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<sst xmlns="http://schemas.openxmlformats.org/spreadsheetml/2006/main" count="1889" uniqueCount="880">
  <si>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</si>
  <si>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</si>
  <si>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</si>
  <si>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</si>
  <si>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</si>
  <si>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</si>
  <si>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</si>
  <si>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</si>
  <si>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</si>
  <si>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</si>
  <si>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</si>
  <si>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</si>
  <si>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</si>
  <si>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</si>
  <si>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</si>
  <si>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</si>
  <si>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</si>
  <si>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</si>
  <si>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</si>
  <si>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</si>
  <si>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</si>
  <si>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</si>
  <si>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</si>
  <si>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</si>
  <si>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</si>
  <si>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</si>
  <si>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</si>
  <si>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</si>
  <si>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</si>
  <si>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</si>
  <si>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</si>
  <si>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</si>
  <si>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</si>
  <si>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</si>
  <si>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</si>
  <si>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</si>
  <si>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</si>
  <si>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</si>
  <si>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</si>
  <si>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</si>
  <si>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</si>
  <si>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</si>
  <si>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</si>
  <si>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</si>
  <si>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</si>
  <si>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</si>
  <si>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</si>
  <si>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</si>
  <si>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</si>
  <si>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</si>
  <si>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</si>
  <si>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</si>
  <si>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</si>
  <si>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</si>
  <si>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</si>
  <si>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</si>
  <si>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</si>
  <si>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</si>
  <si>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</si>
  <si>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</si>
  <si>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</si>
  <si>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</si>
  <si>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</si>
  <si>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</si>
  <si>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</si>
  <si>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</si>
  <si>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</si>
  <si>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</si>
  <si>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</si>
  <si>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</si>
  <si>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</si>
  <si>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</si>
  <si>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</si>
  <si>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</si>
  <si>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</si>
  <si>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</si>
  <si>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</si>
  <si>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</si>
  <si>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</si>
  <si>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</si>
  <si>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</si>
  <si>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</si>
  <si>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</si>
  <si>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</si>
  <si>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</si>
  <si>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</si>
  <si>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</si>
  <si>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</si>
  <si>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</si>
  <si>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</si>
  <si>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</si>
  <si>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</si>
  <si>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</si>
  <si>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</si>
  <si>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</si>
  <si>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</si>
  <si>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</si>
  <si>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</si>
  <si>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</si>
  <si>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</si>
  <si>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</si>
  <si>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</si>
  <si>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</si>
  <si>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</si>
  <si>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</si>
  <si>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</si>
  <si>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</si>
  <si>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</si>
  <si>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</si>
  <si>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</si>
  <si>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</si>
  <si>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</si>
  <si>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</si>
  <si>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</si>
  <si>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</si>
  <si>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</si>
  <si>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</si>
  <si>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</si>
  <si>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</si>
  <si>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</si>
  <si>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</si>
  <si>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</si>
  <si>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</si>
  <si>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</si>
  <si>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</si>
  <si>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</si>
  <si>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</si>
  <si>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</si>
  <si>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</si>
  <si>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</si>
  <si>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</si>
  <si>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</si>
  <si>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</si>
  <si>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</si>
  <si>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</si>
  <si>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</si>
  <si>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</si>
  <si>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</si>
  <si>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</si>
  <si>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</si>
  <si>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</si>
  <si>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</si>
  <si>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</si>
  <si>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</si>
  <si>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</si>
  <si>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</si>
  <si>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</si>
  <si>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</si>
  <si>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</si>
  <si>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</si>
  <si>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</si>
  <si>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</si>
  <si>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</si>
  <si>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</si>
  <si>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</si>
  <si>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</si>
  <si>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</si>
  <si>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</si>
  <si>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</si>
  <si>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</si>
  <si>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</si>
  <si>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</si>
  <si>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</si>
  <si>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</si>
  <si>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</si>
  <si>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</si>
  <si>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</si>
  <si>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</si>
  <si>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</si>
  <si>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</si>
  <si>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</si>
  <si>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</si>
  <si>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</si>
  <si>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</si>
  <si>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</si>
  <si>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</si>
  <si>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</si>
  <si>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</si>
  <si>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</si>
  <si>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</si>
  <si>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</si>
  <si>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</si>
  <si>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</si>
  <si>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</si>
  <si>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</si>
  <si>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</si>
  <si>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</si>
  <si>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</si>
  <si>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</si>
  <si>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</si>
  <si>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</si>
  <si>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</si>
  <si>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</si>
  <si>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</si>
  <si>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</si>
  <si>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</si>
  <si>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</si>
  <si>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</si>
  <si>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</si>
  <si>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</si>
  <si>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</si>
  <si>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</si>
  <si>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</si>
  <si>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</si>
  <si>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</si>
  <si>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</si>
  <si>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</si>
  <si>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</si>
  <si>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</si>
  <si>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</si>
  <si>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</si>
  <si>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</si>
  <si>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</si>
  <si>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</si>
  <si>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</si>
  <si>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</si>
  <si>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</si>
  <si>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</si>
  <si>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</si>
  <si>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</si>
  <si>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</si>
  <si>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</si>
  <si>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</si>
  <si>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</si>
  <si>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</si>
  <si>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</si>
  <si>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</si>
  <si>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</si>
  <si>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</si>
  <si>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</si>
  <si>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</si>
  <si>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</si>
  <si>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</si>
  <si>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</si>
  <si>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</si>
  <si>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</si>
  <si>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</si>
  <si>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</si>
  <si>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</si>
  <si>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</si>
  <si>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</si>
  <si>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</si>
  <si>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</si>
  <si>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</si>
  <si>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</si>
  <si>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</si>
  <si>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</si>
  <si>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</si>
  <si>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</si>
  <si>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</si>
  <si>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</si>
  <si>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</si>
  <si>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</si>
  <si>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</si>
  <si>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</si>
  <si>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</si>
  <si>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</si>
  <si>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</si>
  <si>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</si>
  <si>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</si>
  <si>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</si>
  <si>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</si>
  <si>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</si>
  <si>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</si>
  <si>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</si>
  <si>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</si>
  <si>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</si>
  <si>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</si>
  <si>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</si>
  <si>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</si>
  <si>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</si>
  <si>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</si>
  <si>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</si>
  <si>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</si>
  <si>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</si>
  <si>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</si>
  <si>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</si>
  <si>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</si>
  <si>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</si>
  <si>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</si>
  <si>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</si>
  <si>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</si>
  <si>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</si>
  <si>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</si>
  <si>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</si>
  <si>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</si>
  <si>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</si>
  <si>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</si>
  <si>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</si>
  <si>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</si>
  <si>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</si>
  <si>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</si>
  <si>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</si>
  <si>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</si>
  <si>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</si>
  <si>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</si>
  <si>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</si>
  <si>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</si>
  <si>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</si>
  <si>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</si>
  <si>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</si>
  <si>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</si>
  <si>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</si>
  <si>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</si>
  <si>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</si>
  <si>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</si>
  <si>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</si>
  <si>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</si>
  <si>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</si>
  <si>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</si>
  <si>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</si>
  <si>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</si>
  <si>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</si>
  <si>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</si>
  <si>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</si>
  <si>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</si>
  <si>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</si>
  <si>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</si>
  <si>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</si>
  <si>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</si>
  <si>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</si>
  <si>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</si>
  <si>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</si>
  <si>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</si>
  <si>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</si>
  <si>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</si>
  <si>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</si>
  <si>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</si>
  <si>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</si>
  <si>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</si>
  <si>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</si>
  <si>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</si>
  <si>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</si>
  <si>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</si>
  <si>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</si>
  <si>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</si>
  <si>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</si>
  <si>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</si>
  <si>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</si>
  <si>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</si>
  <si>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</si>
  <si>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</si>
  <si>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</si>
  <si>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</si>
  <si>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</si>
  <si>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</si>
  <si>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</si>
  <si>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</si>
  <si>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</si>
  <si>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</si>
  <si>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</si>
  <si>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</si>
  <si>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</si>
  <si>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</si>
  <si>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</si>
  <si>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</si>
  <si>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</si>
  <si>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</si>
  <si>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</si>
  <si>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</si>
  <si>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</si>
  <si>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</si>
  <si>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</si>
  <si>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</si>
  <si>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</si>
  <si>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</si>
  <si>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</si>
  <si>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</si>
  <si>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</si>
  <si>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</si>
  <si>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</si>
  <si>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</si>
  <si>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</si>
  <si>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</si>
  <si>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</si>
  <si>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</si>
  <si>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</si>
  <si>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</si>
  <si>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</si>
  <si>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</si>
  <si>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</si>
  <si>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</si>
  <si>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</si>
  <si>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</si>
  <si>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</si>
  <si>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</si>
  <si>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</si>
  <si>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</si>
  <si>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</si>
  <si>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</si>
  <si>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</si>
  <si>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</si>
  <si>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</si>
  <si>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</si>
  <si>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</si>
  <si>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</si>
  <si>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</si>
  <si>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</si>
  <si>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</si>
  <si>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</si>
  <si>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</si>
  <si>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</si>
  <si>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</si>
  <si>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</si>
  <si>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</si>
  <si>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</si>
  <si>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</si>
  <si>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</si>
  <si>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</si>
  <si>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</si>
  <si>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</si>
  <si>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</si>
  <si>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</si>
  <si>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</si>
  <si>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</si>
  <si>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</si>
  <si>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</si>
  <si>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</si>
  <si>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</si>
  <si>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</si>
  <si>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</si>
  <si>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</si>
  <si>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</si>
  <si>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</si>
  <si>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</si>
  <si>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</si>
  <si>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</si>
  <si>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</si>
  <si>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</si>
  <si>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</si>
  <si>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</si>
  <si>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</si>
  <si>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</si>
  <si>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</si>
  <si>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</si>
  <si>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</si>
  <si>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</si>
  <si>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</si>
  <si>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</si>
  <si>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</si>
  <si>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</si>
  <si>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</si>
  <si>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</si>
  <si>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</si>
  <si>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</si>
  <si>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</si>
  <si>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</si>
  <si>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</si>
  <si>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</si>
  <si>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</si>
  <si>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</si>
  <si>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</si>
  <si>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</si>
  <si>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</si>
  <si>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</si>
  <si>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</si>
  <si>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</si>
  <si>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</si>
  <si>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</si>
  <si>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</si>
  <si>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</si>
  <si>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</si>
  <si>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</si>
  <si>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</si>
  <si>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</si>
  <si>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</si>
  <si>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</si>
  <si>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</si>
  <si>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</si>
  <si>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</si>
  <si>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</si>
  <si>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</si>
  <si>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</si>
  <si>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</si>
  <si>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</si>
  <si>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</si>
  <si>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</si>
  <si>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</si>
  <si>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</si>
  <si>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</si>
  <si>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</si>
  <si>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</si>
  <si>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</si>
  <si>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</si>
  <si>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</si>
  <si>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</si>
  <si>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</si>
  <si>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</si>
  <si>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</si>
  <si>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</si>
  <si>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</si>
  <si>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</si>
  <si>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</si>
  <si>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</si>
  <si>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</si>
  <si>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</si>
  <si>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</si>
  <si>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</si>
  <si>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</si>
  <si>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</si>
  <si>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</si>
  <si>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</si>
  <si>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</si>
  <si>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</si>
  <si>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</si>
  <si>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</si>
  <si>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</si>
  <si>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</si>
  <si>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</si>
  <si>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</si>
  <si>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</si>
  <si>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</si>
  <si>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</si>
  <si>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</si>
  <si>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</si>
  <si>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</si>
  <si>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</si>
  <si>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</si>
  <si>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</si>
  <si>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</si>
  <si>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</si>
  <si>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</si>
  <si>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</si>
  <si>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</si>
  <si>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</si>
  <si>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</si>
  <si>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</si>
  <si>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</si>
  <si>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</si>
  <si>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</si>
  <si>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</si>
  <si>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</si>
  <si>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</si>
  <si>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</si>
  <si>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</si>
  <si>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</si>
  <si>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</si>
  <si>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</si>
  <si>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</si>
  <si>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</si>
  <si>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</si>
  <si>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</si>
  <si>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</si>
  <si>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</si>
  <si>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</si>
  <si>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</si>
  <si>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</si>
  <si>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</si>
  <si>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</si>
  <si>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</si>
  <si>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</si>
  <si>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</si>
  <si>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</si>
  <si>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</si>
  <si>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</si>
  <si>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</si>
  <si>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</si>
  <si>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</si>
  <si>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</si>
  <si>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</si>
  <si>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</si>
  <si>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</si>
  <si>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</si>
  <si>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</si>
  <si>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</si>
  <si>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</si>
  <si>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</si>
  <si>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</si>
  <si>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</si>
  <si>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</si>
  <si>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</si>
  <si>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</si>
  <si>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</si>
  <si>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</si>
  <si>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</si>
  <si>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</si>
  <si>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</si>
  <si>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</si>
  <si>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</si>
  <si>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</si>
  <si>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</si>
  <si>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</si>
  <si>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</si>
  <si>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</si>
  <si>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</si>
  <si>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</si>
  <si>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</si>
  <si>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</si>
  <si>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</si>
  <si>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</si>
  <si>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</si>
  <si>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</si>
  <si>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</si>
  <si>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</si>
  <si>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</si>
  <si>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</si>
  <si>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</si>
  <si>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</si>
  <si>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</si>
  <si>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</si>
  <si>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</si>
  <si>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</si>
  <si>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</si>
  <si>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</si>
  <si>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</si>
  <si>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</si>
  <si>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</si>
  <si>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</si>
  <si>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</si>
  <si>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</si>
  <si>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</si>
  <si>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</si>
  <si>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</si>
  <si>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</si>
  <si>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</si>
  <si>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</si>
  <si>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</si>
  <si>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</si>
  <si>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</si>
  <si>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</si>
  <si>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</si>
  <si>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</si>
  <si>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</si>
  <si>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</si>
  <si>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</si>
  <si>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</si>
  <si>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</si>
  <si>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</si>
  <si>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</si>
  <si>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</si>
  <si>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</si>
  <si>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</si>
  <si>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</si>
  <si>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</si>
  <si>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</si>
  <si>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</si>
  <si>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</si>
  <si>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</si>
  <si>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</si>
  <si>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</si>
  <si>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</si>
  <si>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</si>
  <si>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</si>
  <si>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</si>
  <si>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</si>
  <si>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</si>
  <si>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</si>
  <si>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</si>
  <si>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</si>
  <si>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</si>
  <si>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</si>
  <si>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</si>
  <si>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</si>
  <si>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</si>
  <si>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</si>
  <si>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</si>
  <si>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</si>
  <si>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</si>
  <si>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</si>
  <si>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</si>
  <si>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</si>
  <si>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</si>
  <si>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</si>
  <si>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</si>
  <si>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</si>
  <si>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</si>
  <si>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</si>
  <si>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</si>
  <si>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</si>
  <si>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</si>
  <si>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</si>
  <si>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</si>
  <si>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</si>
  <si>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</si>
  <si>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</si>
  <si>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</si>
  <si>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</si>
  <si>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</si>
  <si>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</si>
  <si>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</si>
  <si>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</si>
  <si>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</si>
  <si>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</si>
  <si>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</si>
  <si>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</si>
  <si>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</si>
  <si>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</si>
  <si>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</si>
  <si>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</si>
  <si>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</si>
  <si>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</si>
  <si>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</si>
  <si>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</si>
  <si>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</si>
  <si>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</si>
  <si>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</si>
  <si>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</si>
  <si>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</si>
  <si>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</si>
  <si>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</si>
  <si>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</si>
  <si>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</si>
  <si>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</si>
  <si>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</si>
  <si>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</si>
  <si>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</si>
  <si>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</si>
  <si>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</si>
  <si>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</si>
  <si>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</si>
  <si>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</si>
  <si>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</si>
  <si>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</si>
  <si>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</si>
  <si>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</si>
  <si>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</si>
  <si>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</si>
  <si>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</si>
  <si>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</si>
  <si>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</si>
  <si>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</si>
  <si>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</si>
  <si>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</si>
  <si>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</si>
  <si>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</si>
  <si>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</si>
  <si>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</si>
  <si>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</si>
  <si>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</si>
  <si>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</si>
  <si>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</si>
  <si>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</si>
  <si>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</si>
  <si>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</si>
  <si>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</si>
  <si>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</si>
  <si>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</si>
  <si>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</si>
  <si>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</si>
  <si>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</si>
  <si>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</si>
  <si>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</si>
  <si>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</si>
  <si>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</si>
  <si>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</si>
  <si>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</si>
  <si>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</si>
  <si>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</si>
  <si>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</si>
  <si>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</si>
  <si>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</si>
  <si>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</si>
  <si>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</si>
  <si>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</si>
  <si>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</si>
  <si>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</si>
  <si>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</si>
  <si>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</si>
  <si>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</si>
  <si>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</si>
  <si>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</si>
  <si>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</si>
  <si>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</si>
  <si>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</si>
  <si>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</si>
  <si>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</si>
  <si>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</si>
  <si>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</si>
  <si>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</si>
  <si>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</si>
  <si>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</si>
  <si>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</si>
  <si>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</si>
  <si>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</si>
  <si>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</si>
  <si>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</si>
  <si>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</si>
  <si>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</si>
  <si>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</si>
  <si>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</si>
  <si>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</si>
  <si>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</si>
  <si>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</si>
  <si>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</si>
  <si>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</si>
  <si>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</si>
  <si>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</si>
  <si>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</si>
  <si>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</si>
  <si>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</si>
  <si>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</si>
  <si>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</si>
  <si>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</si>
  <si>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</si>
  <si>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</si>
  <si>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</si>
  <si>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</si>
  <si>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</si>
  <si>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</si>
  <si>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</si>
  <si>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</si>
  <si>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</si>
  <si>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</si>
  <si>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</si>
  <si>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</si>
  <si>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</si>
  <si>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</si>
  <si>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</si>
  <si>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</si>
  <si>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</si>
  <si>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</si>
  <si>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</si>
  <si>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</si>
  <si>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</si>
  <si>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</si>
  <si>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</si>
  <si>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</si>
  <si>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</si>
  <si>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</si>
  <si>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</si>
  <si>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</si>
  <si>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</si>
  <si>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</si>
  <si>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</si>
  <si>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</si>
  <si>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</si>
  <si>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</si>
  <si>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</si>
  <si>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</si>
  <si>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</si>
  <si>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</si>
  <si>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</si>
  <si>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</si>
  <si>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</si>
  <si>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</si>
  <si>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</si>
  <si>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</si>
  <si>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</si>
  <si>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</si>
  <si>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</si>
  <si>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</si>
  <si>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</si>
  <si>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</si>
  <si>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</si>
  <si>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</si>
  <si>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</si>
  <si>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</si>
  <si>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</si>
  <si>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</si>
  <si>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</si>
  <si>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</si>
  <si>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</si>
  <si>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</si>
  <si>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</si>
  <si>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</si>
  <si>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</si>
  <si>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</si>
  <si>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</si>
  <si>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</si>
  <si>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</si>
  <si>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</si>
  <si>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</si>
  <si>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</si>
  <si>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</si>
  <si>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</si>
  <si>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</si>
  <si>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</si>
  <si>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</si>
  <si>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</si>
  <si>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</si>
  <si>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</si>
  <si>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</si>
  <si>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</si>
  <si>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</si>
  <si>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</si>
  <si>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</si>
  <si>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</si>
  <si>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</si>
  <si>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</si>
  <si>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485 F 5, 24, 33, 35, 37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</si>
</sst>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57">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43" t="s">
        <v>331</v>
      </c>
      <c r="B3" s="443"/>
      <c r="C3" s="443"/>
      <c r="D3" s="443"/>
      <c r="E3" s="443"/>
      <c r="F3" s="443"/>
      <c r="G3" s="443"/>
      <c r="H3" s="443"/>
      <c r="I3" s="443"/>
      <c r="J3" s="443"/>
      <c r="K3" s="443"/>
      <c r="L3" s="443"/>
      <c r="M3" s="443"/>
    </row>
    <row r="4" spans="1:13" ht="35.25" customHeight="1">
      <c r="A4" s="453" t="s">
        <v>641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0">
        <v>44421</v>
      </c>
      <c r="G6" s="471"/>
      <c r="H6" s="471"/>
      <c r="I6" s="472"/>
      <c r="J6" s="316"/>
      <c r="K6" s="316"/>
      <c r="L6" s="316"/>
      <c r="M6" s="316"/>
    </row>
    <row r="7" spans="1:13" ht="12.75" customHeight="1">
      <c r="A7" s="316"/>
      <c r="B7" s="316"/>
      <c r="C7" s="316"/>
      <c r="D7" s="316" t="s">
        <v>550</v>
      </c>
      <c r="E7" s="316"/>
      <c r="F7" s="481" t="s">
        <v>879</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3" t="s">
        <v>661</v>
      </c>
      <c r="G10" s="474"/>
      <c r="H10" s="474"/>
      <c r="I10" s="475"/>
      <c r="J10" s="26"/>
      <c r="K10" s="26"/>
      <c r="L10" s="26"/>
      <c r="M10" s="26"/>
    </row>
    <row r="11" spans="1:13" ht="12.75">
      <c r="A11" s="39"/>
      <c r="B11" s="26"/>
      <c r="C11" s="26"/>
      <c r="D11" s="26" t="s">
        <v>372</v>
      </c>
      <c r="E11" s="26"/>
      <c r="F11" s="476" t="s">
        <v>662</v>
      </c>
      <c r="G11" s="476"/>
      <c r="H11" s="476"/>
      <c r="I11" s="476"/>
      <c r="J11" s="477"/>
      <c r="K11" s="477"/>
      <c r="L11" s="26"/>
      <c r="M11" s="26"/>
    </row>
    <row r="12" spans="1:13" ht="12.75">
      <c r="A12" s="39"/>
      <c r="B12" s="26"/>
      <c r="C12" s="26"/>
      <c r="D12" s="26" t="s">
        <v>373</v>
      </c>
      <c r="E12" s="26"/>
      <c r="F12" s="478" t="s">
        <v>663</v>
      </c>
      <c r="G12" s="479"/>
      <c r="H12" s="479"/>
      <c r="I12" s="480"/>
      <c r="J12" s="156"/>
      <c r="K12" s="156"/>
      <c r="L12" s="26"/>
      <c r="M12" s="26"/>
    </row>
    <row r="13" spans="1:13" ht="12.75">
      <c r="A13" s="39"/>
      <c r="B13" s="26"/>
      <c r="C13" s="26"/>
      <c r="D13" s="26" t="s">
        <v>530</v>
      </c>
      <c r="E13" s="26"/>
      <c r="F13" s="487" t="s">
        <v>664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41" t="s">
        <v>448</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723</v>
      </c>
      <c r="C21" s="489"/>
      <c r="D21" s="490"/>
      <c r="E21" s="99"/>
      <c r="F21" s="99"/>
      <c r="G21" s="99"/>
      <c r="H21" s="99"/>
      <c r="I21" s="99"/>
      <c r="J21" s="99"/>
      <c r="K21" s="99"/>
      <c r="L21" s="100"/>
      <c r="M21" s="26"/>
    </row>
    <row r="22" spans="1:13" ht="12.75">
      <c r="A22" s="109" t="s">
        <v>347</v>
      </c>
      <c r="B22" s="40" t="s">
        <v>872</v>
      </c>
      <c r="C22" s="26"/>
      <c r="D22" s="99"/>
      <c r="E22" s="40"/>
      <c r="F22" s="491" t="s">
        <v>724</v>
      </c>
      <c r="G22" s="492"/>
      <c r="H22" s="492"/>
      <c r="I22" s="493"/>
      <c r="J22" s="100"/>
      <c r="K22" s="99"/>
      <c r="L22" s="26"/>
      <c r="M22" s="26"/>
    </row>
    <row r="23" spans="1:13" ht="12.75">
      <c r="A23" s="108"/>
      <c r="B23" s="41"/>
      <c r="C23" s="26" t="s">
        <v>537</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3" t="s">
        <v>878</v>
      </c>
      <c r="C26" s="484"/>
      <c r="D26" s="484"/>
      <c r="E26" s="484"/>
      <c r="F26" s="484"/>
      <c r="G26" s="484"/>
      <c r="H26" s="484"/>
      <c r="I26" s="484"/>
      <c r="J26" s="484"/>
      <c r="K26" s="439"/>
      <c r="L26" s="440"/>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68"/>
      <c r="H28" s="468"/>
      <c r="I28" s="46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316</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334</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340</v>
      </c>
      <c r="B37" s="98"/>
      <c r="C37" s="26"/>
      <c r="D37" s="26"/>
      <c r="E37" s="26"/>
      <c r="F37" s="26"/>
      <c r="G37" s="26"/>
      <c r="H37" s="26"/>
      <c r="I37" s="26"/>
      <c r="J37" s="26"/>
      <c r="K37" s="26"/>
      <c r="L37" s="26"/>
      <c r="M37" s="26"/>
    </row>
    <row r="38" spans="1:13" ht="14.25">
      <c r="A38" s="136" t="s">
        <v>346</v>
      </c>
      <c r="B38" s="495" t="s">
        <v>854</v>
      </c>
      <c r="C38" s="495"/>
      <c r="D38" s="495"/>
      <c r="E38" s="495"/>
      <c r="F38" s="26"/>
      <c r="G38" s="460" t="s">
        <v>77</v>
      </c>
      <c r="H38" s="461"/>
      <c r="I38" s="461"/>
      <c r="J38" s="461"/>
      <c r="K38" s="461"/>
      <c r="L38" s="465"/>
      <c r="M38" s="26"/>
    </row>
    <row r="39" spans="1:13" ht="12.75">
      <c r="A39" s="136" t="s">
        <v>347</v>
      </c>
      <c r="B39" s="495" t="s">
        <v>375</v>
      </c>
      <c r="C39" s="495"/>
      <c r="D39" s="495"/>
      <c r="E39" s="495"/>
      <c r="F39" s="26"/>
      <c r="G39" s="154">
        <v>14.9</v>
      </c>
      <c r="H39" s="42"/>
      <c r="I39" s="42"/>
      <c r="J39" s="42"/>
      <c r="K39" s="46"/>
      <c r="L39" s="46"/>
      <c r="M39" s="26"/>
    </row>
    <row r="40" spans="1:13" ht="12.75">
      <c r="A40" s="136" t="s">
        <v>348</v>
      </c>
      <c r="B40" s="495" t="s">
        <v>342</v>
      </c>
      <c r="C40" s="495"/>
      <c r="D40" s="495"/>
      <c r="E40" s="495"/>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314</v>
      </c>
      <c r="H41" s="439"/>
      <c r="I41" s="439"/>
      <c r="J41" s="439"/>
      <c r="K41" s="439"/>
      <c r="L41" s="440"/>
      <c r="M41" s="26"/>
    </row>
    <row r="42" spans="1:13" ht="12.75">
      <c r="A42" s="137" t="s">
        <v>495</v>
      </c>
      <c r="B42" s="485" t="s">
        <v>410</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586</v>
      </c>
      <c r="B46" s="444"/>
      <c r="C46" s="444"/>
      <c r="D46" s="444"/>
      <c r="E46" s="444"/>
      <c r="F46" s="444"/>
      <c r="G46" s="444"/>
      <c r="H46" s="444"/>
      <c r="I46" s="444"/>
      <c r="J46" s="444"/>
      <c r="K46" s="444"/>
      <c r="L46" s="444"/>
      <c r="M46" s="444"/>
    </row>
    <row r="47" spans="1:13" ht="17.25">
      <c r="A47" s="98" t="s">
        <v>855</v>
      </c>
      <c r="B47" s="26"/>
      <c r="C47" s="26"/>
      <c r="D47" s="26"/>
      <c r="E47" s="26"/>
      <c r="F47" s="494"/>
      <c r="G47" s="494"/>
      <c r="H47" s="494"/>
      <c r="I47" s="40"/>
      <c r="J47" s="494"/>
      <c r="K47" s="494"/>
      <c r="L47" s="494"/>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68"/>
      <c r="L54" s="469"/>
      <c r="M54" s="26"/>
    </row>
    <row r="55" spans="1:13" ht="12.75">
      <c r="A55" s="136" t="s">
        <v>347</v>
      </c>
      <c r="B55" s="41" t="s">
        <v>341</v>
      </c>
      <c r="C55" s="26"/>
      <c r="D55" s="26"/>
      <c r="E55" s="26"/>
      <c r="F55" s="460"/>
      <c r="G55" s="461"/>
      <c r="H55" s="461"/>
      <c r="I55" s="187"/>
      <c r="J55" s="460"/>
      <c r="K55" s="461"/>
      <c r="L55" s="465"/>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40"/>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68"/>
      <c r="L64" s="469"/>
      <c r="M64" s="26"/>
    </row>
    <row r="65" spans="1:13" ht="12.75">
      <c r="A65" s="26"/>
      <c r="B65" s="40"/>
      <c r="C65" s="41" t="s">
        <v>341</v>
      </c>
      <c r="D65" s="26"/>
      <c r="E65" s="26"/>
      <c r="F65" s="460"/>
      <c r="G65" s="461"/>
      <c r="H65" s="461"/>
      <c r="I65" s="187"/>
      <c r="J65" s="460"/>
      <c r="K65" s="461"/>
      <c r="L65" s="465"/>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68"/>
      <c r="L75" s="469"/>
      <c r="M75" s="26"/>
    </row>
    <row r="76" spans="1:13" ht="12.75">
      <c r="A76" s="26"/>
      <c r="B76" s="40"/>
      <c r="C76" s="41" t="s">
        <v>341</v>
      </c>
      <c r="D76" s="26"/>
      <c r="E76" s="26"/>
      <c r="F76" s="460"/>
      <c r="G76" s="461"/>
      <c r="H76" s="461"/>
      <c r="I76" s="187"/>
      <c r="J76" s="460"/>
      <c r="K76" s="461"/>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68"/>
      <c r="H100" s="468"/>
      <c r="I100" s="468"/>
      <c r="J100" s="469"/>
      <c r="K100" s="213"/>
      <c r="L100" s="26"/>
      <c r="M100" s="26"/>
    </row>
    <row r="101" spans="1:13" ht="12.75">
      <c r="A101" s="136" t="s">
        <v>347</v>
      </c>
      <c r="B101" s="40" t="s">
        <v>344</v>
      </c>
      <c r="C101" s="26"/>
      <c r="D101" s="26"/>
      <c r="E101" s="26"/>
      <c r="F101" s="463" t="s">
        <v>81</v>
      </c>
      <c r="G101" s="466"/>
      <c r="H101" s="466"/>
      <c r="I101" s="467"/>
      <c r="J101" s="26"/>
      <c r="K101" s="26"/>
      <c r="L101" s="26"/>
      <c r="M101" s="26"/>
    </row>
    <row r="102" spans="1:13" ht="12.75">
      <c r="A102" s="136"/>
      <c r="B102" s="40"/>
      <c r="C102" s="26" t="s">
        <v>561</v>
      </c>
      <c r="D102" s="26"/>
      <c r="E102" s="26"/>
      <c r="F102" s="463" t="s">
        <v>168</v>
      </c>
      <c r="G102" s="439"/>
      <c r="H102" s="439"/>
      <c r="I102" s="440"/>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329</v>
      </c>
      <c r="B109" s="464"/>
      <c r="C109" s="464"/>
      <c r="D109" s="464"/>
      <c r="E109" s="464"/>
      <c r="F109" s="464"/>
      <c r="G109" s="464"/>
      <c r="H109" s="464"/>
      <c r="I109" s="464"/>
      <c r="J109" s="464"/>
      <c r="K109" s="464"/>
      <c r="L109" s="464"/>
      <c r="M109" s="464"/>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153.04709137124064</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2" t="s">
        <v>330</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323</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328</v>
      </c>
      <c r="C141" s="437"/>
      <c r="D141" s="437"/>
      <c r="E141" s="437"/>
      <c r="F141" s="437"/>
      <c r="G141" s="437"/>
      <c r="H141" s="437"/>
      <c r="I141" s="437"/>
      <c r="J141" s="437"/>
      <c r="K141" s="437"/>
      <c r="L141" s="437"/>
      <c r="M141" s="437"/>
    </row>
    <row r="142" spans="1:13" ht="12.75">
      <c r="A142" s="26"/>
      <c r="B142" s="149" t="s">
        <v>324</v>
      </c>
      <c r="C142" s="26"/>
      <c r="D142" s="26"/>
      <c r="E142" s="26"/>
      <c r="F142" s="42"/>
      <c r="G142" s="40"/>
      <c r="H142" s="40"/>
      <c r="I142" s="40"/>
      <c r="J142" s="26"/>
      <c r="K142" s="26"/>
      <c r="L142" s="26"/>
      <c r="M142" s="26"/>
    </row>
    <row r="143" spans="1:13" ht="24" customHeight="1">
      <c r="A143" s="26"/>
      <c r="B143" s="458" t="s">
        <v>849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644</v>
      </c>
      <c r="B145" s="444"/>
      <c r="C145" s="444"/>
      <c r="D145" s="444"/>
      <c r="E145" s="444"/>
      <c r="F145" s="444"/>
      <c r="G145" s="444"/>
      <c r="H145" s="444"/>
      <c r="I145" s="444"/>
      <c r="J145" s="444"/>
      <c r="K145" s="444"/>
      <c r="L145" s="444"/>
      <c r="M145" s="44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5" t="s">
        <v>835</v>
      </c>
      <c r="G148" s="446"/>
      <c r="H148" s="446"/>
      <c r="I148" s="446"/>
      <c r="J148" s="446"/>
      <c r="K148" s="255"/>
      <c r="L148" s="99"/>
      <c r="M148" s="99"/>
    </row>
    <row r="149" spans="1:13" s="97" customFormat="1" ht="22.5" customHeight="1">
      <c r="A149" s="205"/>
      <c r="B149" s="99"/>
      <c r="C149" s="99"/>
      <c r="D149" s="99"/>
      <c r="E149" s="263" t="s">
        <v>397</v>
      </c>
      <c r="F149" s="445" t="s">
        <v>490</v>
      </c>
      <c r="G149" s="446"/>
      <c r="H149" s="446"/>
      <c r="I149" s="446"/>
      <c r="J149" s="446"/>
      <c r="K149" s="256"/>
      <c r="L149" s="99"/>
      <c r="M149" s="99"/>
    </row>
    <row r="150" spans="1:13" s="97" customFormat="1" ht="22.5" customHeight="1">
      <c r="A150" s="205"/>
      <c r="B150" s="99"/>
      <c r="C150" s="99"/>
      <c r="D150" s="99"/>
      <c r="E150" s="263" t="s">
        <v>397</v>
      </c>
      <c r="F150" s="445"/>
      <c r="G150" s="446"/>
      <c r="H150" s="446"/>
      <c r="I150" s="446"/>
      <c r="J150" s="446"/>
      <c r="K150" s="256"/>
      <c r="L150" s="99"/>
      <c r="M150" s="99"/>
    </row>
    <row r="151" spans="1:13" s="97" customFormat="1" ht="22.5" customHeight="1">
      <c r="A151" s="205"/>
      <c r="B151" s="99"/>
      <c r="C151" s="99"/>
      <c r="D151" s="99"/>
      <c r="E151" s="263" t="s">
        <v>397</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14.9</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5" t="s">
        <v>562</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5"/>
      <c r="G157" s="446"/>
      <c r="H157" s="446"/>
      <c r="I157" s="446"/>
      <c r="J157" s="447"/>
      <c r="K157" s="256"/>
      <c r="L157" s="99"/>
      <c r="M157" s="99"/>
    </row>
    <row r="158" spans="1:13" s="97" customFormat="1" ht="22.5" customHeight="1">
      <c r="A158" s="205"/>
      <c r="B158" s="448" t="s">
        <v>397</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61.98407200535245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538</v>
      </c>
      <c r="C168" s="457"/>
      <c r="D168" s="457"/>
      <c r="E168" s="457"/>
      <c r="F168" s="457"/>
      <c r="G168" s="457"/>
      <c r="H168" s="457"/>
      <c r="I168" s="457"/>
      <c r="J168" s="457"/>
      <c r="K168" s="457"/>
      <c r="L168" s="457"/>
      <c r="M168" s="457"/>
    </row>
    <row r="169" spans="1:13" ht="24" customHeight="1">
      <c r="A169" s="26"/>
      <c r="B169" s="442" t="s">
        <v>725</v>
      </c>
      <c r="C169" s="444"/>
      <c r="D169" s="444"/>
      <c r="E169" s="444"/>
      <c r="F169" s="444"/>
      <c r="G169" s="444"/>
      <c r="H169" s="444"/>
      <c r="I169" s="444"/>
      <c r="J169" s="444"/>
      <c r="K169" s="444"/>
      <c r="L169" s="444"/>
      <c r="M169" s="444"/>
    </row>
    <row r="170" spans="1:13" ht="24" customHeight="1">
      <c r="A170" s="26"/>
      <c r="B170" s="442" t="s">
        <v>721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645</v>
      </c>
      <c r="B172" s="452"/>
      <c r="C172" s="452"/>
      <c r="D172" s="452"/>
      <c r="E172" s="452"/>
      <c r="F172" s="452"/>
      <c r="G172" s="452"/>
      <c r="H172" s="452"/>
      <c r="I172" s="452"/>
      <c r="J172" s="452"/>
      <c r="K172" s="452"/>
      <c r="L172" s="452"/>
      <c r="M172" s="452"/>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61.98407200535245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58.32701175703665</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58</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52</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569</v>
      </c>
      <c r="C183" s="443"/>
      <c r="D183" s="443"/>
      <c r="E183" s="443"/>
      <c r="F183" s="443"/>
      <c r="G183" s="443"/>
      <c r="H183" s="443"/>
      <c r="I183" s="443"/>
      <c r="J183" s="443"/>
      <c r="K183" s="443"/>
      <c r="L183" s="443"/>
      <c r="M183" s="443"/>
    </row>
    <row r="184" spans="1:13" ht="23.25" customHeight="1">
      <c r="A184" s="26"/>
      <c r="B184" s="442" t="s">
        <v>487</v>
      </c>
      <c r="C184" s="443"/>
      <c r="D184" s="443"/>
      <c r="E184" s="443"/>
      <c r="F184" s="443"/>
      <c r="G184" s="443"/>
      <c r="H184" s="443"/>
      <c r="I184" s="443"/>
      <c r="J184" s="443"/>
      <c r="K184" s="443"/>
      <c r="L184" s="443"/>
      <c r="M184" s="443"/>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44421</v>
      </c>
      <c r="G4" s="537"/>
      <c r="H4" s="537"/>
      <c r="I4" s="538"/>
      <c r="J4" s="317"/>
      <c r="K4" s="317"/>
      <c r="L4" s="317"/>
      <c r="M4" s="317"/>
    </row>
    <row r="5" spans="1:13" ht="12.75">
      <c r="A5" s="317"/>
      <c r="B5" s="317"/>
      <c r="C5" s="317"/>
      <c r="D5" s="317" t="s">
        <v>550</v>
      </c>
      <c r="E5" s="317"/>
      <c r="F5" s="539" t="str">
        <f>'CREDIT CALCULATION FORM'!F7:K7</f>
        <v>Snyder T 485 F 5, 24, 33, 35, 37</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14.9</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3" t="str">
        <f>'CREDIT CALCULATION FORM'!F102</f>
        <v>Watson</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153.04709137124064</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14.9</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61.98407200535245</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61.98407200535245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61.98407200535245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58.32701175703665</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58.32701175703665</v>
      </c>
      <c r="G180" s="110" t="s">
        <v>557</v>
      </c>
      <c r="H180" s="110"/>
      <c r="I180" s="110"/>
      <c r="J180" s="110"/>
      <c r="K180" s="110"/>
      <c r="L180" s="110"/>
      <c r="M180" s="110"/>
    </row>
    <row r="181" spans="1:13" ht="13.5" thickBot="1">
      <c r="A181" s="110"/>
      <c r="B181" s="116" t="s">
        <v>533</v>
      </c>
      <c r="C181" s="415"/>
      <c r="D181" s="415"/>
      <c r="E181" s="415"/>
      <c r="F181" s="416">
        <f>ROUND(F180,0)</f>
        <v>58</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52.2</v>
      </c>
      <c r="G184" s="420" t="s">
        <v>557</v>
      </c>
      <c r="H184" s="110"/>
      <c r="I184" s="110"/>
      <c r="J184" s="110"/>
      <c r="K184" s="110"/>
      <c r="L184" s="110"/>
      <c r="M184" s="110"/>
    </row>
    <row r="185" spans="1:13" ht="15.75" thickBot="1">
      <c r="A185" s="110"/>
      <c r="B185" s="112" t="s">
        <v>531</v>
      </c>
      <c r="C185" s="421"/>
      <c r="D185" s="421"/>
      <c r="E185" s="421"/>
      <c r="F185" s="414">
        <f>ROUND(F184,0)</f>
        <v>52</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2021-08-13T15:29:43Z</dcterms:modified>
  <cp:category/>
  <cp:version/>
  <cp:contentType/>
  <cp:contentStatus/>
</cp:coreProperties>
</file>