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<sst xmlns="http://schemas.openxmlformats.org/spreadsheetml/2006/main" count="1903" uniqueCount="880">
  <si>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</si>
  <si>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</si>
  <si>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</si>
  <si>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</si>
  <si>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</si>
  <si>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</si>
  <si>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</si>
  <si>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</si>
  <si>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</si>
  <si>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</si>
  <si>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</si>
  <si>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</si>
  <si>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</si>
  <si>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</si>
  <si>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</si>
  <si>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</si>
  <si>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</si>
  <si>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</si>
  <si>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</si>
  <si>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</si>
  <si>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</si>
  <si>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</si>
  <si>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</si>
  <si>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</si>
  <si>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</si>
  <si>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</si>
  <si>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</si>
  <si>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</si>
  <si>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</si>
  <si>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</si>
  <si>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</si>
  <si>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</si>
  <si>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</si>
  <si>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</si>
  <si>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</si>
  <si>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</si>
  <si>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</si>
  <si>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</si>
  <si>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</si>
  <si>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</si>
  <si>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</si>
  <si>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</si>
  <si>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</si>
  <si>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</si>
  <si>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</si>
  <si>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</si>
  <si>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</si>
  <si>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</si>
  <si>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</si>
  <si>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</si>
  <si>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</si>
  <si>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</si>
  <si>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</si>
  <si>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</si>
  <si>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</si>
  <si>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</si>
  <si>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</si>
  <si>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</si>
  <si>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</si>
  <si>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</si>
  <si>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</si>
  <si>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</si>
  <si>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</si>
  <si>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</si>
  <si>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</si>
  <si>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</si>
  <si>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</si>
  <si>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</si>
  <si>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</si>
  <si>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</si>
  <si>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</si>
  <si>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</si>
  <si>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</si>
  <si>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</si>
  <si>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</si>
  <si>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</si>
  <si>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</si>
  <si>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</si>
  <si>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</si>
  <si>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</si>
  <si>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</si>
  <si>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</si>
  <si>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</si>
  <si>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</si>
  <si>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</si>
  <si>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</si>
  <si>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</si>
  <si>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</si>
  <si>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</si>
  <si>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</si>
  <si>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</si>
  <si>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</si>
  <si>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</si>
  <si>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</si>
  <si>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</si>
  <si>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</si>
  <si>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</si>
  <si>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</si>
  <si>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</si>
  <si>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</si>
  <si>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</si>
  <si>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</si>
  <si>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</si>
  <si>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</si>
  <si>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</si>
  <si>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</si>
  <si>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</si>
  <si>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</si>
  <si>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</si>
  <si>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</si>
  <si>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</si>
  <si>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</si>
  <si>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</si>
  <si>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</si>
  <si>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</si>
  <si>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</si>
  <si>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</si>
  <si>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</si>
  <si>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</si>
  <si>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</si>
  <si>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</si>
  <si>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</si>
  <si>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</si>
  <si>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</si>
  <si>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</si>
  <si>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</si>
  <si>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</si>
  <si>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</si>
  <si>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</si>
  <si>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</si>
  <si>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</si>
  <si>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</si>
  <si>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</si>
  <si>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</si>
  <si>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</si>
  <si>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</si>
  <si>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</si>
  <si>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</si>
  <si>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</si>
  <si>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</si>
  <si>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</si>
  <si>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</si>
  <si>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</si>
  <si>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</si>
  <si>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</si>
  <si>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</si>
  <si>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</si>
  <si>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</si>
  <si>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</si>
  <si>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</si>
  <si>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</si>
  <si>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</si>
  <si>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</si>
  <si>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</si>
  <si>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</si>
  <si>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</si>
  <si>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</si>
  <si>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</si>
  <si>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</si>
  <si>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</si>
  <si>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</si>
  <si>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</si>
  <si>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</si>
  <si>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</si>
  <si>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</si>
  <si>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</si>
  <si>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</si>
  <si>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</si>
  <si>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</si>
  <si>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</si>
  <si>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</si>
  <si>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</si>
  <si>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</si>
  <si>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</si>
  <si>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</si>
  <si>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</si>
  <si>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</si>
  <si>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</si>
  <si>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</si>
  <si>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</si>
  <si>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</si>
  <si>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</si>
  <si>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</si>
  <si>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</si>
  <si>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</si>
  <si>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</si>
  <si>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</si>
  <si>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</si>
  <si>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</si>
  <si>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</si>
  <si>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</si>
  <si>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</si>
  <si>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</si>
  <si>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</si>
  <si>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</si>
  <si>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</si>
  <si>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</si>
  <si>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</si>
  <si>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</si>
  <si>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</si>
  <si>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</si>
  <si>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</si>
  <si>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</si>
  <si>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</si>
  <si>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</si>
  <si>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</si>
  <si>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</si>
  <si>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</si>
  <si>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</si>
  <si>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</si>
  <si>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</si>
  <si>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</si>
  <si>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</si>
  <si>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</si>
  <si>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</si>
  <si>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</si>
  <si>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</si>
  <si>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</si>
  <si>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</si>
  <si>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</si>
  <si>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</si>
  <si>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</si>
  <si>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</si>
  <si>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</si>
  <si>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</si>
  <si>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</si>
  <si>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</si>
  <si>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</si>
  <si>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</si>
  <si>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</si>
  <si>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</si>
  <si>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</si>
  <si>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</si>
  <si>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</si>
  <si>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</si>
  <si>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</si>
  <si>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</si>
  <si>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</si>
  <si>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</si>
  <si>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</si>
  <si>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</si>
  <si>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</si>
  <si>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</si>
  <si>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</si>
  <si>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</si>
  <si>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</si>
  <si>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</si>
  <si>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</si>
  <si>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</si>
  <si>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</si>
  <si>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</si>
  <si>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</si>
  <si>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</si>
  <si>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</si>
  <si>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</si>
  <si>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</si>
  <si>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</si>
  <si>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</si>
  <si>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</si>
  <si>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</si>
  <si>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</si>
  <si>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</si>
  <si>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</si>
  <si>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</si>
  <si>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</si>
  <si>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</si>
  <si>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</si>
  <si>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</si>
  <si>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</si>
  <si>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</si>
  <si>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</si>
  <si>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</si>
  <si>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</si>
  <si>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</si>
  <si>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</si>
  <si>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</si>
  <si>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</si>
  <si>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</si>
  <si>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</si>
  <si>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</si>
  <si>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</si>
  <si>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</si>
  <si>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</si>
  <si>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</si>
  <si>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</si>
  <si>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</si>
  <si>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</si>
  <si>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</si>
  <si>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</si>
  <si>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</si>
  <si>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</si>
  <si>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</si>
  <si>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</si>
  <si>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</si>
  <si>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</si>
  <si>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</si>
  <si>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</si>
  <si>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</si>
  <si>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</si>
  <si>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</si>
  <si>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</si>
  <si>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</si>
  <si>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</si>
  <si>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</si>
  <si>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</si>
  <si>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</si>
  <si>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</si>
  <si>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</si>
  <si>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</si>
  <si>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</si>
  <si>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</si>
  <si>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</si>
  <si>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</si>
  <si>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</si>
  <si>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</si>
  <si>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</si>
  <si>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</si>
  <si>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</si>
  <si>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</si>
  <si>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</si>
  <si>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</si>
  <si>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</si>
  <si>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</si>
  <si>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</si>
  <si>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</si>
  <si>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</si>
  <si>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</si>
  <si>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</si>
  <si>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</si>
  <si>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</si>
  <si>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</si>
  <si>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</si>
  <si>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</si>
  <si>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</si>
  <si>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</si>
  <si>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</si>
  <si>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</si>
  <si>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</si>
  <si>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</si>
  <si>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</si>
  <si>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</si>
  <si>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</si>
  <si>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</si>
  <si>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</si>
  <si>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</si>
  <si>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</si>
  <si>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</si>
  <si>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</si>
  <si>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</si>
  <si>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</si>
  <si>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</si>
  <si>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</si>
  <si>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</si>
  <si>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</si>
  <si>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</si>
  <si>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</si>
  <si>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</si>
  <si>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</si>
  <si>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</si>
  <si>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</si>
  <si>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</si>
  <si>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</si>
  <si>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</si>
  <si>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</si>
  <si>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</si>
  <si>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</si>
  <si>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</si>
  <si>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</si>
  <si>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</si>
  <si>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</si>
  <si>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</si>
  <si>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</si>
  <si>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</si>
  <si>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</si>
  <si>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</si>
  <si>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</si>
  <si>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</si>
  <si>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</si>
  <si>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</si>
  <si>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</si>
  <si>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</si>
  <si>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</si>
  <si>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</si>
  <si>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</si>
  <si>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</si>
  <si>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</si>
  <si>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</si>
  <si>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</si>
  <si>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</si>
  <si>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</si>
  <si>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</si>
  <si>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</si>
  <si>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</si>
  <si>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</si>
  <si>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</si>
  <si>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</si>
  <si>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</si>
  <si>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</si>
  <si>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</si>
  <si>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</si>
  <si>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</si>
  <si>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</si>
  <si>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</si>
  <si>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</si>
  <si>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</si>
  <si>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</si>
  <si>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</si>
  <si>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</si>
  <si>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</si>
  <si>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</si>
  <si>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</si>
  <si>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</si>
  <si>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</si>
  <si>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</si>
  <si>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</si>
  <si>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</si>
  <si>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</si>
  <si>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</si>
  <si>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</si>
  <si>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</si>
  <si>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</si>
  <si>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</si>
  <si>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</si>
  <si>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</si>
  <si>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</si>
  <si>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</si>
  <si>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</si>
  <si>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</si>
  <si>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</si>
  <si>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</si>
  <si>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</si>
  <si>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</si>
  <si>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</si>
  <si>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</si>
  <si>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</si>
  <si>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</si>
  <si>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</si>
  <si>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</si>
  <si>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</si>
  <si>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</si>
  <si>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</si>
  <si>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</si>
  <si>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</si>
  <si>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</si>
  <si>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</si>
  <si>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</si>
  <si>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</si>
  <si>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</si>
  <si>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</si>
  <si>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</si>
  <si>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</si>
  <si>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</si>
  <si>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</si>
  <si>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</si>
  <si>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</si>
  <si>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</si>
  <si>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</si>
  <si>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</si>
  <si>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</si>
  <si>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</si>
  <si>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</si>
  <si>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</si>
  <si>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</si>
  <si>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</si>
  <si>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</si>
  <si>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</si>
  <si>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</si>
  <si>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</si>
  <si>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</si>
  <si>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</si>
  <si>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</si>
  <si>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</si>
  <si>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</si>
  <si>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</si>
  <si>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</si>
  <si>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</si>
  <si>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</si>
  <si>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</si>
  <si>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</si>
  <si>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</si>
  <si>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</si>
  <si>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</si>
  <si>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</si>
  <si>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</si>
  <si>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</si>
  <si>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</si>
  <si>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</si>
  <si>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</si>
  <si>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</si>
  <si>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</si>
  <si>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</si>
  <si>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</si>
  <si>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</si>
  <si>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</si>
  <si>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</si>
  <si>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</si>
  <si>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</si>
  <si>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</si>
  <si>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</si>
  <si>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</si>
  <si>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</si>
  <si>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</si>
  <si>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</si>
  <si>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</si>
  <si>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</si>
  <si>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</si>
  <si>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</si>
  <si>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</si>
  <si>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</si>
  <si>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</si>
  <si>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</si>
  <si>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</si>
  <si>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</si>
  <si>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</si>
  <si>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</si>
  <si>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</si>
  <si>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</si>
  <si>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</si>
  <si>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</si>
  <si>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</si>
  <si>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</si>
  <si>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</si>
  <si>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</si>
  <si>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</si>
  <si>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</si>
  <si>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</si>
  <si>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</si>
  <si>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</si>
  <si>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</si>
  <si>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</si>
  <si>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</si>
  <si>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</si>
  <si>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</si>
  <si>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</si>
  <si>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</si>
  <si>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</si>
  <si>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</si>
  <si>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</si>
  <si>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</si>
  <si>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</si>
  <si>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</si>
  <si>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</si>
  <si>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</si>
  <si>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</si>
  <si>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</si>
  <si>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</si>
  <si>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</si>
  <si>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</si>
  <si>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</si>
  <si>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</si>
  <si>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</si>
  <si>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</si>
  <si>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</si>
  <si>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</si>
  <si>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</si>
  <si>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</si>
  <si>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</si>
  <si>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</si>
  <si>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</si>
  <si>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</si>
  <si>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</si>
  <si>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</si>
  <si>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</si>
  <si>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</si>
  <si>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</si>
  <si>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</si>
  <si>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</si>
  <si>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</si>
  <si>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</si>
  <si>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</si>
  <si>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</si>
  <si>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</si>
  <si>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</si>
  <si>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</si>
  <si>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</si>
  <si>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</si>
  <si>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</si>
  <si>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</si>
  <si>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</si>
  <si>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</si>
  <si>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</si>
  <si>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</si>
  <si>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</si>
  <si>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</si>
  <si>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</si>
  <si>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</si>
  <si>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</si>
  <si>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</si>
  <si>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</si>
  <si>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</si>
  <si>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</si>
  <si>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</si>
  <si>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</si>
  <si>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</si>
  <si>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</si>
  <si>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</si>
  <si>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</si>
  <si>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</si>
  <si>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</si>
  <si>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</si>
  <si>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</si>
  <si>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</si>
  <si>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</si>
  <si>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</si>
  <si>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</si>
  <si>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</si>
  <si>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</si>
  <si>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</si>
  <si>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</si>
  <si>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</si>
  <si>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</si>
  <si>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</si>
  <si>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</si>
  <si>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</si>
  <si>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</si>
  <si>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</si>
  <si>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</si>
  <si>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</si>
  <si>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</si>
  <si>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</si>
  <si>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</si>
  <si>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</si>
  <si>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</si>
  <si>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</si>
  <si>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</si>
  <si>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</si>
  <si>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</si>
  <si>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</si>
  <si>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</si>
  <si>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</si>
  <si>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</si>
  <si>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</si>
  <si>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</si>
  <si>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</si>
  <si>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</si>
  <si>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</si>
  <si>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</si>
  <si>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</si>
  <si>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</si>
  <si>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</si>
  <si>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</si>
  <si>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</si>
  <si>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</si>
  <si>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</si>
  <si>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</si>
  <si>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</si>
  <si>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</si>
  <si>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</si>
  <si>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</si>
  <si>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</si>
  <si>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</si>
  <si>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</si>
  <si>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</si>
  <si>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</si>
  <si>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</si>
  <si>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</si>
  <si>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</si>
  <si>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</si>
  <si>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</si>
  <si>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</si>
  <si>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</si>
  <si>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</si>
  <si>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</si>
  <si>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</si>
  <si>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</si>
  <si>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</si>
  <si>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</si>
  <si>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</si>
  <si>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</si>
  <si>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</si>
  <si>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</si>
  <si>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</si>
  <si>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</si>
  <si>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</si>
  <si>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</si>
  <si>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</si>
  <si>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</si>
  <si>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</si>
  <si>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</si>
  <si>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</si>
  <si>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</si>
  <si>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</si>
  <si>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</si>
  <si>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</si>
  <si>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</si>
  <si>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</si>
  <si>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</si>
  <si>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</si>
  <si>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</si>
  <si>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</si>
  <si>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</si>
  <si>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</si>
  <si>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</si>
  <si>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</si>
  <si>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</si>
  <si>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</si>
  <si>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</si>
  <si>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</si>
  <si>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</si>
  <si>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</si>
  <si>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</si>
  <si>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</si>
  <si>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</si>
  <si>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</si>
  <si>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</si>
  <si>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</si>
  <si>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</si>
  <si>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</si>
  <si>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</si>
  <si>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</si>
  <si>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</si>
  <si>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</si>
  <si>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</si>
  <si>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</si>
  <si>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</si>
  <si>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</si>
  <si>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</si>
  <si>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</si>
  <si>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</si>
  <si>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</si>
  <si>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</si>
  <si>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</si>
  <si>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</si>
  <si>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</si>
  <si>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</si>
  <si>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</si>
  <si>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</si>
  <si>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</si>
  <si>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</si>
  <si>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</si>
  <si>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</si>
  <si>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</si>
  <si>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</si>
  <si>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</si>
  <si>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</si>
  <si>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</si>
  <si>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</si>
  <si>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</si>
  <si>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</si>
  <si>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</si>
  <si>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</si>
  <si>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</si>
  <si>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</si>
  <si>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</si>
  <si>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</si>
  <si>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</si>
  <si>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</si>
  <si>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</si>
  <si>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</si>
  <si>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</si>
  <si>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</si>
  <si>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</si>
  <si>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</si>
  <si>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</si>
  <si>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</si>
  <si>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</si>
  <si>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</si>
  <si>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</si>
  <si>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</si>
  <si>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</si>
  <si>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</si>
  <si>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</si>
  <si>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</si>
  <si>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</si>
  <si>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</si>
  <si>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</si>
  <si>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</si>
  <si>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</si>
  <si>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</si>
  <si>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</si>
  <si>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</si>
  <si>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</si>
  <si>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</si>
  <si>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</si>
  <si>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</si>
  <si>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</si>
  <si>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</si>
  <si>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</si>
  <si>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</si>
  <si>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</si>
  <si>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</si>
  <si>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</si>
  <si>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</si>
  <si>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</si>
  <si>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</si>
  <si>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</si>
  <si>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</si>
  <si>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</si>
  <si>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</si>
  <si>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</si>
  <si>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</si>
  <si>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</si>
  <si>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</si>
  <si>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</si>
  <si>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</si>
  <si>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</si>
  <si>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</si>
  <si>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</si>
  <si>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</si>
  <si>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</si>
  <si>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</si>
  <si>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</si>
  <si>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</si>
  <si>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</si>
  <si>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</si>
  <si>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</si>
  <si>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</si>
  <si>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</si>
  <si>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</si>
  <si>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</si>
  <si>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</si>
  <si>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</si>
  <si>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</si>
  <si>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</si>
  <si>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</si>
  <si>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</si>
  <si>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</si>
  <si>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</si>
  <si>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</si>
  <si>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</si>
  <si>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</si>
  <si>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</si>
  <si>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</si>
  <si>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</si>
  <si>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</si>
  <si>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</si>
  <si>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</si>
  <si>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</si>
  <si>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</si>
  <si>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</si>
  <si>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</si>
  <si>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</si>
  <si>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</si>
  <si>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</si>
  <si>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</si>
  <si>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</si>
  <si>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</si>
  <si>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</si>
  <si>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</si>
  <si>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</si>
  <si>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</si>
  <si>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</si>
  <si>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</si>
  <si>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</si>
  <si>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</si>
  <si>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</si>
  <si>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</si>
  <si>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</si>
  <si>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</si>
  <si>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</si>
  <si>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</si>
  <si>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</si>
  <si>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</si>
  <si>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</si>
  <si>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</si>
  <si>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</si>
  <si>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</si>
  <si>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</si>
  <si>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</si>
  <si>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</si>
  <si>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</si>
  <si>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</si>
  <si>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</si>
  <si>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</si>
  <si>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</si>
  <si>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</si>
  <si>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</si>
  <si>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</si>
  <si>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</si>
  <si>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</si>
  <si>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</si>
  <si>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</si>
  <si>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</si>
  <si>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</si>
  <si>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</si>
  <si>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</si>
  <si>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</si>
  <si>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</si>
  <si>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</si>
  <si>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 xml:space="preserve">Bishcroft T 60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</si>
</sst>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J180" sqref="J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30.3</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737</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22.101199595916768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107.89597540408325</v>
      </c>
      <c r="H133" s="26" t="s">
        <v>63</v>
      </c>
      <c r="I133" s="26"/>
      <c r="J133" s="372"/>
      <c r="K133" s="26"/>
      <c r="L133" s="26"/>
      <c r="M133" s="26"/>
    </row>
    <row r="134" spans="1:13" ht="13.5" thickBot="1">
      <c r="A134" s="109"/>
      <c r="B134" s="26"/>
      <c r="C134" s="267" t="s">
        <v>126</v>
      </c>
      <c r="D134" s="267"/>
      <c r="E134" s="267"/>
      <c r="F134" s="324" t="s">
        <v>110</v>
      </c>
      <c r="G134" s="395">
        <f>'Calculations- All Data'!F136</f>
        <v>3269.2480547437226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379</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30.3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490.3872082115583</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490.3872082115583</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456.0601036367492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456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410</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60 F 1 </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30.3</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22.101199595916768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3269.2480547437226</v>
      </c>
      <c r="G136" s="119" t="s">
        <v>693</v>
      </c>
      <c r="H136" s="129"/>
      <c r="I136" s="110"/>
      <c r="J136" s="110"/>
      <c r="K136" s="110"/>
      <c r="L136" s="110"/>
      <c r="M136" s="110"/>
    </row>
    <row r="137" spans="1:13" ht="12.75" customHeight="1">
      <c r="A137" s="110"/>
      <c r="B137" s="131" t="s">
        <v>85</v>
      </c>
      <c r="C137" s="119"/>
      <c r="D137" s="110"/>
      <c r="E137" s="110"/>
      <c r="F137" s="403">
        <f>IF(F43=0,"0",F136/F43)</f>
        <v>107.89597540408325</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30.3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490.3872082115583</v>
      </c>
      <c r="G153" s="120" t="s">
        <v>693</v>
      </c>
      <c r="H153" s="122"/>
      <c r="I153" s="211"/>
      <c r="J153" s="254"/>
      <c r="K153" s="254"/>
      <c r="L153" s="120"/>
      <c r="M153" s="120"/>
    </row>
    <row r="154" spans="1:13" ht="12.75">
      <c r="A154" s="110"/>
      <c r="B154" s="110"/>
      <c r="C154" s="110"/>
      <c r="D154" s="141" t="s">
        <v>64</v>
      </c>
      <c r="E154" s="212"/>
      <c r="F154" s="281">
        <f>IF(F43=0,"0",(F136-F153)/F43)</f>
        <v>91.71157909347077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490.3872082115583</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490.3872082115583</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456.0601036367492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456.0601036367492</v>
      </c>
      <c r="G180" s="110" t="s">
        <v>101</v>
      </c>
      <c r="H180" s="110"/>
      <c r="I180" s="110"/>
      <c r="J180" s="110"/>
      <c r="K180" s="110"/>
      <c r="L180" s="110"/>
      <c r="M180" s="110"/>
    </row>
    <row r="181" spans="1:13" ht="13.5" thickBot="1">
      <c r="A181" s="110"/>
      <c r="B181" s="116" t="s">
        <v>77</v>
      </c>
      <c r="C181" s="415"/>
      <c r="D181" s="415"/>
      <c r="E181" s="415"/>
      <c r="F181" s="416">
        <f>ROUND(F180,0)</f>
        <v>456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410.40000000000003</v>
      </c>
      <c r="G184" s="420" t="s">
        <v>101</v>
      </c>
      <c r="H184" s="110"/>
      <c r="I184" s="110"/>
      <c r="J184" s="110"/>
      <c r="K184" s="110"/>
      <c r="L184" s="110"/>
      <c r="M184" s="110"/>
    </row>
    <row r="185" spans="1:13" ht="15.75" thickBot="1">
      <c r="A185" s="110"/>
      <c r="B185" s="112" t="s">
        <v>75</v>
      </c>
      <c r="C185" s="421"/>
      <c r="D185" s="421"/>
      <c r="E185" s="421"/>
      <c r="F185" s="414">
        <f>ROUND(F184,0)</f>
        <v>410</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2021-06-29T15:24:37Z</dcterms:modified>
  <cp:category/>
  <cp:version/>
  <cp:contentType/>
  <cp:contentStatus/>
</cp:coreProperties>
</file>