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ste Min\Re-TRAC Reports\Annual Reports\Annual Recycling Reports - 2019\2019 Annual Reports - PA\"/>
    </mc:Choice>
  </mc:AlternateContent>
  <xr:revisionPtr revIDLastSave="0" documentId="13_ncr:1_{56B76E80-D245-453A-BA7A-8724DB58E0D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cycled Materials Grouped" sheetId="1" r:id="rId1"/>
  </sheets>
  <definedNames>
    <definedName name="_xlnm.Print_Area" localSheetId="0">'Recycled Materials Grouped'!$A$1:$EG$70</definedName>
    <definedName name="_xlnm.Print_Titles" localSheetId="0">'Recycled Materials Grouped'!$A:$A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3" i="1" l="1"/>
  <c r="EE4" i="1" l="1"/>
  <c r="EE5" i="1"/>
  <c r="EE6" i="1"/>
  <c r="EE7" i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3" i="1"/>
  <c r="EE70" i="1" s="1"/>
  <c r="EA4" i="1"/>
  <c r="EA5" i="1"/>
  <c r="EA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43" i="1"/>
  <c r="EA44" i="1"/>
  <c r="EA45" i="1"/>
  <c r="EA46" i="1"/>
  <c r="EA47" i="1"/>
  <c r="EA48" i="1"/>
  <c r="EA49" i="1"/>
  <c r="EA50" i="1"/>
  <c r="EA51" i="1"/>
  <c r="EA52" i="1"/>
  <c r="EA53" i="1"/>
  <c r="EA54" i="1"/>
  <c r="EA55" i="1"/>
  <c r="EA56" i="1"/>
  <c r="EA57" i="1"/>
  <c r="EA58" i="1"/>
  <c r="EA59" i="1"/>
  <c r="EA60" i="1"/>
  <c r="EA61" i="1"/>
  <c r="EA62" i="1"/>
  <c r="EA63" i="1"/>
  <c r="EA64" i="1"/>
  <c r="EA65" i="1"/>
  <c r="EA66" i="1"/>
  <c r="EA67" i="1"/>
  <c r="EA68" i="1"/>
  <c r="EA69" i="1"/>
  <c r="EA3" i="1"/>
  <c r="EA70" i="1" s="1"/>
  <c r="DS4" i="1"/>
  <c r="DS5" i="1"/>
  <c r="DS6" i="1"/>
  <c r="DS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3" i="1"/>
  <c r="DS70" i="1" s="1"/>
  <c r="DJ4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3" i="1"/>
  <c r="DJ70" i="1" s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3" i="1"/>
  <c r="CU70" i="1" s="1"/>
  <c r="CJ4" i="1"/>
  <c r="CJ5" i="1"/>
  <c r="CJ6" i="1"/>
  <c r="CJ7" i="1"/>
  <c r="CJ8" i="1"/>
  <c r="EF8" i="1" s="1"/>
  <c r="CJ9" i="1"/>
  <c r="EF9" i="1" s="1"/>
  <c r="CJ10" i="1"/>
  <c r="CJ11" i="1"/>
  <c r="CJ12" i="1"/>
  <c r="CJ13" i="1"/>
  <c r="CJ14" i="1"/>
  <c r="CJ15" i="1"/>
  <c r="CJ16" i="1"/>
  <c r="EF16" i="1" s="1"/>
  <c r="CJ17" i="1"/>
  <c r="EF17" i="1" s="1"/>
  <c r="CJ18" i="1"/>
  <c r="CJ19" i="1"/>
  <c r="CJ20" i="1"/>
  <c r="CJ21" i="1"/>
  <c r="CJ22" i="1"/>
  <c r="CJ23" i="1"/>
  <c r="CJ24" i="1"/>
  <c r="CJ25" i="1"/>
  <c r="EF25" i="1" s="1"/>
  <c r="CJ26" i="1"/>
  <c r="CJ27" i="1"/>
  <c r="CJ28" i="1"/>
  <c r="CJ29" i="1"/>
  <c r="CJ30" i="1"/>
  <c r="CJ31" i="1"/>
  <c r="CJ32" i="1"/>
  <c r="CJ33" i="1"/>
  <c r="EF33" i="1" s="1"/>
  <c r="CJ34" i="1"/>
  <c r="CJ35" i="1"/>
  <c r="CJ36" i="1"/>
  <c r="CJ37" i="1"/>
  <c r="CJ38" i="1"/>
  <c r="CJ39" i="1"/>
  <c r="CJ40" i="1"/>
  <c r="CJ41" i="1"/>
  <c r="EF41" i="1" s="1"/>
  <c r="CJ42" i="1"/>
  <c r="CJ43" i="1"/>
  <c r="CJ44" i="1"/>
  <c r="CJ45" i="1"/>
  <c r="CJ46" i="1"/>
  <c r="CJ47" i="1"/>
  <c r="CJ48" i="1"/>
  <c r="CJ49" i="1"/>
  <c r="EF49" i="1" s="1"/>
  <c r="CJ50" i="1"/>
  <c r="CJ51" i="1"/>
  <c r="CJ52" i="1"/>
  <c r="CJ53" i="1"/>
  <c r="CJ54" i="1"/>
  <c r="CJ55" i="1"/>
  <c r="CJ56" i="1"/>
  <c r="CJ57" i="1"/>
  <c r="EF57" i="1" s="1"/>
  <c r="CJ58" i="1"/>
  <c r="CJ59" i="1"/>
  <c r="CJ60" i="1"/>
  <c r="CJ61" i="1"/>
  <c r="CJ62" i="1"/>
  <c r="CJ63" i="1"/>
  <c r="CJ64" i="1"/>
  <c r="CJ65" i="1"/>
  <c r="EF65" i="1" s="1"/>
  <c r="CJ66" i="1"/>
  <c r="CJ67" i="1"/>
  <c r="CJ68" i="1"/>
  <c r="CJ69" i="1"/>
  <c r="CJ3" i="1"/>
  <c r="CJ70" i="1" s="1"/>
  <c r="BZ23" i="1"/>
  <c r="EF23" i="1" s="1"/>
  <c r="BZ24" i="1"/>
  <c r="EF24" i="1" s="1"/>
  <c r="BZ25" i="1"/>
  <c r="BZ26" i="1"/>
  <c r="EF26" i="1" s="1"/>
  <c r="BZ27" i="1"/>
  <c r="EF27" i="1" s="1"/>
  <c r="BZ28" i="1"/>
  <c r="EF28" i="1" s="1"/>
  <c r="BZ29" i="1"/>
  <c r="EF29" i="1" s="1"/>
  <c r="BZ30" i="1"/>
  <c r="EF30" i="1" s="1"/>
  <c r="BZ31" i="1"/>
  <c r="EF31" i="1" s="1"/>
  <c r="BZ32" i="1"/>
  <c r="EF32" i="1" s="1"/>
  <c r="BZ33" i="1"/>
  <c r="BZ34" i="1"/>
  <c r="EF34" i="1" s="1"/>
  <c r="BZ35" i="1"/>
  <c r="EF35" i="1" s="1"/>
  <c r="BZ36" i="1"/>
  <c r="EF36" i="1" s="1"/>
  <c r="BZ37" i="1"/>
  <c r="EF37" i="1" s="1"/>
  <c r="BZ38" i="1"/>
  <c r="EF38" i="1" s="1"/>
  <c r="BZ39" i="1"/>
  <c r="EF39" i="1" s="1"/>
  <c r="BZ40" i="1"/>
  <c r="EF40" i="1" s="1"/>
  <c r="BZ41" i="1"/>
  <c r="BZ42" i="1"/>
  <c r="EF42" i="1" s="1"/>
  <c r="BZ43" i="1"/>
  <c r="EF43" i="1" s="1"/>
  <c r="BZ44" i="1"/>
  <c r="EF44" i="1" s="1"/>
  <c r="BZ45" i="1"/>
  <c r="EF45" i="1" s="1"/>
  <c r="BZ46" i="1"/>
  <c r="EF46" i="1" s="1"/>
  <c r="BZ47" i="1"/>
  <c r="EF47" i="1" s="1"/>
  <c r="BZ48" i="1"/>
  <c r="EF48" i="1" s="1"/>
  <c r="BZ49" i="1"/>
  <c r="BZ50" i="1"/>
  <c r="EF50" i="1" s="1"/>
  <c r="BZ51" i="1"/>
  <c r="EF51" i="1" s="1"/>
  <c r="BZ52" i="1"/>
  <c r="EF52" i="1" s="1"/>
  <c r="BZ53" i="1"/>
  <c r="EF53" i="1" s="1"/>
  <c r="BZ54" i="1"/>
  <c r="EF54" i="1" s="1"/>
  <c r="BZ55" i="1"/>
  <c r="EF55" i="1" s="1"/>
  <c r="BZ56" i="1"/>
  <c r="EF56" i="1" s="1"/>
  <c r="BZ57" i="1"/>
  <c r="BZ58" i="1"/>
  <c r="EF58" i="1" s="1"/>
  <c r="BZ59" i="1"/>
  <c r="EF59" i="1" s="1"/>
  <c r="BZ60" i="1"/>
  <c r="EF60" i="1" s="1"/>
  <c r="BZ61" i="1"/>
  <c r="EF61" i="1" s="1"/>
  <c r="BZ62" i="1"/>
  <c r="EF62" i="1" s="1"/>
  <c r="BZ63" i="1"/>
  <c r="EF63" i="1" s="1"/>
  <c r="BZ64" i="1"/>
  <c r="EF64" i="1" s="1"/>
  <c r="BZ65" i="1"/>
  <c r="BZ66" i="1"/>
  <c r="EF66" i="1" s="1"/>
  <c r="BZ67" i="1"/>
  <c r="EF67" i="1" s="1"/>
  <c r="BZ68" i="1"/>
  <c r="EF68" i="1" s="1"/>
  <c r="BZ69" i="1"/>
  <c r="EF69" i="1" s="1"/>
  <c r="BZ4" i="1"/>
  <c r="EF4" i="1" s="1"/>
  <c r="BZ5" i="1"/>
  <c r="EF5" i="1" s="1"/>
  <c r="BZ6" i="1"/>
  <c r="EF6" i="1" s="1"/>
  <c r="BZ7" i="1"/>
  <c r="EF7" i="1" s="1"/>
  <c r="BZ8" i="1"/>
  <c r="BZ9" i="1"/>
  <c r="BZ10" i="1"/>
  <c r="EF10" i="1" s="1"/>
  <c r="BZ11" i="1"/>
  <c r="EF11" i="1" s="1"/>
  <c r="BZ12" i="1"/>
  <c r="EF12" i="1" s="1"/>
  <c r="BZ13" i="1"/>
  <c r="EF13" i="1" s="1"/>
  <c r="BZ14" i="1"/>
  <c r="EF14" i="1" s="1"/>
  <c r="BZ15" i="1"/>
  <c r="EF15" i="1" s="1"/>
  <c r="BZ16" i="1"/>
  <c r="BZ17" i="1"/>
  <c r="BZ18" i="1"/>
  <c r="EF18" i="1" s="1"/>
  <c r="BZ19" i="1"/>
  <c r="EF19" i="1" s="1"/>
  <c r="BZ20" i="1"/>
  <c r="EF20" i="1" s="1"/>
  <c r="BZ21" i="1"/>
  <c r="EF21" i="1" s="1"/>
  <c r="BZ22" i="1"/>
  <c r="EF22" i="1" s="1"/>
  <c r="BZ3" i="1"/>
  <c r="EF3" i="1" s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EF70" i="1" l="1"/>
  <c r="BZ70" i="1"/>
  <c r="BP70" i="1"/>
  <c r="BL70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3" i="1"/>
  <c r="K69" i="1"/>
  <c r="BQ69" i="1" s="1"/>
  <c r="K4" i="1"/>
  <c r="K5" i="1"/>
  <c r="K6" i="1"/>
  <c r="K7" i="1"/>
  <c r="K8" i="1"/>
  <c r="K9" i="1"/>
  <c r="K10" i="1"/>
  <c r="BQ10" i="1" s="1"/>
  <c r="K11" i="1"/>
  <c r="BQ11" i="1" s="1"/>
  <c r="K12" i="1"/>
  <c r="K13" i="1"/>
  <c r="K14" i="1"/>
  <c r="K15" i="1"/>
  <c r="K16" i="1"/>
  <c r="K17" i="1"/>
  <c r="K18" i="1"/>
  <c r="BQ18" i="1" s="1"/>
  <c r="K19" i="1"/>
  <c r="BQ19" i="1" s="1"/>
  <c r="K20" i="1"/>
  <c r="K21" i="1"/>
  <c r="K22" i="1"/>
  <c r="K23" i="1"/>
  <c r="K24" i="1"/>
  <c r="K25" i="1"/>
  <c r="K26" i="1"/>
  <c r="BQ26" i="1" s="1"/>
  <c r="K27" i="1"/>
  <c r="BQ27" i="1" s="1"/>
  <c r="K28" i="1"/>
  <c r="K29" i="1"/>
  <c r="K30" i="1"/>
  <c r="K31" i="1"/>
  <c r="K32" i="1"/>
  <c r="K33" i="1"/>
  <c r="K34" i="1"/>
  <c r="BQ34" i="1" s="1"/>
  <c r="K35" i="1"/>
  <c r="BQ35" i="1" s="1"/>
  <c r="K36" i="1"/>
  <c r="K37" i="1"/>
  <c r="K38" i="1"/>
  <c r="K39" i="1"/>
  <c r="K40" i="1"/>
  <c r="K41" i="1"/>
  <c r="K42" i="1"/>
  <c r="BQ42" i="1" s="1"/>
  <c r="K43" i="1"/>
  <c r="BQ43" i="1" s="1"/>
  <c r="K44" i="1"/>
  <c r="K45" i="1"/>
  <c r="K46" i="1"/>
  <c r="K47" i="1"/>
  <c r="K48" i="1"/>
  <c r="K49" i="1"/>
  <c r="K50" i="1"/>
  <c r="BQ50" i="1" s="1"/>
  <c r="K51" i="1"/>
  <c r="BQ51" i="1" s="1"/>
  <c r="K52" i="1"/>
  <c r="K53" i="1"/>
  <c r="K54" i="1"/>
  <c r="K55" i="1"/>
  <c r="K56" i="1"/>
  <c r="K57" i="1"/>
  <c r="K58" i="1"/>
  <c r="BQ58" i="1" s="1"/>
  <c r="K59" i="1"/>
  <c r="BQ59" i="1" s="1"/>
  <c r="K60" i="1"/>
  <c r="K61" i="1"/>
  <c r="K62" i="1"/>
  <c r="K63" i="1"/>
  <c r="K64" i="1"/>
  <c r="K65" i="1"/>
  <c r="K66" i="1"/>
  <c r="BQ66" i="1" s="1"/>
  <c r="K67" i="1"/>
  <c r="BQ67" i="1" s="1"/>
  <c r="K68" i="1"/>
  <c r="K3" i="1"/>
  <c r="BQ41" i="1" l="1"/>
  <c r="BQ33" i="1"/>
  <c r="BQ16" i="1"/>
  <c r="BQ49" i="1"/>
  <c r="BQ9" i="1"/>
  <c r="BQ56" i="1"/>
  <c r="BQ24" i="1"/>
  <c r="BQ63" i="1"/>
  <c r="BQ55" i="1"/>
  <c r="BQ47" i="1"/>
  <c r="BQ39" i="1"/>
  <c r="BQ31" i="1"/>
  <c r="BQ23" i="1"/>
  <c r="BQ15" i="1"/>
  <c r="BQ7" i="1"/>
  <c r="BQ65" i="1"/>
  <c r="BQ25" i="1"/>
  <c r="BQ48" i="1"/>
  <c r="BQ8" i="1"/>
  <c r="BQ62" i="1"/>
  <c r="BQ38" i="1"/>
  <c r="BQ22" i="1"/>
  <c r="BQ14" i="1"/>
  <c r="BQ6" i="1"/>
  <c r="BQ70" i="1" s="1"/>
  <c r="BQ40" i="1"/>
  <c r="BQ46" i="1"/>
  <c r="BQ3" i="1"/>
  <c r="BQ61" i="1"/>
  <c r="BQ53" i="1"/>
  <c r="BQ45" i="1"/>
  <c r="BQ37" i="1"/>
  <c r="BQ29" i="1"/>
  <c r="BQ21" i="1"/>
  <c r="BQ13" i="1"/>
  <c r="BQ5" i="1"/>
  <c r="BQ57" i="1"/>
  <c r="BQ17" i="1"/>
  <c r="BQ64" i="1"/>
  <c r="BQ32" i="1"/>
  <c r="BQ54" i="1"/>
  <c r="BQ30" i="1"/>
  <c r="BQ68" i="1"/>
  <c r="BQ60" i="1"/>
  <c r="BQ52" i="1"/>
  <c r="BQ44" i="1"/>
  <c r="BQ36" i="1"/>
  <c r="BQ28" i="1"/>
  <c r="BQ20" i="1"/>
  <c r="BQ12" i="1"/>
  <c r="BQ4" i="1"/>
  <c r="AU70" i="1"/>
  <c r="AF70" i="1"/>
  <c r="U70" i="1"/>
  <c r="K70" i="1"/>
  <c r="BD70" i="1"/>
</calcChain>
</file>

<file path=xl/sharedStrings.xml><?xml version="1.0" encoding="utf-8"?>
<sst xmlns="http://schemas.openxmlformats.org/spreadsheetml/2006/main" count="226" uniqueCount="172">
  <si>
    <t>[C01] Cardboard = corrugated</t>
  </si>
  <si>
    <t>[PA6] Phone Books</t>
  </si>
  <si>
    <t>[PL1] #1 Plastic (PET) = Polyethylene Terephthalate</t>
  </si>
  <si>
    <t>[PL2] #2 Plastic (HDPE) = High Density Polyethylene</t>
  </si>
  <si>
    <t>[PL4] #4 Plastic (LDPE) = Low Density Polyethylene</t>
  </si>
  <si>
    <t>[PL5] #5 Plastic (PP) = Polypropylene</t>
  </si>
  <si>
    <t>[PL7] Mixed / Other Plastic</t>
  </si>
  <si>
    <t>[PL8] Film Plastic</t>
  </si>
  <si>
    <t>[AA1] Aluminum Cans</t>
  </si>
  <si>
    <t>[MX2] Mixed Cans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</si>
  <si>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</si>
  <si>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</si>
  <si>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</si>
  <si>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</si>
  <si>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</si>
  <si>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</si>
  <si>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</si>
  <si>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</si>
  <si>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</si>
  <si>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</si>
  <si>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</si>
  <si>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</si>
  <si>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</si>
  <si>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</si>
  <si>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</si>
  <si>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</si>
  <si>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</si>
  <si>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</si>
  <si>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</si>
  <si>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</si>
  <si>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</si>
  <si>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</si>
  <si>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</si>
  <si>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</si>
  <si>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</si>
  <si>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</si>
  <si>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</si>
  <si>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</si>
  <si>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</si>
  <si>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</si>
  <si>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</si>
  <si>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</si>
  <si>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</si>
  <si>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</si>
  <si>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</si>
  <si>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</si>
  <si>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</si>
  <si>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</si>
  <si>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</si>
  <si>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</si>
  <si>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</si>
  <si>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</si>
  <si>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</si>
  <si>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</si>
  <si>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</si>
  <si>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</si>
  <si>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</si>
  <si>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</si>
  <si>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</si>
  <si>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</si>
  <si>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</si>
  <si>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</si>
  <si>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</si>
  <si>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</si>
  <si>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</si>
  <si>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</si>
  <si>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</si>
  <si>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</si>
  <si>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</si>
  <si>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</si>
  <si>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</si>
  <si>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</si>
  <si>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</si>
  <si>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</si>
  <si>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</si>
  <si>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</si>
  <si>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</si>
  <si>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 xml:space="preserve">[SS1] SINGLE STREAM </t>
  </si>
  <si>
    <t xml:space="preserve">[XXX] COMMINGLED </t>
  </si>
  <si>
    <t xml:space="preserve">[GL5] Plate Glass </t>
  </si>
  <si>
    <t xml:space="preserve">[GL6] Other Glass </t>
  </si>
  <si>
    <t xml:space="preserve">[DR3] Drum Fiber </t>
  </si>
  <si>
    <t xml:space="preserve">[DR1] Drum Plastic (HMW HDPE)  </t>
  </si>
  <si>
    <t xml:space="preserve">[DR4] Drum Plastic (Mixed Bulky Rigid) </t>
  </si>
  <si>
    <t xml:space="preserve">[AA2] Aluminum Scrap </t>
  </si>
  <si>
    <t xml:space="preserve">[F01] Ferrous metal </t>
  </si>
  <si>
    <t xml:space="preserve">[N01] Non-ferrous metal </t>
  </si>
  <si>
    <t xml:space="preserve">[N02] Copper </t>
  </si>
  <si>
    <t xml:space="preserve">[N03] Brass </t>
  </si>
  <si>
    <t xml:space="preserve">[N04] Lead </t>
  </si>
  <si>
    <t xml:space="preserve">[N05] Stainless Steel </t>
  </si>
  <si>
    <t xml:space="preserve">[N10] Nickel </t>
  </si>
  <si>
    <t xml:space="preserve">[W01] Wire/Cable </t>
  </si>
  <si>
    <t xml:space="preserve">[MM1] Mixed Metals = includes Drum Steel </t>
  </si>
  <si>
    <t xml:space="preserve">[F03] White Goods </t>
  </si>
  <si>
    <t xml:space="preserve">[O02] Antifreeze </t>
  </si>
  <si>
    <t xml:space="preserve">[B01] Batteries: Lead-Acid </t>
  </si>
  <si>
    <t xml:space="preserve">[B02] Batteries: Other Household  </t>
  </si>
  <si>
    <t xml:space="preserve">[OL2] Used Oil </t>
  </si>
  <si>
    <t xml:space="preserve">[OL3] Oil Filters </t>
  </si>
  <si>
    <t xml:space="preserve">[HHW] Other (paints, varnishes, pesticides, etc.) </t>
  </si>
  <si>
    <t xml:space="preserve">[ASP] Asphalt </t>
  </si>
  <si>
    <t xml:space="preserve">[M01] Rubber Tires </t>
  </si>
  <si>
    <t xml:space="preserve">[MT1] Mattresses </t>
  </si>
  <si>
    <t xml:space="preserve">[SSF] Source Separated Foods </t>
  </si>
  <si>
    <t xml:space="preserve">[WW1] Wood Waste </t>
  </si>
  <si>
    <t xml:space="preserve">[CHW] Other (paints, varnishes, pesticides, etc.) </t>
  </si>
  <si>
    <t>[GL1] Clear Glass = bottles &amp; jars</t>
  </si>
  <si>
    <t>[GL2] Mixed Glass = bottles &amp; jars</t>
  </si>
  <si>
    <t>[GL3] Green Glass = bottles &amp; jars</t>
  </si>
  <si>
    <t>[GL4] Brown Glass = bottles &amp; jars</t>
  </si>
  <si>
    <t>[PA1] Magazines &amp; Catalogs</t>
  </si>
  <si>
    <t>[PL3] #3 Plastic (PVC) = Unplasticised &amp; Plasticised Polyvinyl Chloride</t>
  </si>
  <si>
    <t>[F02] Steel &amp; Bimetallic (Tin) Cans</t>
  </si>
  <si>
    <t xml:space="preserve">[FL1] Fluorescent Tubes &amp; CFLs </t>
  </si>
  <si>
    <t xml:space="preserve">[M02] Construction &amp; Demolition </t>
  </si>
  <si>
    <t xml:space="preserve">[M04] Furniture &amp; Furnishings </t>
  </si>
  <si>
    <t xml:space="preserve">[Y01] Yard &amp; Leaf Waste </t>
  </si>
  <si>
    <t>[C02] Brown bags &amp; sacks</t>
  </si>
  <si>
    <t>[SS1] SINGLE STREAM</t>
  </si>
  <si>
    <t>[XXX] COMMINGLED</t>
  </si>
  <si>
    <t xml:space="preserve">[MIS] Misc/Other Consumer Items </t>
  </si>
  <si>
    <t>[PL6] #6 Plastic (PS) = Polystyrene &amp; Expanded Polystyrene</t>
  </si>
  <si>
    <t>Materials Totals</t>
  </si>
  <si>
    <t xml:space="preserve">[CR1] E-Waste = includes TVs </t>
  </si>
  <si>
    <t>HHW TOTALS</t>
  </si>
  <si>
    <t xml:space="preserve">[M03] Clothing/ Textiles </t>
  </si>
  <si>
    <t>RESIDENTIAL GLASS TOTALS</t>
  </si>
  <si>
    <t>RESIDENTIAL PAPER TOTALS</t>
  </si>
  <si>
    <t>RESIDENTIAL PLASTICS TOTALS</t>
  </si>
  <si>
    <t>RESIDENTIAL METALS TOTALS</t>
  </si>
  <si>
    <t>RESIDENTIAL OTHER TOTALS</t>
  </si>
  <si>
    <t>RESIDENTIAL ORGANICS TOTALS</t>
  </si>
  <si>
    <t>COMMERCIAL GLASS TOTALS</t>
  </si>
  <si>
    <t>COMMERCIAL PLASTIC TOTALS</t>
  </si>
  <si>
    <t xml:space="preserve">[W01] Wire/ Cable </t>
  </si>
  <si>
    <t>COMMERCIAL METALS TOTALS</t>
  </si>
  <si>
    <t>COMMERCIAL HW TOTALS</t>
  </si>
  <si>
    <t>COMMERCIAL OTHER TOTALS</t>
  </si>
  <si>
    <t>COMMERCIAL ORGANICS TOTALS</t>
  </si>
  <si>
    <t>TOTALS (TONS)</t>
  </si>
  <si>
    <t>Residential Commingled (Tons):</t>
  </si>
  <si>
    <t>Residential Single Stream (Tons):</t>
  </si>
  <si>
    <t>Residential Glass (Tons):</t>
  </si>
  <si>
    <t>Residential Paper (Tons):</t>
  </si>
  <si>
    <t>Residential Plastic (Tons):</t>
  </si>
  <si>
    <t>Residential Metal (Tons):</t>
  </si>
  <si>
    <t>Residential HHW (Tons):</t>
  </si>
  <si>
    <t>Residential Other (Tons):</t>
  </si>
  <si>
    <t>Residential Organics (Tons):</t>
  </si>
  <si>
    <t>Commercial Single Stream (Tons):</t>
  </si>
  <si>
    <t>Commercial Commingled (Tons):</t>
  </si>
  <si>
    <t>Commercial Glass (Tons):</t>
  </si>
  <si>
    <t>Commercial Paper (Tons):</t>
  </si>
  <si>
    <t>Commercial Plastic (Tons):</t>
  </si>
  <si>
    <t>Commercial Metal (Tons):</t>
  </si>
  <si>
    <t>Commercial HW (Tons):</t>
  </si>
  <si>
    <t>Commercial Other (Tons):</t>
  </si>
  <si>
    <t>Commercial Organics (Tons):</t>
  </si>
  <si>
    <t>[PA2] Newsprint/ Newspaper</t>
  </si>
  <si>
    <t>[PA3] Mixed/Other Paper Grades</t>
  </si>
  <si>
    <t>[PA4] Office Paper</t>
  </si>
  <si>
    <t>COUNTY</t>
  </si>
  <si>
    <t>RESIDENTIAL COUNTY</t>
  </si>
  <si>
    <t xml:space="preserve">COMMERCIAL PAPER TOTALS </t>
  </si>
  <si>
    <t>[PA3] Mixed/ Other Paper Grades</t>
  </si>
  <si>
    <t>COMMERCIAL COUNTY</t>
  </si>
  <si>
    <t>TOTAL (TONS)</t>
  </si>
  <si>
    <t>[C03] Gabled/ Aseptic Cartons</t>
  </si>
  <si>
    <t>[C03] Gabled/Aseptic Cartons</t>
  </si>
  <si>
    <t>RESIDENTIAL &amp; COMMERCIAL</t>
  </si>
  <si>
    <t>COUNTY TOTALS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</si>
</sst>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333333"/>
      <name val="Arial"/>
      <family val="2"/>
    </font>
    <font>
      <i/>
      <sz val="10"/>
      <color theme="1"/>
      <name val="Arial"/>
      <family val="2"/>
    </font>
    <font>
      <b/>
      <i/>
      <sz val="11"/>
      <color rgb="FF333333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323232"/>
      </top>
      <bottom style="double">
        <color rgb="FF32323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rgb="FF32323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323232"/>
      </bottom>
      <diagonal/>
    </border>
    <border>
      <left style="double">
        <color auto="1"/>
      </left>
      <right/>
      <top style="thin">
        <color auto="1"/>
      </top>
      <bottom style="double">
        <color rgb="FF323232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rgb="FF323232"/>
      </bottom>
      <diagonal/>
    </border>
    <border>
      <left style="double">
        <color auto="1"/>
      </left>
      <right/>
      <top style="double">
        <color rgb="FF323232"/>
      </top>
      <bottom style="double">
        <color rgb="FF323232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rgb="FF323232"/>
      </bottom>
      <diagonal/>
    </border>
    <border>
      <left style="double">
        <color auto="1"/>
      </left>
      <right style="double">
        <color auto="1"/>
      </right>
      <top style="double">
        <color rgb="FF323232"/>
      </top>
      <bottom style="double">
        <color rgb="FF323232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rgb="FF323232"/>
      </top>
      <bottom style="double">
        <color rgb="FF323232"/>
      </bottom>
      <diagonal/>
    </border>
    <border>
      <left style="thin">
        <color auto="1"/>
      </left>
      <right style="thin">
        <color auto="1"/>
      </right>
      <top style="double">
        <color rgb="FF323232"/>
      </top>
      <bottom style="double">
        <color rgb="FF323232"/>
      </bottom>
      <diagonal/>
    </border>
    <border>
      <left style="thin">
        <color auto="1"/>
      </left>
      <right style="double">
        <color auto="1"/>
      </right>
      <top style="double">
        <color rgb="FF323232"/>
      </top>
      <bottom style="double">
        <color rgb="FF323232"/>
      </bottom>
      <diagonal/>
    </border>
    <border>
      <left/>
      <right style="thin">
        <color auto="1"/>
      </right>
      <top style="double">
        <color rgb="FF323232"/>
      </top>
      <bottom style="double">
        <color rgb="FF323232"/>
      </bottom>
      <diagonal/>
    </border>
    <border>
      <left style="thin">
        <color auto="1"/>
      </left>
      <right/>
      <top style="double">
        <color rgb="FF323232"/>
      </top>
      <bottom style="double">
        <color rgb="FF32323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43" fontId="0" fillId="0" borderId="3" xfId="1" applyFont="1" applyBorder="1"/>
    <xf numFmtId="43" fontId="0" fillId="0" borderId="1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7" xfId="1" applyFont="1" applyBorder="1"/>
    <xf numFmtId="43" fontId="0" fillId="0" borderId="8" xfId="1" applyFont="1" applyBorder="1"/>
    <xf numFmtId="43" fontId="4" fillId="0" borderId="9" xfId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2" xfId="1" applyFont="1" applyBorder="1"/>
    <xf numFmtId="43" fontId="1" fillId="3" borderId="14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" fillId="2" borderId="17" xfId="1" applyFont="1" applyFill="1" applyBorder="1" applyAlignment="1">
      <alignment vertical="center"/>
    </xf>
    <xf numFmtId="43" fontId="1" fillId="3" borderId="18" xfId="1" applyFont="1" applyFill="1" applyBorder="1" applyAlignment="1">
      <alignment horizontal="center" vertical="center" wrapText="1"/>
    </xf>
    <xf numFmtId="43" fontId="0" fillId="0" borderId="19" xfId="1" applyFont="1" applyBorder="1"/>
    <xf numFmtId="43" fontId="0" fillId="0" borderId="20" xfId="1" applyFont="1" applyBorder="1"/>
    <xf numFmtId="43" fontId="0" fillId="0" borderId="6" xfId="1" applyFont="1" applyBorder="1"/>
    <xf numFmtId="43" fontId="1" fillId="3" borderId="21" xfId="1" applyFont="1" applyFill="1" applyBorder="1" applyAlignment="1">
      <alignment horizontal="center" vertical="center" wrapText="1"/>
    </xf>
    <xf numFmtId="43" fontId="0" fillId="0" borderId="22" xfId="1" applyFont="1" applyBorder="1"/>
    <xf numFmtId="43" fontId="1" fillId="2" borderId="23" xfId="1" applyFont="1" applyFill="1" applyBorder="1" applyAlignment="1">
      <alignment horizontal="center" vertical="center"/>
    </xf>
    <xf numFmtId="43" fontId="1" fillId="3" borderId="10" xfId="1" applyFont="1" applyFill="1" applyBorder="1" applyAlignment="1">
      <alignment horizontal="center" vertical="center" wrapText="1"/>
    </xf>
    <xf numFmtId="43" fontId="0" fillId="0" borderId="24" xfId="1" applyFont="1" applyBorder="1"/>
    <xf numFmtId="43" fontId="0" fillId="0" borderId="25" xfId="1" applyFont="1" applyBorder="1"/>
    <xf numFmtId="43" fontId="0" fillId="0" borderId="26" xfId="1" applyFont="1" applyBorder="1"/>
    <xf numFmtId="43" fontId="4" fillId="0" borderId="27" xfId="1" applyFont="1" applyBorder="1" applyAlignment="1">
      <alignment vertical="center"/>
    </xf>
    <xf numFmtId="43" fontId="1" fillId="2" borderId="23" xfId="1" applyFont="1" applyFill="1" applyBorder="1" applyAlignment="1">
      <alignment vertical="center"/>
    </xf>
    <xf numFmtId="43" fontId="1" fillId="0" borderId="24" xfId="1" applyFont="1" applyBorder="1"/>
    <xf numFmtId="43" fontId="1" fillId="0" borderId="25" xfId="1" applyFont="1" applyBorder="1"/>
    <xf numFmtId="43" fontId="1" fillId="0" borderId="26" xfId="1" applyFont="1" applyBorder="1"/>
    <xf numFmtId="43" fontId="3" fillId="3" borderId="16" xfId="1" applyFont="1" applyFill="1" applyBorder="1" applyAlignment="1">
      <alignment horizontal="center" vertical="center" wrapText="1"/>
    </xf>
    <xf numFmtId="43" fontId="4" fillId="0" borderId="35" xfId="1" applyFont="1" applyBorder="1" applyAlignment="1">
      <alignment vertical="center"/>
    </xf>
    <xf numFmtId="43" fontId="4" fillId="0" borderId="36" xfId="1" applyFont="1" applyBorder="1" applyAlignment="1">
      <alignment vertical="center"/>
    </xf>
    <xf numFmtId="43" fontId="5" fillId="0" borderId="13" xfId="1" applyFont="1" applyBorder="1"/>
    <xf numFmtId="43" fontId="6" fillId="0" borderId="37" xfId="1" applyFont="1" applyBorder="1" applyAlignment="1">
      <alignment vertical="center"/>
    </xf>
    <xf numFmtId="43" fontId="5" fillId="0" borderId="33" xfId="1" applyFont="1" applyBorder="1"/>
    <xf numFmtId="43" fontId="7" fillId="0" borderId="34" xfId="1" applyFont="1" applyBorder="1"/>
    <xf numFmtId="43" fontId="4" fillId="0" borderId="38" xfId="1" applyFont="1" applyBorder="1" applyAlignment="1">
      <alignment vertical="center"/>
    </xf>
    <xf numFmtId="43" fontId="3" fillId="3" borderId="10" xfId="1" applyFont="1" applyFill="1" applyBorder="1" applyAlignment="1">
      <alignment horizontal="center" vertical="center" wrapText="1"/>
    </xf>
    <xf numFmtId="43" fontId="1" fillId="2" borderId="23" xfId="1" applyFont="1" applyFill="1" applyBorder="1" applyAlignment="1">
      <alignment horizontal="center" vertical="center" wrapText="1"/>
    </xf>
    <xf numFmtId="43" fontId="3" fillId="0" borderId="24" xfId="1" applyFont="1" applyBorder="1"/>
    <xf numFmtId="43" fontId="6" fillId="0" borderId="27" xfId="1" applyFont="1" applyBorder="1" applyAlignment="1">
      <alignment vertical="center"/>
    </xf>
    <xf numFmtId="43" fontId="3" fillId="2" borderId="23" xfId="1" applyFont="1" applyFill="1" applyBorder="1" applyAlignment="1">
      <alignment horizontal="center" vertical="center" wrapText="1"/>
    </xf>
    <xf numFmtId="43" fontId="3" fillId="2" borderId="23" xfId="1" applyFont="1" applyFill="1" applyBorder="1" applyAlignment="1">
      <alignment horizontal="center" wrapText="1"/>
    </xf>
    <xf numFmtId="43" fontId="3" fillId="3" borderId="28" xfId="1" applyFont="1" applyFill="1" applyBorder="1" applyAlignment="1">
      <alignment horizontal="center" vertical="center" wrapText="1"/>
    </xf>
    <xf numFmtId="43" fontId="5" fillId="0" borderId="29" xfId="1" applyFont="1" applyBorder="1"/>
    <xf numFmtId="43" fontId="6" fillId="0" borderId="39" xfId="1" applyFont="1" applyBorder="1" applyAlignment="1">
      <alignment vertical="center"/>
    </xf>
    <xf numFmtId="43" fontId="0" fillId="0" borderId="0" xfId="1" applyFont="1" applyFill="1"/>
    <xf numFmtId="43" fontId="1" fillId="2" borderId="30" xfId="1" applyFont="1" applyFill="1" applyBorder="1" applyAlignment="1">
      <alignment vertical="center"/>
    </xf>
    <xf numFmtId="43" fontId="1" fillId="2" borderId="31" xfId="1" applyFont="1" applyFill="1" applyBorder="1" applyAlignment="1">
      <alignment vertical="center"/>
    </xf>
    <xf numFmtId="43" fontId="1" fillId="2" borderId="32" xfId="1" applyFont="1" applyFill="1" applyBorder="1" applyAlignment="1">
      <alignment vertical="center"/>
    </xf>
    <xf numFmtId="43" fontId="1" fillId="2" borderId="30" xfId="1" applyFont="1" applyFill="1" applyBorder="1" applyAlignment="1">
      <alignment horizontal="left" vertical="center"/>
    </xf>
    <xf numFmtId="43" fontId="1" fillId="2" borderId="31" xfId="1" applyFont="1" applyFill="1" applyBorder="1" applyAlignment="1">
      <alignment horizontal="left" vertical="center"/>
    </xf>
    <xf numFmtId="43" fontId="1" fillId="2" borderId="32" xfId="1" applyFont="1" applyFill="1" applyBorder="1" applyAlignment="1">
      <alignment horizontal="left" vertical="center"/>
    </xf>
    <xf numFmtId="43" fontId="6" fillId="0" borderId="27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71"/>
  <sheetViews>
    <sheetView tabSelected="1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8.140625" style="1" customWidth="1"/>
    <col min="2" max="2" width="15.7109375" style="1" bestFit="1" customWidth="1"/>
    <col min="3" max="3" width="33.140625" style="1" bestFit="1" customWidth="1"/>
    <col min="4" max="4" width="31.7109375" style="1" bestFit="1" customWidth="1"/>
    <col min="5" max="5" width="17.42578125" style="1" bestFit="1" customWidth="1"/>
    <col min="6" max="7" width="18.140625" style="1" bestFit="1" customWidth="1"/>
    <col min="8" max="8" width="18.42578125" style="1" bestFit="1" customWidth="1"/>
    <col min="9" max="10" width="6.28515625" style="1" bestFit="1" customWidth="1"/>
    <col min="11" max="11" width="14.5703125" style="1" bestFit="1" customWidth="1"/>
    <col min="12" max="12" width="12.5703125" style="1" customWidth="1"/>
    <col min="13" max="13" width="12.5703125" style="1" bestFit="1" customWidth="1"/>
    <col min="14" max="14" width="14.85546875" style="1" bestFit="1" customWidth="1"/>
    <col min="15" max="15" width="10.7109375" style="1" bestFit="1" customWidth="1"/>
    <col min="16" max="16" width="11.5703125" style="1" bestFit="1" customWidth="1"/>
    <col min="17" max="17" width="13.5703125" style="1" bestFit="1" customWidth="1"/>
    <col min="18" max="18" width="10.42578125" style="1" bestFit="1" customWidth="1"/>
    <col min="19" max="19" width="8.7109375" style="1" bestFit="1" customWidth="1"/>
    <col min="20" max="20" width="6.28515625" style="1" bestFit="1" customWidth="1"/>
    <col min="21" max="21" width="14" style="1" customWidth="1"/>
    <col min="22" max="22" width="20.85546875" style="1" bestFit="1" customWidth="1"/>
    <col min="23" max="23" width="22.42578125" style="1" customWidth="1"/>
    <col min="24" max="24" width="21.140625" style="1" bestFit="1" customWidth="1"/>
    <col min="25" max="25" width="22.28515625" style="1" bestFit="1" customWidth="1"/>
    <col min="26" max="26" width="19.85546875" style="1" customWidth="1"/>
    <col min="27" max="27" width="19.85546875" style="1" bestFit="1" customWidth="1"/>
    <col min="28" max="28" width="13.5703125" style="1" bestFit="1" customWidth="1"/>
    <col min="29" max="29" width="7.5703125" style="1" bestFit="1" customWidth="1"/>
    <col min="30" max="30" width="12.42578125" style="1" bestFit="1" customWidth="1"/>
    <col min="31" max="31" width="12.7109375" style="1" bestFit="1" customWidth="1"/>
    <col min="32" max="32" width="14.5703125" style="1" bestFit="1" customWidth="1"/>
    <col min="33" max="33" width="10.42578125" style="1" bestFit="1" customWidth="1"/>
    <col min="34" max="34" width="13.140625" style="1" bestFit="1" customWidth="1"/>
    <col min="35" max="35" width="8.7109375" style="1" bestFit="1" customWidth="1"/>
    <col min="36" max="36" width="10.42578125" style="1" bestFit="1" customWidth="1"/>
    <col min="37" max="37" width="11.5703125" style="1" bestFit="1" customWidth="1"/>
    <col min="38" max="38" width="10.7109375" style="1" customWidth="1"/>
    <col min="39" max="39" width="10.42578125" style="1" bestFit="1" customWidth="1"/>
    <col min="40" max="40" width="8.7109375" style="1" bestFit="1" customWidth="1"/>
    <col min="41" max="41" width="10.42578125" style="1" bestFit="1" customWidth="1"/>
    <col min="42" max="42" width="9.140625" style="1" bestFit="1" customWidth="1"/>
    <col min="43" max="43" width="7.5703125" style="1" bestFit="1" customWidth="1"/>
    <col min="44" max="44" width="11.140625" style="1" bestFit="1" customWidth="1"/>
    <col min="45" max="45" width="16.85546875" style="1" bestFit="1" customWidth="1"/>
    <col min="46" max="46" width="11.5703125" style="1" bestFit="1" customWidth="1"/>
    <col min="47" max="47" width="14" style="1" bestFit="1" customWidth="1"/>
    <col min="48" max="48" width="10.28515625" style="1" bestFit="1" customWidth="1"/>
    <col min="49" max="49" width="10.42578125" style="1" bestFit="1" customWidth="1"/>
    <col min="50" max="50" width="10.5703125" style="1" bestFit="1" customWidth="1"/>
    <col min="51" max="51" width="14.28515625" style="1" bestFit="1" customWidth="1"/>
    <col min="52" max="52" width="13.42578125" style="1" bestFit="1" customWidth="1"/>
    <col min="53" max="53" width="8.7109375" style="1" bestFit="1" customWidth="1"/>
    <col min="54" max="54" width="9.42578125" style="1" bestFit="1" customWidth="1"/>
    <col min="55" max="55" width="17.5703125" style="1" bestFit="1" customWidth="1"/>
    <col min="56" max="56" width="12.140625" style="1" bestFit="1" customWidth="1"/>
    <col min="57" max="58" width="10.42578125" style="1" bestFit="1" customWidth="1"/>
    <col min="59" max="59" width="12.7109375" style="1" bestFit="1" customWidth="1"/>
    <col min="60" max="60" width="10.42578125" style="1" bestFit="1" customWidth="1"/>
    <col min="61" max="61" width="11.42578125" style="1" bestFit="1" customWidth="1"/>
    <col min="62" max="62" width="10.42578125" style="1" bestFit="1" customWidth="1"/>
    <col min="63" max="63" width="15.7109375" style="1" bestFit="1" customWidth="1"/>
    <col min="64" max="64" width="14" style="1" bestFit="1" customWidth="1"/>
    <col min="65" max="65" width="13.5703125" style="1" bestFit="1" customWidth="1"/>
    <col min="66" max="66" width="13.42578125" style="1" bestFit="1" customWidth="1"/>
    <col min="67" max="67" width="12.7109375" style="1" bestFit="1" customWidth="1"/>
    <col min="68" max="68" width="14" style="1" bestFit="1" customWidth="1"/>
    <col min="69" max="69" width="15.140625" style="1" bestFit="1" customWidth="1"/>
    <col min="70" max="70" width="34.140625" style="1" bestFit="1" customWidth="1"/>
    <col min="71" max="71" width="32.5703125" style="1" bestFit="1" customWidth="1"/>
    <col min="72" max="72" width="17.140625" style="1" customWidth="1"/>
    <col min="73" max="73" width="18.140625" style="1" bestFit="1" customWidth="1"/>
    <col min="74" max="74" width="17.5703125" style="1" customWidth="1"/>
    <col min="75" max="75" width="18.28515625" style="1" customWidth="1"/>
    <col min="76" max="76" width="8.7109375" style="1" bestFit="1" customWidth="1"/>
    <col min="77" max="77" width="6.42578125" style="1" bestFit="1" customWidth="1"/>
    <col min="78" max="78" width="14.7109375" style="1" bestFit="1" customWidth="1"/>
    <col min="79" max="79" width="12.7109375" style="1" bestFit="1" customWidth="1"/>
    <col min="80" max="80" width="12.5703125" style="1" bestFit="1" customWidth="1"/>
    <col min="81" max="81" width="10.42578125" style="1" bestFit="1" customWidth="1"/>
    <col min="82" max="82" width="10.7109375" style="1" customWidth="1"/>
    <col min="83" max="83" width="11.5703125" style="1" bestFit="1" customWidth="1"/>
    <col min="84" max="84" width="13.140625" style="1" bestFit="1" customWidth="1"/>
    <col min="85" max="85" width="11.5703125" style="1" bestFit="1" customWidth="1"/>
    <col min="86" max="87" width="8.7109375" style="1" bestFit="1" customWidth="1"/>
    <col min="88" max="88" width="15.28515625" style="1" bestFit="1" customWidth="1"/>
    <col min="89" max="89" width="20.85546875" style="1" bestFit="1" customWidth="1"/>
    <col min="90" max="90" width="22.42578125" style="1" bestFit="1" customWidth="1"/>
    <col min="91" max="91" width="21.140625" style="1" bestFit="1" customWidth="1"/>
    <col min="92" max="92" width="22.28515625" style="1" bestFit="1" customWidth="1"/>
    <col min="93" max="94" width="19.85546875" style="1" bestFit="1" customWidth="1"/>
    <col min="95" max="95" width="13.5703125" style="1" bestFit="1" customWidth="1"/>
    <col min="96" max="96" width="10.7109375" style="1" customWidth="1"/>
    <col min="97" max="97" width="12.42578125" style="1" customWidth="1"/>
    <col min="98" max="98" width="13.85546875" style="1" bestFit="1" customWidth="1"/>
    <col min="99" max="99" width="15.28515625" style="1" bestFit="1" customWidth="1"/>
    <col min="100" max="100" width="10.42578125" style="1" bestFit="1" customWidth="1"/>
    <col min="101" max="101" width="13.140625" style="1" bestFit="1" customWidth="1"/>
    <col min="102" max="102" width="8.7109375" style="1" bestFit="1" customWidth="1"/>
    <col min="103" max="103" width="11.5703125" style="1" bestFit="1" customWidth="1"/>
    <col min="104" max="104" width="12.7109375" style="1" bestFit="1" customWidth="1"/>
    <col min="105" max="105" width="11.5703125" style="1" bestFit="1" customWidth="1"/>
    <col min="106" max="107" width="10.42578125" style="1" bestFit="1" customWidth="1"/>
    <col min="108" max="108" width="8.7109375" style="1" bestFit="1" customWidth="1"/>
    <col min="109" max="109" width="12.7109375" style="1" bestFit="1" customWidth="1"/>
    <col min="110" max="111" width="10.42578125" style="1" bestFit="1" customWidth="1"/>
    <col min="112" max="112" width="16.85546875" style="1" bestFit="1" customWidth="1"/>
    <col min="113" max="113" width="11.5703125" style="1" bestFit="1" customWidth="1"/>
    <col min="114" max="114" width="14.7109375" style="1" customWidth="1"/>
    <col min="115" max="115" width="10.42578125" style="1" bestFit="1" customWidth="1"/>
    <col min="116" max="116" width="12.7109375" style="1" bestFit="1" customWidth="1"/>
    <col min="117" max="117" width="10.5703125" style="1" bestFit="1" customWidth="1"/>
    <col min="118" max="118" width="14.28515625" style="1" bestFit="1" customWidth="1"/>
    <col min="119" max="119" width="13.42578125" style="1" bestFit="1" customWidth="1"/>
    <col min="120" max="120" width="11.5703125" style="1" bestFit="1" customWidth="1"/>
    <col min="121" max="121" width="10.42578125" style="1" bestFit="1" customWidth="1"/>
    <col min="122" max="122" width="17.5703125" style="1" bestFit="1" customWidth="1"/>
    <col min="123" max="123" width="14.7109375" style="1" bestFit="1" customWidth="1"/>
    <col min="124" max="124" width="12.7109375" style="1" bestFit="1" customWidth="1"/>
    <col min="125" max="125" width="11.5703125" style="1" bestFit="1" customWidth="1"/>
    <col min="126" max="126" width="12.7109375" style="1" bestFit="1" customWidth="1"/>
    <col min="127" max="127" width="11.5703125" style="1" bestFit="1" customWidth="1"/>
    <col min="128" max="128" width="11.42578125" style="1" bestFit="1" customWidth="1"/>
    <col min="129" max="129" width="10.42578125" style="1" bestFit="1" customWidth="1"/>
    <col min="130" max="130" width="11.5703125" style="1" bestFit="1" customWidth="1"/>
    <col min="131" max="131" width="15.28515625" style="1" bestFit="1" customWidth="1"/>
    <col min="132" max="132" width="13.5703125" style="1" bestFit="1" customWidth="1"/>
    <col min="133" max="133" width="13.42578125" style="1" bestFit="1" customWidth="1"/>
    <col min="134" max="134" width="12.42578125" style="1" bestFit="1" customWidth="1"/>
    <col min="135" max="135" width="15.28515625" style="1" bestFit="1" customWidth="1"/>
    <col min="136" max="136" width="15.42578125" style="1" bestFit="1" customWidth="1"/>
    <col min="137" max="137" width="15.7109375" style="1" bestFit="1" customWidth="1"/>
  </cols>
  <sheetData>
    <row r="1" spans="1:138" s="2" customFormat="1" ht="30" customHeight="1" thickTop="1" thickBot="1" x14ac:dyDescent="0.25">
      <c r="A1" s="18" t="s">
        <v>162</v>
      </c>
      <c r="B1" s="25" t="s">
        <v>140</v>
      </c>
      <c r="C1" s="31" t="s">
        <v>142</v>
      </c>
      <c r="D1" s="31" t="s">
        <v>141</v>
      </c>
      <c r="E1" s="53" t="s">
        <v>143</v>
      </c>
      <c r="F1" s="54"/>
      <c r="G1" s="54"/>
      <c r="H1" s="54"/>
      <c r="I1" s="54"/>
      <c r="J1" s="54"/>
      <c r="K1" s="55"/>
      <c r="L1" s="53" t="s">
        <v>144</v>
      </c>
      <c r="M1" s="54"/>
      <c r="N1" s="54"/>
      <c r="O1" s="54"/>
      <c r="P1" s="54"/>
      <c r="Q1" s="54"/>
      <c r="R1" s="54"/>
      <c r="S1" s="54"/>
      <c r="T1" s="54"/>
      <c r="U1" s="55"/>
      <c r="V1" s="53" t="s">
        <v>145</v>
      </c>
      <c r="W1" s="54"/>
      <c r="X1" s="54"/>
      <c r="Y1" s="54"/>
      <c r="Z1" s="54"/>
      <c r="AA1" s="54"/>
      <c r="AB1" s="54"/>
      <c r="AC1" s="54"/>
      <c r="AD1" s="54"/>
      <c r="AE1" s="54"/>
      <c r="AF1" s="55"/>
      <c r="AG1" s="53" t="s">
        <v>146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5"/>
      <c r="AV1" s="53" t="s">
        <v>147</v>
      </c>
      <c r="AW1" s="54"/>
      <c r="AX1" s="54"/>
      <c r="AY1" s="54"/>
      <c r="AZ1" s="54"/>
      <c r="BA1" s="54"/>
      <c r="BB1" s="54"/>
      <c r="BC1" s="54"/>
      <c r="BD1" s="55"/>
      <c r="BE1" s="53" t="s">
        <v>148</v>
      </c>
      <c r="BF1" s="54"/>
      <c r="BG1" s="54"/>
      <c r="BH1" s="54"/>
      <c r="BI1" s="54"/>
      <c r="BJ1" s="54"/>
      <c r="BK1" s="54"/>
      <c r="BL1" s="55"/>
      <c r="BM1" s="53" t="s">
        <v>149</v>
      </c>
      <c r="BN1" s="54"/>
      <c r="BO1" s="54"/>
      <c r="BP1" s="55"/>
      <c r="BQ1" s="47" t="s">
        <v>163</v>
      </c>
      <c r="BR1" s="31" t="s">
        <v>150</v>
      </c>
      <c r="BS1" s="31" t="s">
        <v>151</v>
      </c>
      <c r="BT1" s="54" t="s">
        <v>152</v>
      </c>
      <c r="BU1" s="54"/>
      <c r="BV1" s="54"/>
      <c r="BW1" s="54"/>
      <c r="BX1" s="54"/>
      <c r="BY1" s="54"/>
      <c r="BZ1" s="55"/>
      <c r="CA1" s="53" t="s">
        <v>153</v>
      </c>
      <c r="CB1" s="54"/>
      <c r="CC1" s="54"/>
      <c r="CD1" s="54"/>
      <c r="CE1" s="54"/>
      <c r="CF1" s="54"/>
      <c r="CG1" s="54"/>
      <c r="CH1" s="54"/>
      <c r="CI1" s="54"/>
      <c r="CJ1" s="55"/>
      <c r="CK1" s="53" t="s">
        <v>154</v>
      </c>
      <c r="CL1" s="54"/>
      <c r="CM1" s="54"/>
      <c r="CN1" s="54"/>
      <c r="CO1" s="54"/>
      <c r="CP1" s="54"/>
      <c r="CQ1" s="54"/>
      <c r="CR1" s="54"/>
      <c r="CS1" s="54"/>
      <c r="CT1" s="54"/>
      <c r="CU1" s="55"/>
      <c r="CV1" s="53" t="s">
        <v>155</v>
      </c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5"/>
      <c r="DK1" s="56" t="s">
        <v>156</v>
      </c>
      <c r="DL1" s="57"/>
      <c r="DM1" s="57"/>
      <c r="DN1" s="57"/>
      <c r="DO1" s="57"/>
      <c r="DP1" s="57"/>
      <c r="DQ1" s="57"/>
      <c r="DR1" s="57"/>
      <c r="DS1" s="58"/>
      <c r="DT1" s="53" t="s">
        <v>157</v>
      </c>
      <c r="DU1" s="54"/>
      <c r="DV1" s="54"/>
      <c r="DW1" s="54"/>
      <c r="DX1" s="54"/>
      <c r="DY1" s="54"/>
      <c r="DZ1" s="54"/>
      <c r="EA1" s="55"/>
      <c r="EB1" s="53" t="s">
        <v>158</v>
      </c>
      <c r="EC1" s="54"/>
      <c r="ED1" s="54"/>
      <c r="EE1" s="55"/>
      <c r="EF1" s="48" t="s">
        <v>166</v>
      </c>
      <c r="EG1" s="44" t="s">
        <v>170</v>
      </c>
      <c r="EH1" s="12"/>
    </row>
    <row r="2" spans="1:138" s="3" customFormat="1" ht="52.5" customHeight="1" thickBot="1" x14ac:dyDescent="0.25">
      <c r="A2" s="19"/>
      <c r="B2" s="26"/>
      <c r="C2" s="26" t="s">
        <v>77</v>
      </c>
      <c r="D2" s="26" t="s">
        <v>78</v>
      </c>
      <c r="E2" s="23" t="s">
        <v>107</v>
      </c>
      <c r="F2" s="17" t="s">
        <v>108</v>
      </c>
      <c r="G2" s="17" t="s">
        <v>109</v>
      </c>
      <c r="H2" s="17" t="s">
        <v>110</v>
      </c>
      <c r="I2" s="17" t="s">
        <v>79</v>
      </c>
      <c r="J2" s="17" t="s">
        <v>80</v>
      </c>
      <c r="K2" s="35" t="s">
        <v>127</v>
      </c>
      <c r="L2" s="16" t="s">
        <v>0</v>
      </c>
      <c r="M2" s="17" t="s">
        <v>118</v>
      </c>
      <c r="N2" s="17" t="s">
        <v>169</v>
      </c>
      <c r="O2" s="17" t="s">
        <v>111</v>
      </c>
      <c r="P2" s="17" t="s">
        <v>159</v>
      </c>
      <c r="Q2" s="17" t="s">
        <v>160</v>
      </c>
      <c r="R2" s="17" t="s">
        <v>161</v>
      </c>
      <c r="S2" s="17" t="s">
        <v>1</v>
      </c>
      <c r="T2" s="17" t="s">
        <v>81</v>
      </c>
      <c r="U2" s="35" t="s">
        <v>128</v>
      </c>
      <c r="V2" s="23" t="s">
        <v>2</v>
      </c>
      <c r="W2" s="17" t="s">
        <v>3</v>
      </c>
      <c r="X2" s="17" t="s">
        <v>112</v>
      </c>
      <c r="Y2" s="17" t="s">
        <v>4</v>
      </c>
      <c r="Z2" s="17" t="s">
        <v>5</v>
      </c>
      <c r="AA2" s="17" t="s">
        <v>122</v>
      </c>
      <c r="AB2" s="17" t="s">
        <v>6</v>
      </c>
      <c r="AC2" s="17" t="s">
        <v>7</v>
      </c>
      <c r="AD2" s="17" t="s">
        <v>82</v>
      </c>
      <c r="AE2" s="17" t="s">
        <v>83</v>
      </c>
      <c r="AF2" s="35" t="s">
        <v>129</v>
      </c>
      <c r="AG2" s="23" t="s">
        <v>8</v>
      </c>
      <c r="AH2" s="17" t="s">
        <v>113</v>
      </c>
      <c r="AI2" s="17" t="s">
        <v>9</v>
      </c>
      <c r="AJ2" s="17" t="s">
        <v>84</v>
      </c>
      <c r="AK2" s="17" t="s">
        <v>85</v>
      </c>
      <c r="AL2" s="17" t="s">
        <v>86</v>
      </c>
      <c r="AM2" s="17" t="s">
        <v>87</v>
      </c>
      <c r="AN2" s="17" t="s">
        <v>88</v>
      </c>
      <c r="AO2" s="17" t="s">
        <v>89</v>
      </c>
      <c r="AP2" s="17" t="s">
        <v>90</v>
      </c>
      <c r="AQ2" s="17" t="s">
        <v>91</v>
      </c>
      <c r="AR2" s="17" t="s">
        <v>92</v>
      </c>
      <c r="AS2" s="17" t="s">
        <v>93</v>
      </c>
      <c r="AT2" s="17" t="s">
        <v>94</v>
      </c>
      <c r="AU2" s="35" t="s">
        <v>130</v>
      </c>
      <c r="AV2" s="23" t="s">
        <v>95</v>
      </c>
      <c r="AW2" s="17" t="s">
        <v>96</v>
      </c>
      <c r="AX2" s="17" t="s">
        <v>97</v>
      </c>
      <c r="AY2" s="17" t="s">
        <v>124</v>
      </c>
      <c r="AZ2" s="17" t="s">
        <v>114</v>
      </c>
      <c r="BA2" s="17" t="s">
        <v>98</v>
      </c>
      <c r="BB2" s="17" t="s">
        <v>99</v>
      </c>
      <c r="BC2" s="17" t="s">
        <v>100</v>
      </c>
      <c r="BD2" s="35" t="s">
        <v>125</v>
      </c>
      <c r="BE2" s="23" t="s">
        <v>101</v>
      </c>
      <c r="BF2" s="17" t="s">
        <v>102</v>
      </c>
      <c r="BG2" s="17" t="s">
        <v>115</v>
      </c>
      <c r="BH2" s="17" t="s">
        <v>126</v>
      </c>
      <c r="BI2" s="17" t="s">
        <v>116</v>
      </c>
      <c r="BJ2" s="17" t="s">
        <v>103</v>
      </c>
      <c r="BK2" s="17" t="s">
        <v>121</v>
      </c>
      <c r="BL2" s="35" t="s">
        <v>131</v>
      </c>
      <c r="BM2" s="23" t="s">
        <v>104</v>
      </c>
      <c r="BN2" s="17" t="s">
        <v>105</v>
      </c>
      <c r="BO2" s="17" t="s">
        <v>117</v>
      </c>
      <c r="BP2" s="35" t="s">
        <v>132</v>
      </c>
      <c r="BQ2" s="43" t="s">
        <v>140</v>
      </c>
      <c r="BR2" s="26" t="s">
        <v>119</v>
      </c>
      <c r="BS2" s="26" t="s">
        <v>120</v>
      </c>
      <c r="BT2" s="23" t="s">
        <v>107</v>
      </c>
      <c r="BU2" s="17" t="s">
        <v>108</v>
      </c>
      <c r="BV2" s="17" t="s">
        <v>109</v>
      </c>
      <c r="BW2" s="17" t="s">
        <v>110</v>
      </c>
      <c r="BX2" s="17" t="s">
        <v>79</v>
      </c>
      <c r="BY2" s="17" t="s">
        <v>80</v>
      </c>
      <c r="BZ2" s="35" t="s">
        <v>133</v>
      </c>
      <c r="CA2" s="23" t="s">
        <v>0</v>
      </c>
      <c r="CB2" s="17" t="s">
        <v>118</v>
      </c>
      <c r="CC2" s="17" t="s">
        <v>168</v>
      </c>
      <c r="CD2" s="17" t="s">
        <v>111</v>
      </c>
      <c r="CE2" s="17" t="s">
        <v>159</v>
      </c>
      <c r="CF2" s="17" t="s">
        <v>165</v>
      </c>
      <c r="CG2" s="17" t="s">
        <v>161</v>
      </c>
      <c r="CH2" s="17" t="s">
        <v>1</v>
      </c>
      <c r="CI2" s="17" t="s">
        <v>81</v>
      </c>
      <c r="CJ2" s="35" t="s">
        <v>164</v>
      </c>
      <c r="CK2" s="23" t="s">
        <v>2</v>
      </c>
      <c r="CL2" s="17" t="s">
        <v>3</v>
      </c>
      <c r="CM2" s="17" t="s">
        <v>112</v>
      </c>
      <c r="CN2" s="17" t="s">
        <v>4</v>
      </c>
      <c r="CO2" s="17" t="s">
        <v>5</v>
      </c>
      <c r="CP2" s="17" t="s">
        <v>122</v>
      </c>
      <c r="CQ2" s="17" t="s">
        <v>6</v>
      </c>
      <c r="CR2" s="17" t="s">
        <v>7</v>
      </c>
      <c r="CS2" s="17" t="s">
        <v>82</v>
      </c>
      <c r="CT2" s="17" t="s">
        <v>83</v>
      </c>
      <c r="CU2" s="35" t="s">
        <v>134</v>
      </c>
      <c r="CV2" s="23" t="s">
        <v>8</v>
      </c>
      <c r="CW2" s="17" t="s">
        <v>113</v>
      </c>
      <c r="CX2" s="17" t="s">
        <v>9</v>
      </c>
      <c r="CY2" s="17" t="s">
        <v>84</v>
      </c>
      <c r="CZ2" s="17" t="s">
        <v>85</v>
      </c>
      <c r="DA2" s="17" t="s">
        <v>86</v>
      </c>
      <c r="DB2" s="17" t="s">
        <v>87</v>
      </c>
      <c r="DC2" s="17" t="s">
        <v>88</v>
      </c>
      <c r="DD2" s="17" t="s">
        <v>89</v>
      </c>
      <c r="DE2" s="17" t="s">
        <v>90</v>
      </c>
      <c r="DF2" s="17" t="s">
        <v>91</v>
      </c>
      <c r="DG2" s="17" t="s">
        <v>135</v>
      </c>
      <c r="DH2" s="17" t="s">
        <v>93</v>
      </c>
      <c r="DI2" s="17" t="s">
        <v>94</v>
      </c>
      <c r="DJ2" s="35" t="s">
        <v>136</v>
      </c>
      <c r="DK2" s="23" t="s">
        <v>95</v>
      </c>
      <c r="DL2" s="17" t="s">
        <v>96</v>
      </c>
      <c r="DM2" s="17" t="s">
        <v>97</v>
      </c>
      <c r="DN2" s="17" t="s">
        <v>124</v>
      </c>
      <c r="DO2" s="17" t="s">
        <v>114</v>
      </c>
      <c r="DP2" s="17" t="s">
        <v>98</v>
      </c>
      <c r="DQ2" s="17" t="s">
        <v>99</v>
      </c>
      <c r="DR2" s="17" t="s">
        <v>106</v>
      </c>
      <c r="DS2" s="35" t="s">
        <v>137</v>
      </c>
      <c r="DT2" s="23" t="s">
        <v>101</v>
      </c>
      <c r="DU2" s="17" t="s">
        <v>102</v>
      </c>
      <c r="DV2" s="17" t="s">
        <v>115</v>
      </c>
      <c r="DW2" s="17" t="s">
        <v>126</v>
      </c>
      <c r="DX2" s="17" t="s">
        <v>116</v>
      </c>
      <c r="DY2" s="17" t="s">
        <v>103</v>
      </c>
      <c r="DZ2" s="17" t="s">
        <v>121</v>
      </c>
      <c r="EA2" s="35" t="s">
        <v>138</v>
      </c>
      <c r="EB2" s="23" t="s">
        <v>104</v>
      </c>
      <c r="EC2" s="17" t="s">
        <v>105</v>
      </c>
      <c r="ED2" s="17" t="s">
        <v>117</v>
      </c>
      <c r="EE2" s="49" t="s">
        <v>139</v>
      </c>
      <c r="EF2" s="43" t="s">
        <v>167</v>
      </c>
      <c r="EG2" s="26" t="s">
        <v>171</v>
      </c>
      <c r="EH2" s="13"/>
    </row>
    <row r="3" spans="1:138" ht="12.95" customHeight="1" x14ac:dyDescent="0.2">
      <c r="A3" s="20" t="s">
        <v>10</v>
      </c>
      <c r="B3" s="32">
        <v>40860.480000000003</v>
      </c>
      <c r="C3" s="27">
        <v>1550.16</v>
      </c>
      <c r="D3" s="27">
        <v>893.52</v>
      </c>
      <c r="E3" s="24"/>
      <c r="F3" s="15"/>
      <c r="G3" s="15"/>
      <c r="H3" s="15"/>
      <c r="I3" s="15"/>
      <c r="J3" s="15"/>
      <c r="K3" s="38">
        <f>SUM(E3:J3)</f>
        <v>0</v>
      </c>
      <c r="L3" s="14">
        <v>88.03</v>
      </c>
      <c r="M3" s="15"/>
      <c r="N3" s="15"/>
      <c r="O3" s="15">
        <v>12.36</v>
      </c>
      <c r="P3" s="15">
        <v>11.66</v>
      </c>
      <c r="Q3" s="15">
        <v>14.33</v>
      </c>
      <c r="R3" s="15">
        <v>1.1299999999999999</v>
      </c>
      <c r="S3" s="15"/>
      <c r="T3" s="15"/>
      <c r="U3" s="38">
        <f>SUM(L3:T3)</f>
        <v>127.50999999999999</v>
      </c>
      <c r="V3" s="24"/>
      <c r="W3" s="15"/>
      <c r="X3" s="15"/>
      <c r="Y3" s="15"/>
      <c r="Z3" s="15"/>
      <c r="AA3" s="15"/>
      <c r="AB3" s="15"/>
      <c r="AC3" s="15"/>
      <c r="AD3" s="15"/>
      <c r="AE3" s="15"/>
      <c r="AF3" s="38">
        <f>SUM(V3:AE3)</f>
        <v>0</v>
      </c>
      <c r="AG3" s="24">
        <v>0.09</v>
      </c>
      <c r="AH3" s="15">
        <v>0.09</v>
      </c>
      <c r="AI3" s="15">
        <v>0.09</v>
      </c>
      <c r="AJ3" s="15">
        <v>10.58</v>
      </c>
      <c r="AK3" s="15">
        <v>160.25</v>
      </c>
      <c r="AL3" s="15">
        <v>0.5</v>
      </c>
      <c r="AM3" s="15">
        <v>1.06</v>
      </c>
      <c r="AN3" s="15">
        <v>0.56000000000000005</v>
      </c>
      <c r="AO3" s="15">
        <v>0.5</v>
      </c>
      <c r="AP3" s="15">
        <v>0.57999999999999996</v>
      </c>
      <c r="AQ3" s="15">
        <v>0.5</v>
      </c>
      <c r="AR3" s="15">
        <v>0.5</v>
      </c>
      <c r="AS3" s="15">
        <v>2.2200000000000002</v>
      </c>
      <c r="AT3" s="15"/>
      <c r="AU3" s="38">
        <f>SUM(AG3:AT3)</f>
        <v>177.52</v>
      </c>
      <c r="AV3" s="24">
        <v>0.02</v>
      </c>
      <c r="AW3" s="15">
        <v>0.92</v>
      </c>
      <c r="AX3" s="15"/>
      <c r="AY3" s="15">
        <v>62.49</v>
      </c>
      <c r="AZ3" s="15"/>
      <c r="BA3" s="15">
        <v>2.0299999999999998</v>
      </c>
      <c r="BB3" s="15">
        <v>0.01</v>
      </c>
      <c r="BC3" s="15">
        <v>2.02</v>
      </c>
      <c r="BD3" s="38">
        <f>SUM(AV3:BC3)</f>
        <v>67.489999999999995</v>
      </c>
      <c r="BE3" s="24"/>
      <c r="BF3" s="15">
        <v>0.01</v>
      </c>
      <c r="BG3" s="15">
        <v>7013</v>
      </c>
      <c r="BH3" s="15"/>
      <c r="BI3" s="15"/>
      <c r="BJ3" s="15"/>
      <c r="BK3" s="15">
        <v>22.5</v>
      </c>
      <c r="BL3" s="38">
        <f>SUM(BE3:BK3)</f>
        <v>7035.51</v>
      </c>
      <c r="BM3" s="24"/>
      <c r="BN3" s="15">
        <v>92.83</v>
      </c>
      <c r="BO3" s="15">
        <v>951.55</v>
      </c>
      <c r="BP3" s="38">
        <f>SUM(BM3:BO3)</f>
        <v>1044.3799999999999</v>
      </c>
      <c r="BQ3" s="45">
        <f>SUM(C3+D3+K3+U3+AF3+AU3+BD3+BL3+BP3)</f>
        <v>10896.09</v>
      </c>
      <c r="BR3" s="27">
        <v>1571.8</v>
      </c>
      <c r="BS3" s="27"/>
      <c r="BT3" s="24">
        <v>25.6</v>
      </c>
      <c r="BU3" s="15">
        <v>0.2</v>
      </c>
      <c r="BV3" s="15"/>
      <c r="BW3" s="15"/>
      <c r="BX3" s="15"/>
      <c r="BY3" s="15"/>
      <c r="BZ3" s="38">
        <f>SUM(BT3:BY3)</f>
        <v>25.8</v>
      </c>
      <c r="CA3" s="24">
        <v>8623.42</v>
      </c>
      <c r="CB3" s="15"/>
      <c r="CC3" s="15">
        <v>4.47</v>
      </c>
      <c r="CD3" s="15">
        <v>67.48</v>
      </c>
      <c r="CE3" s="15">
        <v>146.87</v>
      </c>
      <c r="CF3" s="15">
        <v>752.46</v>
      </c>
      <c r="CG3" s="15">
        <v>923.35</v>
      </c>
      <c r="CH3" s="15">
        <v>59.27</v>
      </c>
      <c r="CI3" s="15"/>
      <c r="CJ3" s="38">
        <f>SUM(CA3:CI3)</f>
        <v>10577.320000000002</v>
      </c>
      <c r="CK3" s="24">
        <v>110.69</v>
      </c>
      <c r="CL3" s="15">
        <v>54.42</v>
      </c>
      <c r="CM3" s="15">
        <v>5.84</v>
      </c>
      <c r="CN3" s="15">
        <v>67.73</v>
      </c>
      <c r="CO3" s="15">
        <v>0.49</v>
      </c>
      <c r="CP3" s="15"/>
      <c r="CQ3" s="15">
        <v>92.06</v>
      </c>
      <c r="CR3" s="15">
        <v>81.34</v>
      </c>
      <c r="CS3" s="15"/>
      <c r="CT3" s="15"/>
      <c r="CU3" s="38">
        <f>SUM(CK3:CT3)</f>
        <v>412.57000000000005</v>
      </c>
      <c r="CV3" s="24">
        <v>74.790000000000006</v>
      </c>
      <c r="CW3" s="15">
        <v>92.49</v>
      </c>
      <c r="CX3" s="15">
        <v>0.31</v>
      </c>
      <c r="CY3" s="15">
        <v>669.04</v>
      </c>
      <c r="CZ3" s="15">
        <v>8825.5300000000007</v>
      </c>
      <c r="DA3" s="15">
        <v>59.75</v>
      </c>
      <c r="DB3" s="15">
        <v>173.14</v>
      </c>
      <c r="DC3" s="15">
        <v>35.15</v>
      </c>
      <c r="DD3" s="15">
        <v>4.95</v>
      </c>
      <c r="DE3" s="15">
        <v>4051.63</v>
      </c>
      <c r="DF3" s="15"/>
      <c r="DG3" s="15">
        <v>84.26</v>
      </c>
      <c r="DH3" s="15">
        <v>1371.22</v>
      </c>
      <c r="DI3" s="15">
        <v>5.1100000000000003</v>
      </c>
      <c r="DJ3" s="38">
        <f>SUM(CV3:DI3)</f>
        <v>15447.369999999999</v>
      </c>
      <c r="DK3" s="24">
        <v>30.85</v>
      </c>
      <c r="DL3" s="15">
        <v>183.92</v>
      </c>
      <c r="DM3" s="15">
        <v>4.72</v>
      </c>
      <c r="DN3" s="15">
        <v>28.08</v>
      </c>
      <c r="DO3" s="15">
        <v>3.5</v>
      </c>
      <c r="DP3" s="15">
        <v>155.76</v>
      </c>
      <c r="DQ3" s="15">
        <v>8.44</v>
      </c>
      <c r="DR3" s="15">
        <v>2.13</v>
      </c>
      <c r="DS3" s="38">
        <f>SUM(DK3:DR3)</f>
        <v>417.4</v>
      </c>
      <c r="DT3" s="24"/>
      <c r="DU3" s="15">
        <v>151.99</v>
      </c>
      <c r="DV3" s="15">
        <v>12.26</v>
      </c>
      <c r="DW3" s="15">
        <v>593.89</v>
      </c>
      <c r="DX3" s="15"/>
      <c r="DY3" s="15"/>
      <c r="DZ3" s="15">
        <v>2.95</v>
      </c>
      <c r="EA3" s="38">
        <f>SUM(DT3:DZ3)</f>
        <v>761.09</v>
      </c>
      <c r="EB3" s="24">
        <v>493.89</v>
      </c>
      <c r="EC3" s="15">
        <v>187.88</v>
      </c>
      <c r="ED3" s="15">
        <v>69.27</v>
      </c>
      <c r="EE3" s="50">
        <f>SUM(EB3:ED3)</f>
        <v>751.04</v>
      </c>
      <c r="EF3" s="45">
        <f>SUM(BR3+BS3+BZ3+CJ3+CU3+DJ3+DS3+EA3+EE3)</f>
        <v>29964.390000000003</v>
      </c>
      <c r="EG3" s="32">
        <v>40860.480000000003</v>
      </c>
    </row>
    <row r="4" spans="1:138" ht="12.95" customHeight="1" x14ac:dyDescent="0.2">
      <c r="A4" s="21" t="s">
        <v>11</v>
      </c>
      <c r="B4" s="33">
        <v>372643.36</v>
      </c>
      <c r="C4" s="28">
        <v>54865.72</v>
      </c>
      <c r="D4" s="28">
        <v>107.63</v>
      </c>
      <c r="E4" s="5">
        <v>10.24</v>
      </c>
      <c r="F4" s="6"/>
      <c r="G4" s="6"/>
      <c r="H4" s="6"/>
      <c r="I4" s="6"/>
      <c r="J4" s="6"/>
      <c r="K4" s="38">
        <f t="shared" ref="K4:K67" si="0">SUM(E4:J4)</f>
        <v>10.24</v>
      </c>
      <c r="L4" s="9">
        <v>117.02</v>
      </c>
      <c r="M4" s="6"/>
      <c r="N4" s="6"/>
      <c r="O4" s="6"/>
      <c r="P4" s="6">
        <v>18.64</v>
      </c>
      <c r="Q4" s="6">
        <v>357.97</v>
      </c>
      <c r="R4" s="6"/>
      <c r="S4" s="6"/>
      <c r="T4" s="6"/>
      <c r="U4" s="38">
        <f t="shared" ref="U4:U67" si="1">SUM(L4:T4)</f>
        <v>493.63</v>
      </c>
      <c r="V4" s="5"/>
      <c r="W4" s="6"/>
      <c r="X4" s="6"/>
      <c r="Y4" s="6"/>
      <c r="Z4" s="6"/>
      <c r="AA4" s="6"/>
      <c r="AB4" s="6"/>
      <c r="AC4" s="6"/>
      <c r="AD4" s="6"/>
      <c r="AE4" s="6"/>
      <c r="AF4" s="38">
        <f t="shared" ref="AF4:AF67" si="2">SUM(V4:AE4)</f>
        <v>0</v>
      </c>
      <c r="AG4" s="5">
        <v>12.28</v>
      </c>
      <c r="AH4" s="6">
        <v>7</v>
      </c>
      <c r="AI4" s="6"/>
      <c r="AJ4" s="6">
        <v>0.21</v>
      </c>
      <c r="AK4" s="6"/>
      <c r="AL4" s="6"/>
      <c r="AM4" s="6"/>
      <c r="AN4" s="6"/>
      <c r="AO4" s="6"/>
      <c r="AP4" s="6"/>
      <c r="AQ4" s="6"/>
      <c r="AR4" s="6"/>
      <c r="AS4" s="6">
        <v>4.4000000000000004</v>
      </c>
      <c r="AT4" s="6">
        <v>20.66</v>
      </c>
      <c r="AU4" s="38">
        <f t="shared" ref="AU4:AU67" si="3">SUM(AG4:AT4)</f>
        <v>44.55</v>
      </c>
      <c r="AV4" s="5">
        <v>0.97</v>
      </c>
      <c r="AW4" s="6">
        <v>1.96</v>
      </c>
      <c r="AX4" s="6">
        <v>1.99</v>
      </c>
      <c r="AY4" s="6">
        <v>945.7</v>
      </c>
      <c r="AZ4" s="6">
        <v>1.1200000000000001</v>
      </c>
      <c r="BA4" s="6">
        <v>3.49</v>
      </c>
      <c r="BB4" s="6">
        <v>0.04</v>
      </c>
      <c r="BC4" s="6">
        <v>87.93</v>
      </c>
      <c r="BD4" s="38">
        <f t="shared" ref="BD4:BD67" si="4">SUM(AV4:BC4)</f>
        <v>1043.2</v>
      </c>
      <c r="BE4" s="5">
        <v>3112.57</v>
      </c>
      <c r="BF4" s="6">
        <v>39.880000000000003</v>
      </c>
      <c r="BG4" s="6"/>
      <c r="BH4" s="6"/>
      <c r="BI4" s="6"/>
      <c r="BJ4" s="6"/>
      <c r="BK4" s="6"/>
      <c r="BL4" s="38">
        <f t="shared" ref="BL4:BL67" si="5">SUM(BE4:BK4)</f>
        <v>3152.4500000000003</v>
      </c>
      <c r="BM4" s="5"/>
      <c r="BN4" s="6">
        <v>2229.9699999999998</v>
      </c>
      <c r="BO4" s="6">
        <v>30999.27</v>
      </c>
      <c r="BP4" s="38">
        <f t="shared" ref="BP4:BP67" si="6">SUM(BM4:BO4)</f>
        <v>33229.24</v>
      </c>
      <c r="BQ4" s="45">
        <f t="shared" ref="BQ4:BQ67" si="7">SUM(C4+D4+K4+U4+AF4+AU4+BD4+BL4+BP4)</f>
        <v>92946.659999999989</v>
      </c>
      <c r="BR4" s="28">
        <v>18644.22</v>
      </c>
      <c r="BS4" s="28">
        <v>1602.35</v>
      </c>
      <c r="BT4" s="5">
        <v>16507.75</v>
      </c>
      <c r="BU4" s="6">
        <v>260.08999999999997</v>
      </c>
      <c r="BV4" s="6">
        <v>31992.92</v>
      </c>
      <c r="BW4" s="6">
        <v>476.92</v>
      </c>
      <c r="BX4" s="6"/>
      <c r="BY4" s="6">
        <v>2.9</v>
      </c>
      <c r="BZ4" s="38">
        <f t="shared" ref="BZ4:BZ67" si="8">SUM(BT4:BY4)</f>
        <v>49240.579999999994</v>
      </c>
      <c r="CA4" s="5">
        <v>57981.62</v>
      </c>
      <c r="CB4" s="6"/>
      <c r="CC4" s="6"/>
      <c r="CD4" s="6">
        <v>11.92</v>
      </c>
      <c r="CE4" s="6">
        <v>391</v>
      </c>
      <c r="CF4" s="6">
        <v>4860.95</v>
      </c>
      <c r="CG4" s="6">
        <v>19652.91</v>
      </c>
      <c r="CH4" s="6">
        <v>11.17</v>
      </c>
      <c r="CI4" s="6"/>
      <c r="CJ4" s="38">
        <f t="shared" ref="CJ4:CJ67" si="9">SUM(CA4:CI4)</f>
        <v>82909.569999999992</v>
      </c>
      <c r="CK4" s="5">
        <v>167.37</v>
      </c>
      <c r="CL4" s="6">
        <v>240.29</v>
      </c>
      <c r="CM4" s="6">
        <v>0.1</v>
      </c>
      <c r="CN4" s="6">
        <v>102.21</v>
      </c>
      <c r="CO4" s="6">
        <v>16.989999999999998</v>
      </c>
      <c r="CP4" s="6">
        <v>0.34</v>
      </c>
      <c r="CQ4" s="6">
        <v>1278.27</v>
      </c>
      <c r="CR4" s="6">
        <v>1048.48</v>
      </c>
      <c r="CS4" s="6"/>
      <c r="CT4" s="6"/>
      <c r="CU4" s="38">
        <f t="shared" ref="CU4:CU67" si="10">SUM(CK4:CT4)</f>
        <v>2854.05</v>
      </c>
      <c r="CV4" s="5">
        <v>485.53</v>
      </c>
      <c r="CW4" s="6">
        <v>178.4</v>
      </c>
      <c r="CX4" s="6">
        <v>5.0199999999999996</v>
      </c>
      <c r="CY4" s="6">
        <v>202.58</v>
      </c>
      <c r="CZ4" s="6">
        <v>27918.44</v>
      </c>
      <c r="DA4" s="6">
        <v>305.47000000000003</v>
      </c>
      <c r="DB4" s="6">
        <v>38.33</v>
      </c>
      <c r="DC4" s="6">
        <v>9.1</v>
      </c>
      <c r="DD4" s="6">
        <v>2.4</v>
      </c>
      <c r="DE4" s="6">
        <v>157.74</v>
      </c>
      <c r="DF4" s="6"/>
      <c r="DG4" s="6">
        <v>164</v>
      </c>
      <c r="DH4" s="6">
        <v>4342.34</v>
      </c>
      <c r="DI4" s="6">
        <v>2906.93</v>
      </c>
      <c r="DJ4" s="38">
        <f t="shared" ref="DJ4:DJ67" si="11">SUM(CV4:DI4)</f>
        <v>36716.280000000006</v>
      </c>
      <c r="DK4" s="5">
        <v>1.56</v>
      </c>
      <c r="DL4" s="6">
        <v>2426.42</v>
      </c>
      <c r="DM4" s="6">
        <v>42.36</v>
      </c>
      <c r="DN4" s="6">
        <v>1366.93</v>
      </c>
      <c r="DO4" s="6">
        <v>42.13</v>
      </c>
      <c r="DP4" s="6">
        <v>1301.71</v>
      </c>
      <c r="DQ4" s="6">
        <v>20.07</v>
      </c>
      <c r="DR4" s="6">
        <v>330.45</v>
      </c>
      <c r="DS4" s="38">
        <f t="shared" ref="DS4:DS67" si="12">SUM(DK4:DR4)</f>
        <v>5531.63</v>
      </c>
      <c r="DT4" s="5">
        <v>13320.2</v>
      </c>
      <c r="DU4" s="6">
        <v>2360.58</v>
      </c>
      <c r="DV4" s="6">
        <v>12168.57</v>
      </c>
      <c r="DW4" s="6">
        <v>2.8</v>
      </c>
      <c r="DX4" s="6">
        <v>1.25</v>
      </c>
      <c r="DY4" s="6"/>
      <c r="DZ4" s="6">
        <v>628.77</v>
      </c>
      <c r="EA4" s="38">
        <f t="shared" ref="EA4:EA67" si="13">SUM(DT4:DZ4)</f>
        <v>28482.17</v>
      </c>
      <c r="EB4" s="5">
        <v>29983.13</v>
      </c>
      <c r="EC4" s="6">
        <v>12817.78</v>
      </c>
      <c r="ED4" s="6">
        <v>10914.94</v>
      </c>
      <c r="EE4" s="50">
        <f t="shared" ref="EE4:EE67" si="14">SUM(EB4:ED4)</f>
        <v>53715.850000000006</v>
      </c>
      <c r="EF4" s="45">
        <f t="shared" ref="EF4:EF67" si="15">SUM(BR4+BS4+BZ4+CJ4+CU4+DJ4+DS4+EA4+EE4)</f>
        <v>279696.69999999995</v>
      </c>
      <c r="EG4" s="33">
        <v>372643.36</v>
      </c>
    </row>
    <row r="5" spans="1:138" ht="12.95" customHeight="1" x14ac:dyDescent="0.2">
      <c r="A5" s="21" t="s">
        <v>12</v>
      </c>
      <c r="B5" s="33">
        <v>3087.02</v>
      </c>
      <c r="C5" s="28"/>
      <c r="D5" s="28"/>
      <c r="E5" s="5">
        <v>36.409999999999997</v>
      </c>
      <c r="F5" s="6">
        <v>96.32</v>
      </c>
      <c r="G5" s="6">
        <v>14.26</v>
      </c>
      <c r="H5" s="6">
        <v>41.59</v>
      </c>
      <c r="I5" s="6"/>
      <c r="J5" s="6"/>
      <c r="K5" s="38">
        <f t="shared" si="0"/>
        <v>188.57999999999998</v>
      </c>
      <c r="L5" s="9">
        <v>159.12</v>
      </c>
      <c r="M5" s="6"/>
      <c r="N5" s="6"/>
      <c r="O5" s="6"/>
      <c r="P5" s="6">
        <v>263.54000000000002</v>
      </c>
      <c r="Q5" s="6"/>
      <c r="R5" s="6">
        <v>3.57</v>
      </c>
      <c r="S5" s="6"/>
      <c r="T5" s="6"/>
      <c r="U5" s="38">
        <f t="shared" si="1"/>
        <v>426.23</v>
      </c>
      <c r="V5" s="5">
        <v>28.81</v>
      </c>
      <c r="W5" s="6">
        <v>15.02</v>
      </c>
      <c r="X5" s="6"/>
      <c r="Y5" s="6"/>
      <c r="Z5" s="6"/>
      <c r="AA5" s="6"/>
      <c r="AB5" s="6">
        <v>70.09</v>
      </c>
      <c r="AC5" s="6"/>
      <c r="AD5" s="6"/>
      <c r="AE5" s="6"/>
      <c r="AF5" s="38">
        <f t="shared" si="2"/>
        <v>113.92</v>
      </c>
      <c r="AG5" s="5">
        <v>7.01</v>
      </c>
      <c r="AH5" s="6">
        <v>29.49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38">
        <f t="shared" si="3"/>
        <v>36.5</v>
      </c>
      <c r="AV5" s="5"/>
      <c r="AW5" s="6"/>
      <c r="AX5" s="6"/>
      <c r="AY5" s="6"/>
      <c r="AZ5" s="6"/>
      <c r="BA5" s="6"/>
      <c r="BB5" s="6"/>
      <c r="BC5" s="6"/>
      <c r="BD5" s="38">
        <f t="shared" si="4"/>
        <v>0</v>
      </c>
      <c r="BE5" s="5"/>
      <c r="BF5" s="6"/>
      <c r="BG5" s="6"/>
      <c r="BH5" s="6"/>
      <c r="BI5" s="6"/>
      <c r="BJ5" s="6"/>
      <c r="BK5" s="6"/>
      <c r="BL5" s="38">
        <f t="shared" si="5"/>
        <v>0</v>
      </c>
      <c r="BM5" s="5"/>
      <c r="BN5" s="6"/>
      <c r="BO5" s="6">
        <v>98</v>
      </c>
      <c r="BP5" s="38">
        <f t="shared" si="6"/>
        <v>98</v>
      </c>
      <c r="BQ5" s="45">
        <f t="shared" si="7"/>
        <v>863.2299999999999</v>
      </c>
      <c r="BR5" s="28"/>
      <c r="BS5" s="28">
        <v>180.19</v>
      </c>
      <c r="BT5" s="5">
        <v>5.39</v>
      </c>
      <c r="BU5" s="6"/>
      <c r="BV5" s="6">
        <v>1.99</v>
      </c>
      <c r="BW5" s="6">
        <v>35.630000000000003</v>
      </c>
      <c r="BX5" s="6"/>
      <c r="BY5" s="6"/>
      <c r="BZ5" s="38">
        <f t="shared" si="8"/>
        <v>43.010000000000005</v>
      </c>
      <c r="CA5" s="5">
        <v>1462.28</v>
      </c>
      <c r="CB5" s="6"/>
      <c r="CC5" s="6"/>
      <c r="CD5" s="6"/>
      <c r="CE5" s="6">
        <v>21.3</v>
      </c>
      <c r="CF5" s="6">
        <v>46.27</v>
      </c>
      <c r="CG5" s="6">
        <v>99.21</v>
      </c>
      <c r="CH5" s="6"/>
      <c r="CI5" s="6"/>
      <c r="CJ5" s="38">
        <f t="shared" si="9"/>
        <v>1629.06</v>
      </c>
      <c r="CK5" s="5">
        <v>2.5099999999999998</v>
      </c>
      <c r="CL5" s="6">
        <v>0.15</v>
      </c>
      <c r="CM5" s="6"/>
      <c r="CN5" s="6">
        <v>22.18</v>
      </c>
      <c r="CO5" s="6"/>
      <c r="CP5" s="6"/>
      <c r="CQ5" s="6">
        <v>14.48</v>
      </c>
      <c r="CR5" s="6">
        <v>0.21</v>
      </c>
      <c r="CS5" s="6"/>
      <c r="CT5" s="6"/>
      <c r="CU5" s="38">
        <f t="shared" si="10"/>
        <v>39.53</v>
      </c>
      <c r="CV5" s="5">
        <v>0.57999999999999996</v>
      </c>
      <c r="CW5" s="6">
        <v>1.96</v>
      </c>
      <c r="CX5" s="6">
        <v>0.51</v>
      </c>
      <c r="CY5" s="6"/>
      <c r="CZ5" s="6"/>
      <c r="DA5" s="6"/>
      <c r="DB5" s="6"/>
      <c r="DC5" s="6"/>
      <c r="DD5" s="6"/>
      <c r="DE5" s="6"/>
      <c r="DF5" s="6"/>
      <c r="DG5" s="6"/>
      <c r="DH5" s="6">
        <v>4.37</v>
      </c>
      <c r="DI5" s="6"/>
      <c r="DJ5" s="38">
        <f t="shared" si="11"/>
        <v>7.42</v>
      </c>
      <c r="DK5" s="5"/>
      <c r="DL5" s="6">
        <v>46.09</v>
      </c>
      <c r="DM5" s="6">
        <v>0.01</v>
      </c>
      <c r="DN5" s="6"/>
      <c r="DO5" s="6">
        <v>0.02</v>
      </c>
      <c r="DP5" s="6">
        <v>5.82</v>
      </c>
      <c r="DQ5" s="6"/>
      <c r="DR5" s="6"/>
      <c r="DS5" s="38">
        <f t="shared" si="12"/>
        <v>51.940000000000005</v>
      </c>
      <c r="DT5" s="5"/>
      <c r="DU5" s="6"/>
      <c r="DV5" s="6"/>
      <c r="DW5" s="6"/>
      <c r="DX5" s="6"/>
      <c r="DY5" s="6"/>
      <c r="DZ5" s="6">
        <v>153.59</v>
      </c>
      <c r="EA5" s="38">
        <f t="shared" si="13"/>
        <v>153.59</v>
      </c>
      <c r="EB5" s="5">
        <v>119.05</v>
      </c>
      <c r="EC5" s="6"/>
      <c r="ED5" s="6"/>
      <c r="EE5" s="50">
        <f t="shared" si="14"/>
        <v>119.05</v>
      </c>
      <c r="EF5" s="45">
        <f t="shared" si="15"/>
        <v>2223.7900000000004</v>
      </c>
      <c r="EG5" s="33">
        <v>3087.02</v>
      </c>
    </row>
    <row r="6" spans="1:138" ht="12.95" customHeight="1" x14ac:dyDescent="0.2">
      <c r="A6" s="21" t="s">
        <v>13</v>
      </c>
      <c r="B6" s="33">
        <v>290266.5</v>
      </c>
      <c r="C6" s="28">
        <v>4934.17</v>
      </c>
      <c r="D6" s="28">
        <v>651.92999999999995</v>
      </c>
      <c r="E6" s="5">
        <v>3.25</v>
      </c>
      <c r="F6" s="6">
        <v>32.15</v>
      </c>
      <c r="G6" s="6"/>
      <c r="H6" s="6"/>
      <c r="I6" s="6"/>
      <c r="J6" s="6"/>
      <c r="K6" s="38">
        <f t="shared" si="0"/>
        <v>35.4</v>
      </c>
      <c r="L6" s="9">
        <v>327.25</v>
      </c>
      <c r="M6" s="6"/>
      <c r="N6" s="6"/>
      <c r="O6" s="6">
        <v>0.34</v>
      </c>
      <c r="P6" s="6">
        <v>52.53</v>
      </c>
      <c r="Q6" s="6">
        <v>1060.6300000000001</v>
      </c>
      <c r="R6" s="6">
        <v>61.59</v>
      </c>
      <c r="S6" s="6"/>
      <c r="T6" s="6"/>
      <c r="U6" s="38">
        <f t="shared" si="1"/>
        <v>1502.34</v>
      </c>
      <c r="V6" s="5"/>
      <c r="W6" s="6"/>
      <c r="X6" s="6">
        <v>49.93</v>
      </c>
      <c r="Y6" s="6"/>
      <c r="Z6" s="6"/>
      <c r="AA6" s="6">
        <v>1.69</v>
      </c>
      <c r="AB6" s="6">
        <v>0.14000000000000001</v>
      </c>
      <c r="AC6" s="6"/>
      <c r="AD6" s="6"/>
      <c r="AE6" s="6"/>
      <c r="AF6" s="38">
        <f t="shared" si="2"/>
        <v>51.76</v>
      </c>
      <c r="AG6" s="5">
        <v>156.72</v>
      </c>
      <c r="AH6" s="6">
        <v>0.36</v>
      </c>
      <c r="AI6" s="6"/>
      <c r="AJ6" s="6"/>
      <c r="AK6" s="6"/>
      <c r="AL6" s="6"/>
      <c r="AM6" s="6">
        <v>4</v>
      </c>
      <c r="AN6" s="6">
        <v>5</v>
      </c>
      <c r="AO6" s="6"/>
      <c r="AP6" s="6">
        <v>4</v>
      </c>
      <c r="AQ6" s="6">
        <v>2</v>
      </c>
      <c r="AR6" s="6">
        <v>3</v>
      </c>
      <c r="AS6" s="6">
        <v>34.04</v>
      </c>
      <c r="AT6" s="6"/>
      <c r="AU6" s="38">
        <f t="shared" si="3"/>
        <v>209.12</v>
      </c>
      <c r="AV6" s="5">
        <v>1.41</v>
      </c>
      <c r="AW6" s="6">
        <v>115.88</v>
      </c>
      <c r="AX6" s="6">
        <v>0.08</v>
      </c>
      <c r="AY6" s="6">
        <v>93.37</v>
      </c>
      <c r="AZ6" s="6">
        <v>0.47</v>
      </c>
      <c r="BA6" s="6">
        <v>26.31</v>
      </c>
      <c r="BB6" s="6">
        <v>19.63</v>
      </c>
      <c r="BC6" s="6">
        <v>29.87</v>
      </c>
      <c r="BD6" s="38">
        <f t="shared" si="4"/>
        <v>287.02000000000004</v>
      </c>
      <c r="BE6" s="5"/>
      <c r="BF6" s="6">
        <v>94.93</v>
      </c>
      <c r="BG6" s="6"/>
      <c r="BH6" s="6">
        <v>151.47</v>
      </c>
      <c r="BI6" s="6"/>
      <c r="BJ6" s="6"/>
      <c r="BK6" s="6">
        <v>0.2</v>
      </c>
      <c r="BL6" s="38">
        <f t="shared" si="5"/>
        <v>246.6</v>
      </c>
      <c r="BM6" s="5">
        <v>5.2</v>
      </c>
      <c r="BN6" s="6">
        <v>4089</v>
      </c>
      <c r="BO6" s="6">
        <v>2670.03</v>
      </c>
      <c r="BP6" s="38">
        <f t="shared" si="6"/>
        <v>6764.23</v>
      </c>
      <c r="BQ6" s="45">
        <f t="shared" si="7"/>
        <v>14682.57</v>
      </c>
      <c r="BR6" s="28">
        <v>1491.59</v>
      </c>
      <c r="BS6" s="28">
        <v>432.08</v>
      </c>
      <c r="BT6" s="5">
        <v>0.31</v>
      </c>
      <c r="BU6" s="6">
        <v>7.0000000000000007E-2</v>
      </c>
      <c r="BV6" s="6"/>
      <c r="BW6" s="6"/>
      <c r="BX6" s="6"/>
      <c r="BY6" s="6"/>
      <c r="BZ6" s="38">
        <f t="shared" si="8"/>
        <v>0.38</v>
      </c>
      <c r="CA6" s="5">
        <v>11259.46</v>
      </c>
      <c r="CB6" s="6">
        <v>1.53</v>
      </c>
      <c r="CC6" s="6"/>
      <c r="CD6" s="6">
        <v>0.4</v>
      </c>
      <c r="CE6" s="6">
        <v>16.64</v>
      </c>
      <c r="CF6" s="6">
        <v>1377.33</v>
      </c>
      <c r="CG6" s="6">
        <v>3382.91</v>
      </c>
      <c r="CH6" s="6"/>
      <c r="CI6" s="6"/>
      <c r="CJ6" s="38">
        <f t="shared" si="9"/>
        <v>16038.269999999999</v>
      </c>
      <c r="CK6" s="5">
        <v>40.06</v>
      </c>
      <c r="CL6" s="6">
        <v>24.1</v>
      </c>
      <c r="CM6" s="6"/>
      <c r="CN6" s="6">
        <v>179.75</v>
      </c>
      <c r="CO6" s="6"/>
      <c r="CP6" s="6">
        <v>9.16</v>
      </c>
      <c r="CQ6" s="6">
        <v>153.1</v>
      </c>
      <c r="CR6" s="6">
        <v>67.010000000000005</v>
      </c>
      <c r="CS6" s="6">
        <v>5</v>
      </c>
      <c r="CT6" s="6"/>
      <c r="CU6" s="38">
        <f t="shared" si="10"/>
        <v>478.17999999999995</v>
      </c>
      <c r="CV6" s="5">
        <v>8.15</v>
      </c>
      <c r="CW6" s="6">
        <v>91.52</v>
      </c>
      <c r="CX6" s="6">
        <v>1.74</v>
      </c>
      <c r="CY6" s="6">
        <v>399.18</v>
      </c>
      <c r="CZ6" s="6">
        <v>12352.16</v>
      </c>
      <c r="DA6" s="6">
        <v>10894.22</v>
      </c>
      <c r="DB6" s="6">
        <v>447.25</v>
      </c>
      <c r="DC6" s="6">
        <v>64.849999999999994</v>
      </c>
      <c r="DD6" s="6">
        <v>0.66</v>
      </c>
      <c r="DE6" s="6">
        <v>119363.54</v>
      </c>
      <c r="DF6" s="6"/>
      <c r="DG6" s="6"/>
      <c r="DH6" s="6">
        <v>2235.91</v>
      </c>
      <c r="DI6" s="6">
        <v>4837.8</v>
      </c>
      <c r="DJ6" s="38">
        <f t="shared" si="11"/>
        <v>150696.97999999998</v>
      </c>
      <c r="DK6" s="5">
        <v>2.68</v>
      </c>
      <c r="DL6" s="6">
        <v>240.77</v>
      </c>
      <c r="DM6" s="6">
        <v>0.95</v>
      </c>
      <c r="DN6" s="6">
        <v>42.13</v>
      </c>
      <c r="DO6" s="6">
        <v>1.25</v>
      </c>
      <c r="DP6" s="6">
        <v>1142.0999999999999</v>
      </c>
      <c r="DQ6" s="6">
        <v>32.229999999999997</v>
      </c>
      <c r="DR6" s="6">
        <v>106.2</v>
      </c>
      <c r="DS6" s="38">
        <f t="shared" si="12"/>
        <v>1568.31</v>
      </c>
      <c r="DT6" s="5">
        <v>100979.39</v>
      </c>
      <c r="DU6" s="6">
        <v>2296.34</v>
      </c>
      <c r="DV6" s="6"/>
      <c r="DW6" s="6">
        <v>1.59</v>
      </c>
      <c r="DX6" s="6"/>
      <c r="DY6" s="6"/>
      <c r="DZ6" s="6">
        <v>98.03</v>
      </c>
      <c r="EA6" s="38">
        <f t="shared" si="13"/>
        <v>103375.34999999999</v>
      </c>
      <c r="EB6" s="5">
        <v>215.58</v>
      </c>
      <c r="EC6" s="6">
        <v>947.21</v>
      </c>
      <c r="ED6" s="6">
        <v>340</v>
      </c>
      <c r="EE6" s="50">
        <f t="shared" si="14"/>
        <v>1502.79</v>
      </c>
      <c r="EF6" s="45">
        <f t="shared" si="15"/>
        <v>275583.92999999993</v>
      </c>
      <c r="EG6" s="33">
        <v>290266.5</v>
      </c>
    </row>
    <row r="7" spans="1:138" ht="12.95" customHeight="1" x14ac:dyDescent="0.2">
      <c r="A7" s="21" t="s">
        <v>14</v>
      </c>
      <c r="B7" s="33">
        <v>9558.65</v>
      </c>
      <c r="C7" s="28">
        <v>16.329999999999998</v>
      </c>
      <c r="D7" s="28">
        <v>38.01</v>
      </c>
      <c r="E7" s="5"/>
      <c r="F7" s="6">
        <v>8.84</v>
      </c>
      <c r="G7" s="6"/>
      <c r="H7" s="6"/>
      <c r="I7" s="6"/>
      <c r="J7" s="6"/>
      <c r="K7" s="38">
        <f t="shared" si="0"/>
        <v>8.84</v>
      </c>
      <c r="L7" s="9">
        <v>9.5399999999999991</v>
      </c>
      <c r="M7" s="6"/>
      <c r="N7" s="6"/>
      <c r="O7" s="6">
        <v>5.31</v>
      </c>
      <c r="P7" s="6">
        <v>3.45</v>
      </c>
      <c r="Q7" s="6">
        <v>3.77</v>
      </c>
      <c r="R7" s="6">
        <v>2.84</v>
      </c>
      <c r="S7" s="6"/>
      <c r="T7" s="6"/>
      <c r="U7" s="38">
        <f t="shared" si="1"/>
        <v>24.909999999999997</v>
      </c>
      <c r="V7" s="5">
        <v>7.93</v>
      </c>
      <c r="W7" s="6">
        <v>6.49</v>
      </c>
      <c r="X7" s="6"/>
      <c r="Y7" s="6"/>
      <c r="Z7" s="6"/>
      <c r="AA7" s="6"/>
      <c r="AB7" s="6"/>
      <c r="AC7" s="6"/>
      <c r="AD7" s="6"/>
      <c r="AE7" s="6"/>
      <c r="AF7" s="38">
        <f t="shared" si="2"/>
        <v>14.42</v>
      </c>
      <c r="AG7" s="5"/>
      <c r="AH7" s="6">
        <v>4.04</v>
      </c>
      <c r="AI7" s="6">
        <v>0.95</v>
      </c>
      <c r="AJ7" s="6"/>
      <c r="AK7" s="6"/>
      <c r="AL7" s="6"/>
      <c r="AM7" s="6"/>
      <c r="AN7" s="6"/>
      <c r="AO7" s="6"/>
      <c r="AP7" s="6"/>
      <c r="AQ7" s="6"/>
      <c r="AR7" s="6"/>
      <c r="AS7" s="6">
        <v>1.25</v>
      </c>
      <c r="AT7" s="6">
        <v>2.95</v>
      </c>
      <c r="AU7" s="38">
        <f t="shared" si="3"/>
        <v>9.1900000000000013</v>
      </c>
      <c r="AV7" s="5"/>
      <c r="AW7" s="6"/>
      <c r="AX7" s="6"/>
      <c r="AY7" s="6"/>
      <c r="AZ7" s="6"/>
      <c r="BA7" s="6"/>
      <c r="BB7" s="6"/>
      <c r="BC7" s="6"/>
      <c r="BD7" s="38">
        <f t="shared" si="4"/>
        <v>0</v>
      </c>
      <c r="BE7" s="5"/>
      <c r="BF7" s="6">
        <v>7.87</v>
      </c>
      <c r="BG7" s="6"/>
      <c r="BH7" s="6"/>
      <c r="BI7" s="6"/>
      <c r="BJ7" s="6"/>
      <c r="BK7" s="6"/>
      <c r="BL7" s="38">
        <f t="shared" si="5"/>
        <v>7.87</v>
      </c>
      <c r="BM7" s="5"/>
      <c r="BN7" s="6"/>
      <c r="BO7" s="6"/>
      <c r="BP7" s="38">
        <f t="shared" si="6"/>
        <v>0</v>
      </c>
      <c r="BQ7" s="45">
        <f t="shared" si="7"/>
        <v>119.57</v>
      </c>
      <c r="BR7" s="28">
        <v>374.35</v>
      </c>
      <c r="BS7" s="28"/>
      <c r="BT7" s="5"/>
      <c r="BU7" s="6"/>
      <c r="BV7" s="6"/>
      <c r="BW7" s="6"/>
      <c r="BX7" s="6"/>
      <c r="BY7" s="6"/>
      <c r="BZ7" s="38">
        <f t="shared" si="8"/>
        <v>0</v>
      </c>
      <c r="CA7" s="5">
        <v>3357.08</v>
      </c>
      <c r="CB7" s="6"/>
      <c r="CC7" s="6"/>
      <c r="CD7" s="6">
        <v>0.1</v>
      </c>
      <c r="CE7" s="6"/>
      <c r="CF7" s="6">
        <v>40.94</v>
      </c>
      <c r="CG7" s="6">
        <v>105.62</v>
      </c>
      <c r="CH7" s="6"/>
      <c r="CI7" s="6"/>
      <c r="CJ7" s="38">
        <f t="shared" si="9"/>
        <v>3503.74</v>
      </c>
      <c r="CK7" s="5">
        <v>3.14</v>
      </c>
      <c r="CL7" s="6"/>
      <c r="CM7" s="6"/>
      <c r="CN7" s="6">
        <v>73.84</v>
      </c>
      <c r="CO7" s="6"/>
      <c r="CP7" s="6"/>
      <c r="CQ7" s="6">
        <v>45.58</v>
      </c>
      <c r="CR7" s="6">
        <v>9</v>
      </c>
      <c r="CS7" s="6"/>
      <c r="CT7" s="6"/>
      <c r="CU7" s="38">
        <f t="shared" si="10"/>
        <v>131.56</v>
      </c>
      <c r="CV7" s="5">
        <v>0.13</v>
      </c>
      <c r="CW7" s="6">
        <v>46.18</v>
      </c>
      <c r="CX7" s="6"/>
      <c r="CY7" s="6">
        <v>1.51</v>
      </c>
      <c r="CZ7" s="6">
        <v>3220</v>
      </c>
      <c r="DA7" s="6"/>
      <c r="DB7" s="6">
        <v>0.39</v>
      </c>
      <c r="DC7" s="6">
        <v>0.05</v>
      </c>
      <c r="DD7" s="6"/>
      <c r="DE7" s="6"/>
      <c r="DF7" s="6"/>
      <c r="DG7" s="6"/>
      <c r="DH7" s="6">
        <v>31.19</v>
      </c>
      <c r="DI7" s="6"/>
      <c r="DJ7" s="38">
        <f t="shared" si="11"/>
        <v>3299.4500000000003</v>
      </c>
      <c r="DK7" s="5">
        <v>2.5499999999999998</v>
      </c>
      <c r="DL7" s="6">
        <v>113.45</v>
      </c>
      <c r="DM7" s="6"/>
      <c r="DN7" s="6">
        <v>0.5</v>
      </c>
      <c r="DO7" s="6">
        <v>0.1</v>
      </c>
      <c r="DP7" s="6">
        <v>49.81</v>
      </c>
      <c r="DQ7" s="6">
        <v>1</v>
      </c>
      <c r="DR7" s="6"/>
      <c r="DS7" s="38">
        <f t="shared" si="12"/>
        <v>167.41</v>
      </c>
      <c r="DT7" s="5"/>
      <c r="DU7" s="6">
        <v>1437.55</v>
      </c>
      <c r="DV7" s="6"/>
      <c r="DW7" s="6"/>
      <c r="DX7" s="6"/>
      <c r="DY7" s="6"/>
      <c r="DZ7" s="6">
        <v>1.88</v>
      </c>
      <c r="EA7" s="38">
        <f t="shared" si="13"/>
        <v>1439.43</v>
      </c>
      <c r="EB7" s="5">
        <v>15.41</v>
      </c>
      <c r="EC7" s="6">
        <v>507.73</v>
      </c>
      <c r="ED7" s="6"/>
      <c r="EE7" s="50">
        <f t="shared" si="14"/>
        <v>523.14</v>
      </c>
      <c r="EF7" s="45">
        <f t="shared" si="15"/>
        <v>9439.08</v>
      </c>
      <c r="EG7" s="33">
        <v>9558.65</v>
      </c>
    </row>
    <row r="8" spans="1:138" ht="12.95" customHeight="1" x14ac:dyDescent="0.2">
      <c r="A8" s="21" t="s">
        <v>15</v>
      </c>
      <c r="B8" s="33">
        <v>195058.32</v>
      </c>
      <c r="C8" s="28">
        <v>19103.22</v>
      </c>
      <c r="D8" s="28">
        <v>1252.48</v>
      </c>
      <c r="E8" s="5">
        <v>7.03</v>
      </c>
      <c r="F8" s="6"/>
      <c r="G8" s="6">
        <v>3.87</v>
      </c>
      <c r="H8" s="6">
        <v>5.51</v>
      </c>
      <c r="I8" s="6"/>
      <c r="J8" s="6"/>
      <c r="K8" s="38">
        <f t="shared" si="0"/>
        <v>16.41</v>
      </c>
      <c r="L8" s="9">
        <v>477.71</v>
      </c>
      <c r="M8" s="6"/>
      <c r="N8" s="6"/>
      <c r="O8" s="6"/>
      <c r="P8" s="6">
        <v>81.12</v>
      </c>
      <c r="Q8" s="6">
        <v>1286</v>
      </c>
      <c r="R8" s="6">
        <v>538.47</v>
      </c>
      <c r="S8" s="6"/>
      <c r="T8" s="6"/>
      <c r="U8" s="38">
        <f t="shared" si="1"/>
        <v>2383.3000000000002</v>
      </c>
      <c r="V8" s="5"/>
      <c r="W8" s="6"/>
      <c r="X8" s="6"/>
      <c r="Y8" s="6"/>
      <c r="Z8" s="6"/>
      <c r="AA8" s="6"/>
      <c r="AB8" s="6">
        <v>33.1</v>
      </c>
      <c r="AC8" s="6"/>
      <c r="AD8" s="6"/>
      <c r="AE8" s="6"/>
      <c r="AF8" s="38">
        <f t="shared" si="2"/>
        <v>33.1</v>
      </c>
      <c r="AG8" s="5">
        <v>6.37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8">
        <f t="shared" si="3"/>
        <v>6.37</v>
      </c>
      <c r="AV8" s="5"/>
      <c r="AW8" s="6">
        <v>6.07</v>
      </c>
      <c r="AX8" s="6">
        <v>0.36</v>
      </c>
      <c r="AY8" s="6">
        <v>792.09</v>
      </c>
      <c r="AZ8" s="6">
        <v>15.9</v>
      </c>
      <c r="BA8" s="6"/>
      <c r="BB8" s="6"/>
      <c r="BC8" s="6">
        <v>116.75</v>
      </c>
      <c r="BD8" s="38">
        <f t="shared" si="4"/>
        <v>931.17</v>
      </c>
      <c r="BE8" s="5"/>
      <c r="BF8" s="6">
        <v>36.99</v>
      </c>
      <c r="BG8" s="6"/>
      <c r="BH8" s="6"/>
      <c r="BI8" s="6"/>
      <c r="BJ8" s="6"/>
      <c r="BK8" s="6"/>
      <c r="BL8" s="38">
        <f t="shared" si="5"/>
        <v>36.99</v>
      </c>
      <c r="BM8" s="5"/>
      <c r="BN8" s="6">
        <v>3574</v>
      </c>
      <c r="BO8" s="6">
        <v>27029.75</v>
      </c>
      <c r="BP8" s="38">
        <f t="shared" si="6"/>
        <v>30603.75</v>
      </c>
      <c r="BQ8" s="45">
        <f t="shared" si="7"/>
        <v>54366.789999999994</v>
      </c>
      <c r="BR8" s="28">
        <v>12396.33</v>
      </c>
      <c r="BS8" s="28">
        <v>900.81</v>
      </c>
      <c r="BT8" s="5">
        <v>39.64</v>
      </c>
      <c r="BU8" s="6">
        <v>19.07</v>
      </c>
      <c r="BV8" s="6">
        <v>14.11</v>
      </c>
      <c r="BW8" s="6">
        <v>19.739999999999998</v>
      </c>
      <c r="BX8" s="6"/>
      <c r="BY8" s="6"/>
      <c r="BZ8" s="38">
        <f t="shared" si="8"/>
        <v>92.559999999999988</v>
      </c>
      <c r="CA8" s="5">
        <v>27598.65</v>
      </c>
      <c r="CB8" s="6">
        <v>38.65</v>
      </c>
      <c r="CC8" s="6">
        <v>5605.9</v>
      </c>
      <c r="CD8" s="6">
        <v>5.42</v>
      </c>
      <c r="CE8" s="6">
        <v>50.68</v>
      </c>
      <c r="CF8" s="6">
        <v>4608.4799999999996</v>
      </c>
      <c r="CG8" s="6">
        <v>3280.42</v>
      </c>
      <c r="CH8" s="6">
        <v>0.57999999999999996</v>
      </c>
      <c r="CI8" s="6">
        <v>75.03</v>
      </c>
      <c r="CJ8" s="38">
        <f t="shared" si="9"/>
        <v>41263.81</v>
      </c>
      <c r="CK8" s="5">
        <v>421.68</v>
      </c>
      <c r="CL8" s="6">
        <v>153.31</v>
      </c>
      <c r="CM8" s="6">
        <v>365.45</v>
      </c>
      <c r="CN8" s="6">
        <v>773.73</v>
      </c>
      <c r="CO8" s="6">
        <v>10.44</v>
      </c>
      <c r="CP8" s="6">
        <v>0.33</v>
      </c>
      <c r="CQ8" s="6">
        <v>880.55</v>
      </c>
      <c r="CR8" s="6">
        <v>92.3</v>
      </c>
      <c r="CS8" s="6">
        <v>1.84</v>
      </c>
      <c r="CT8" s="6">
        <v>0.28999999999999998</v>
      </c>
      <c r="CU8" s="38">
        <f t="shared" si="10"/>
        <v>2699.92</v>
      </c>
      <c r="CV8" s="5">
        <v>4.7699999999999996</v>
      </c>
      <c r="CW8" s="6">
        <v>67.430000000000007</v>
      </c>
      <c r="CX8" s="6">
        <v>19.18</v>
      </c>
      <c r="CY8" s="6">
        <v>239.58</v>
      </c>
      <c r="CZ8" s="6">
        <v>721.43</v>
      </c>
      <c r="DA8" s="6">
        <v>655.93</v>
      </c>
      <c r="DB8" s="6">
        <v>9.4600000000000009</v>
      </c>
      <c r="DC8" s="6">
        <v>7.19</v>
      </c>
      <c r="DD8" s="6">
        <v>3.02</v>
      </c>
      <c r="DE8" s="6">
        <v>20.010000000000002</v>
      </c>
      <c r="DF8" s="6"/>
      <c r="DG8" s="6">
        <v>9.14</v>
      </c>
      <c r="DH8" s="6">
        <v>778.07</v>
      </c>
      <c r="DI8" s="6">
        <v>34.9</v>
      </c>
      <c r="DJ8" s="38">
        <f t="shared" si="11"/>
        <v>2570.11</v>
      </c>
      <c r="DK8" s="5">
        <v>2.3199999999999998</v>
      </c>
      <c r="DL8" s="6">
        <v>416.96</v>
      </c>
      <c r="DM8" s="6">
        <v>40.83</v>
      </c>
      <c r="DN8" s="6">
        <v>5263.93</v>
      </c>
      <c r="DO8" s="6">
        <v>74.28</v>
      </c>
      <c r="DP8" s="6">
        <v>285.14</v>
      </c>
      <c r="DQ8" s="6">
        <v>50.49</v>
      </c>
      <c r="DR8" s="6">
        <v>43.94</v>
      </c>
      <c r="DS8" s="38">
        <f t="shared" si="12"/>
        <v>6177.8899999999994</v>
      </c>
      <c r="DT8" s="5">
        <v>63600</v>
      </c>
      <c r="DU8" s="6">
        <v>7587.22</v>
      </c>
      <c r="DV8" s="6">
        <v>599.42999999999995</v>
      </c>
      <c r="DW8" s="6">
        <v>0.88</v>
      </c>
      <c r="DX8" s="6"/>
      <c r="DY8" s="6"/>
      <c r="DZ8" s="6">
        <v>24.91</v>
      </c>
      <c r="EA8" s="38">
        <f t="shared" si="13"/>
        <v>71812.44</v>
      </c>
      <c r="EB8" s="5">
        <v>1446.47</v>
      </c>
      <c r="EC8" s="6">
        <v>1331.19</v>
      </c>
      <c r="ED8" s="6"/>
      <c r="EE8" s="50">
        <f t="shared" si="14"/>
        <v>2777.66</v>
      </c>
      <c r="EF8" s="45">
        <f t="shared" si="15"/>
        <v>140691.53</v>
      </c>
      <c r="EG8" s="33">
        <v>195058.32</v>
      </c>
    </row>
    <row r="9" spans="1:138" ht="12.95" customHeight="1" x14ac:dyDescent="0.2">
      <c r="A9" s="21" t="s">
        <v>16</v>
      </c>
      <c r="B9" s="33">
        <v>12521.62</v>
      </c>
      <c r="C9" s="28">
        <v>272.8</v>
      </c>
      <c r="D9" s="28">
        <v>516.9</v>
      </c>
      <c r="E9" s="5">
        <v>9.39</v>
      </c>
      <c r="F9" s="6">
        <v>23.95</v>
      </c>
      <c r="G9" s="6">
        <v>1.9</v>
      </c>
      <c r="H9" s="6">
        <v>3.04</v>
      </c>
      <c r="I9" s="6"/>
      <c r="J9" s="6"/>
      <c r="K9" s="38">
        <f t="shared" si="0"/>
        <v>38.28</v>
      </c>
      <c r="L9" s="9">
        <v>2660.67</v>
      </c>
      <c r="M9" s="6"/>
      <c r="N9" s="6"/>
      <c r="O9" s="6">
        <v>11.51</v>
      </c>
      <c r="P9" s="6">
        <v>643.4</v>
      </c>
      <c r="Q9" s="6">
        <v>10.11</v>
      </c>
      <c r="R9" s="6">
        <v>274.79000000000002</v>
      </c>
      <c r="S9" s="6">
        <v>1</v>
      </c>
      <c r="T9" s="6"/>
      <c r="U9" s="38">
        <f t="shared" si="1"/>
        <v>3601.4800000000005</v>
      </c>
      <c r="V9" s="5">
        <v>3</v>
      </c>
      <c r="W9" s="6">
        <v>2.87</v>
      </c>
      <c r="X9" s="6"/>
      <c r="Y9" s="6"/>
      <c r="Z9" s="6"/>
      <c r="AA9" s="6"/>
      <c r="AB9" s="6">
        <v>7.31</v>
      </c>
      <c r="AC9" s="6">
        <v>6.22</v>
      </c>
      <c r="AD9" s="6"/>
      <c r="AE9" s="6"/>
      <c r="AF9" s="38">
        <f t="shared" si="2"/>
        <v>19.399999999999999</v>
      </c>
      <c r="AG9" s="5">
        <v>1.41</v>
      </c>
      <c r="AH9" s="6">
        <v>4.22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>
        <v>21.94</v>
      </c>
      <c r="AT9" s="6"/>
      <c r="AU9" s="38">
        <f t="shared" si="3"/>
        <v>27.57</v>
      </c>
      <c r="AV9" s="5"/>
      <c r="AW9" s="6">
        <v>5.05</v>
      </c>
      <c r="AX9" s="6"/>
      <c r="AY9" s="6">
        <v>166.38</v>
      </c>
      <c r="AZ9" s="6">
        <v>0.3</v>
      </c>
      <c r="BA9" s="6"/>
      <c r="BB9" s="6"/>
      <c r="BC9" s="6">
        <v>29.51</v>
      </c>
      <c r="BD9" s="38">
        <f t="shared" si="4"/>
        <v>201.24</v>
      </c>
      <c r="BE9" s="5"/>
      <c r="BF9" s="6">
        <v>228.56</v>
      </c>
      <c r="BG9" s="6">
        <v>455.15</v>
      </c>
      <c r="BH9" s="6"/>
      <c r="BI9" s="6"/>
      <c r="BJ9" s="6"/>
      <c r="BK9" s="6">
        <v>201.49</v>
      </c>
      <c r="BL9" s="38">
        <f t="shared" si="5"/>
        <v>885.2</v>
      </c>
      <c r="BM9" s="5"/>
      <c r="BN9" s="6">
        <v>317.45</v>
      </c>
      <c r="BO9" s="6">
        <v>2867</v>
      </c>
      <c r="BP9" s="38">
        <f t="shared" si="6"/>
        <v>3184.45</v>
      </c>
      <c r="BQ9" s="45">
        <f t="shared" si="7"/>
        <v>8747.32</v>
      </c>
      <c r="BR9" s="28">
        <v>218.38</v>
      </c>
      <c r="BS9" s="28">
        <v>277.20999999999998</v>
      </c>
      <c r="BT9" s="5"/>
      <c r="BU9" s="6">
        <v>0.21</v>
      </c>
      <c r="BV9" s="6"/>
      <c r="BW9" s="6"/>
      <c r="BX9" s="6"/>
      <c r="BY9" s="6"/>
      <c r="BZ9" s="38">
        <f t="shared" si="8"/>
        <v>0.21</v>
      </c>
      <c r="CA9" s="5">
        <v>2345.15</v>
      </c>
      <c r="CB9" s="6"/>
      <c r="CC9" s="6"/>
      <c r="CD9" s="6"/>
      <c r="CE9" s="6"/>
      <c r="CF9" s="6">
        <v>98.61</v>
      </c>
      <c r="CG9" s="6"/>
      <c r="CH9" s="6"/>
      <c r="CI9" s="6"/>
      <c r="CJ9" s="38">
        <f t="shared" si="9"/>
        <v>2443.7600000000002</v>
      </c>
      <c r="CK9" s="5"/>
      <c r="CL9" s="6"/>
      <c r="CM9" s="6"/>
      <c r="CN9" s="6"/>
      <c r="CO9" s="6"/>
      <c r="CP9" s="6"/>
      <c r="CQ9" s="6">
        <v>61.55</v>
      </c>
      <c r="CR9" s="6">
        <v>22.01</v>
      </c>
      <c r="CS9" s="6"/>
      <c r="CT9" s="6"/>
      <c r="CU9" s="38">
        <f t="shared" si="10"/>
        <v>83.56</v>
      </c>
      <c r="CV9" s="5">
        <v>0.13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>
        <v>33.21</v>
      </c>
      <c r="DI9" s="6"/>
      <c r="DJ9" s="38">
        <f t="shared" si="11"/>
        <v>33.340000000000003</v>
      </c>
      <c r="DK9" s="5"/>
      <c r="DL9" s="6">
        <v>88.07</v>
      </c>
      <c r="DM9" s="6"/>
      <c r="DN9" s="6">
        <v>41.44</v>
      </c>
      <c r="DO9" s="6">
        <v>0.31</v>
      </c>
      <c r="DP9" s="6">
        <v>10.49</v>
      </c>
      <c r="DQ9" s="6"/>
      <c r="DR9" s="6"/>
      <c r="DS9" s="38">
        <f t="shared" si="12"/>
        <v>140.31</v>
      </c>
      <c r="DT9" s="5"/>
      <c r="DU9" s="6"/>
      <c r="DV9" s="6"/>
      <c r="DW9" s="6"/>
      <c r="DX9" s="6"/>
      <c r="DY9" s="6"/>
      <c r="DZ9" s="6">
        <v>275.47000000000003</v>
      </c>
      <c r="EA9" s="38">
        <f t="shared" si="13"/>
        <v>275.47000000000003</v>
      </c>
      <c r="EB9" s="5">
        <v>202.23</v>
      </c>
      <c r="EC9" s="6">
        <v>99.83</v>
      </c>
      <c r="ED9" s="6"/>
      <c r="EE9" s="50">
        <f t="shared" si="14"/>
        <v>302.06</v>
      </c>
      <c r="EF9" s="45">
        <f t="shared" si="15"/>
        <v>3774.3000000000006</v>
      </c>
      <c r="EG9" s="33">
        <v>12521.62</v>
      </c>
    </row>
    <row r="10" spans="1:138" ht="12.95" customHeight="1" x14ac:dyDescent="0.2">
      <c r="A10" s="21" t="s">
        <v>17</v>
      </c>
      <c r="B10" s="33">
        <v>15672.13</v>
      </c>
      <c r="C10" s="28">
        <v>75.400000000000006</v>
      </c>
      <c r="D10" s="28"/>
      <c r="E10" s="5">
        <v>123.4</v>
      </c>
      <c r="F10" s="6"/>
      <c r="G10" s="6">
        <v>19</v>
      </c>
      <c r="H10" s="6">
        <v>84.1</v>
      </c>
      <c r="I10" s="6"/>
      <c r="J10" s="6"/>
      <c r="K10" s="38">
        <f t="shared" si="0"/>
        <v>226.5</v>
      </c>
      <c r="L10" s="9">
        <v>247.9</v>
      </c>
      <c r="M10" s="6"/>
      <c r="N10" s="6"/>
      <c r="O10" s="6">
        <v>205.7</v>
      </c>
      <c r="P10" s="6">
        <v>178.1</v>
      </c>
      <c r="Q10" s="6">
        <v>160.9</v>
      </c>
      <c r="R10" s="6"/>
      <c r="S10" s="6"/>
      <c r="T10" s="6"/>
      <c r="U10" s="38">
        <f t="shared" si="1"/>
        <v>792.6</v>
      </c>
      <c r="V10" s="5">
        <v>50</v>
      </c>
      <c r="W10" s="6"/>
      <c r="X10" s="6"/>
      <c r="Y10" s="6"/>
      <c r="Z10" s="6"/>
      <c r="AA10" s="6"/>
      <c r="AB10" s="6">
        <v>94.2</v>
      </c>
      <c r="AC10" s="6"/>
      <c r="AD10" s="6"/>
      <c r="AE10" s="6"/>
      <c r="AF10" s="38">
        <f t="shared" si="2"/>
        <v>144.19999999999999</v>
      </c>
      <c r="AG10" s="5">
        <v>73.3</v>
      </c>
      <c r="AH10" s="6">
        <v>82.8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>
        <v>420.1</v>
      </c>
      <c r="AU10" s="38">
        <f t="shared" si="3"/>
        <v>576.20000000000005</v>
      </c>
      <c r="AV10" s="5"/>
      <c r="AW10" s="6">
        <v>51.7</v>
      </c>
      <c r="AX10" s="6"/>
      <c r="AY10" s="6">
        <v>123</v>
      </c>
      <c r="AZ10" s="6"/>
      <c r="BA10" s="6">
        <v>0.2</v>
      </c>
      <c r="BB10" s="6"/>
      <c r="BC10" s="6"/>
      <c r="BD10" s="38">
        <f t="shared" si="4"/>
        <v>174.89999999999998</v>
      </c>
      <c r="BE10" s="5"/>
      <c r="BF10" s="6">
        <v>257.8</v>
      </c>
      <c r="BG10" s="6"/>
      <c r="BH10" s="6">
        <v>6.4</v>
      </c>
      <c r="BI10" s="6"/>
      <c r="BJ10" s="6"/>
      <c r="BK10" s="6"/>
      <c r="BL10" s="38">
        <f t="shared" si="5"/>
        <v>264.2</v>
      </c>
      <c r="BM10" s="5"/>
      <c r="BN10" s="6"/>
      <c r="BO10" s="6">
        <v>1099</v>
      </c>
      <c r="BP10" s="38">
        <f t="shared" si="6"/>
        <v>1099</v>
      </c>
      <c r="BQ10" s="45">
        <f t="shared" si="7"/>
        <v>3353</v>
      </c>
      <c r="BR10" s="28">
        <v>469.2</v>
      </c>
      <c r="BS10" s="28">
        <v>1.2</v>
      </c>
      <c r="BT10" s="5">
        <v>19.2</v>
      </c>
      <c r="BU10" s="6"/>
      <c r="BV10" s="6"/>
      <c r="BW10" s="6">
        <v>77.5</v>
      </c>
      <c r="BX10" s="6"/>
      <c r="BY10" s="6"/>
      <c r="BZ10" s="38">
        <f t="shared" si="8"/>
        <v>96.7</v>
      </c>
      <c r="CA10" s="5">
        <v>2438</v>
      </c>
      <c r="CB10" s="6"/>
      <c r="CC10" s="6"/>
      <c r="CD10" s="6">
        <v>0.2</v>
      </c>
      <c r="CE10" s="6">
        <v>1.6</v>
      </c>
      <c r="CF10" s="6">
        <v>359.6</v>
      </c>
      <c r="CG10" s="6">
        <v>41</v>
      </c>
      <c r="CH10" s="6"/>
      <c r="CI10" s="6">
        <v>15</v>
      </c>
      <c r="CJ10" s="38">
        <f t="shared" si="9"/>
        <v>2855.3999999999996</v>
      </c>
      <c r="CK10" s="5">
        <v>0.2</v>
      </c>
      <c r="CL10" s="6">
        <v>0.3</v>
      </c>
      <c r="CM10" s="6"/>
      <c r="CN10" s="6"/>
      <c r="CO10" s="6"/>
      <c r="CP10" s="6"/>
      <c r="CQ10" s="6">
        <v>512.4</v>
      </c>
      <c r="CR10" s="6">
        <v>17.5</v>
      </c>
      <c r="CS10" s="6">
        <v>6.7</v>
      </c>
      <c r="CT10" s="6"/>
      <c r="CU10" s="38">
        <f t="shared" si="10"/>
        <v>537.1</v>
      </c>
      <c r="CV10" s="5">
        <v>35.4</v>
      </c>
      <c r="CW10" s="6">
        <v>20.8</v>
      </c>
      <c r="CX10" s="6"/>
      <c r="CY10" s="6">
        <v>560.5</v>
      </c>
      <c r="CZ10" s="6">
        <v>5062.3</v>
      </c>
      <c r="DA10" s="6">
        <v>159.4</v>
      </c>
      <c r="DB10" s="6">
        <v>263</v>
      </c>
      <c r="DC10" s="6">
        <v>5</v>
      </c>
      <c r="DD10" s="6"/>
      <c r="DE10" s="6">
        <v>104.4</v>
      </c>
      <c r="DF10" s="6"/>
      <c r="DG10" s="6"/>
      <c r="DH10" s="6">
        <v>282.89999999999998</v>
      </c>
      <c r="DI10" s="6"/>
      <c r="DJ10" s="38">
        <f t="shared" si="11"/>
        <v>6493.6999999999989</v>
      </c>
      <c r="DK10" s="5"/>
      <c r="DL10" s="6">
        <v>113.9</v>
      </c>
      <c r="DM10" s="6">
        <v>0.4</v>
      </c>
      <c r="DN10" s="6">
        <v>5</v>
      </c>
      <c r="DO10" s="6">
        <v>8.9</v>
      </c>
      <c r="DP10" s="6">
        <v>24.5</v>
      </c>
      <c r="DQ10" s="6"/>
      <c r="DR10" s="6">
        <v>0.1</v>
      </c>
      <c r="DS10" s="38">
        <f t="shared" si="12"/>
        <v>152.80000000000001</v>
      </c>
      <c r="DT10" s="5"/>
      <c r="DU10" s="6">
        <v>0.1</v>
      </c>
      <c r="DV10" s="6"/>
      <c r="DW10" s="6"/>
      <c r="DX10" s="6"/>
      <c r="DY10" s="6"/>
      <c r="DZ10" s="6"/>
      <c r="EA10" s="38">
        <f t="shared" si="13"/>
        <v>0.1</v>
      </c>
      <c r="EB10" s="5">
        <v>100</v>
      </c>
      <c r="EC10" s="6">
        <v>1612.93</v>
      </c>
      <c r="ED10" s="6"/>
      <c r="EE10" s="50">
        <f t="shared" si="14"/>
        <v>1712.93</v>
      </c>
      <c r="EF10" s="45">
        <f t="shared" si="15"/>
        <v>12319.13</v>
      </c>
      <c r="EG10" s="33">
        <v>15672.13</v>
      </c>
    </row>
    <row r="11" spans="1:138" ht="12.95" customHeight="1" x14ac:dyDescent="0.2">
      <c r="A11" s="21" t="s">
        <v>18</v>
      </c>
      <c r="B11" s="33">
        <v>187413.81</v>
      </c>
      <c r="C11" s="28">
        <v>51546.22</v>
      </c>
      <c r="D11" s="28">
        <v>413.94</v>
      </c>
      <c r="E11" s="5"/>
      <c r="F11" s="6">
        <v>3.75</v>
      </c>
      <c r="G11" s="6">
        <v>3.8</v>
      </c>
      <c r="H11" s="6"/>
      <c r="I11" s="6"/>
      <c r="J11" s="6"/>
      <c r="K11" s="38">
        <f t="shared" si="0"/>
        <v>7.55</v>
      </c>
      <c r="L11" s="9">
        <v>86.71</v>
      </c>
      <c r="M11" s="6"/>
      <c r="N11" s="6"/>
      <c r="O11" s="6"/>
      <c r="P11" s="6">
        <v>174.54</v>
      </c>
      <c r="Q11" s="6">
        <v>484.8</v>
      </c>
      <c r="R11" s="6"/>
      <c r="S11" s="6"/>
      <c r="T11" s="6"/>
      <c r="U11" s="38">
        <f t="shared" si="1"/>
        <v>746.05</v>
      </c>
      <c r="V11" s="5"/>
      <c r="W11" s="6"/>
      <c r="X11" s="6"/>
      <c r="Y11" s="6"/>
      <c r="Z11" s="6"/>
      <c r="AA11" s="6"/>
      <c r="AB11" s="6">
        <v>14.6</v>
      </c>
      <c r="AC11" s="6"/>
      <c r="AD11" s="6"/>
      <c r="AE11" s="6"/>
      <c r="AF11" s="38">
        <f t="shared" si="2"/>
        <v>14.6</v>
      </c>
      <c r="AG11" s="5">
        <v>2.8</v>
      </c>
      <c r="AH11" s="6"/>
      <c r="AI11" s="6">
        <v>6.5</v>
      </c>
      <c r="AJ11" s="6">
        <v>31</v>
      </c>
      <c r="AK11" s="6">
        <v>41.8</v>
      </c>
      <c r="AL11" s="6">
        <v>8.2100000000000009</v>
      </c>
      <c r="AM11" s="6">
        <v>2.2000000000000002</v>
      </c>
      <c r="AN11" s="6">
        <v>0.17</v>
      </c>
      <c r="AO11" s="6">
        <v>1.2</v>
      </c>
      <c r="AP11" s="6">
        <v>0.02</v>
      </c>
      <c r="AQ11" s="6"/>
      <c r="AR11" s="6">
        <v>4.9000000000000004</v>
      </c>
      <c r="AS11" s="6">
        <v>6.6</v>
      </c>
      <c r="AT11" s="6">
        <v>1.3</v>
      </c>
      <c r="AU11" s="38">
        <f t="shared" si="3"/>
        <v>106.7</v>
      </c>
      <c r="AV11" s="5"/>
      <c r="AW11" s="6"/>
      <c r="AX11" s="6">
        <v>0.17</v>
      </c>
      <c r="AY11" s="6">
        <v>58.7</v>
      </c>
      <c r="AZ11" s="6"/>
      <c r="BA11" s="6">
        <v>3.5</v>
      </c>
      <c r="BB11" s="6"/>
      <c r="BC11" s="6"/>
      <c r="BD11" s="38">
        <f t="shared" si="4"/>
        <v>62.370000000000005</v>
      </c>
      <c r="BE11" s="5"/>
      <c r="BF11" s="6">
        <v>15.26</v>
      </c>
      <c r="BG11" s="6"/>
      <c r="BH11" s="6"/>
      <c r="BI11" s="6"/>
      <c r="BJ11" s="6"/>
      <c r="BK11" s="6">
        <v>52.45</v>
      </c>
      <c r="BL11" s="38">
        <f t="shared" si="5"/>
        <v>67.710000000000008</v>
      </c>
      <c r="BM11" s="5"/>
      <c r="BN11" s="6"/>
      <c r="BO11" s="6">
        <v>30377.38</v>
      </c>
      <c r="BP11" s="38">
        <f t="shared" si="6"/>
        <v>30377.38</v>
      </c>
      <c r="BQ11" s="45">
        <f t="shared" si="7"/>
        <v>83342.52</v>
      </c>
      <c r="BR11" s="28">
        <v>33397.64</v>
      </c>
      <c r="BS11" s="28">
        <v>514.01</v>
      </c>
      <c r="BT11" s="5">
        <v>0.1</v>
      </c>
      <c r="BU11" s="6">
        <v>0.9</v>
      </c>
      <c r="BV11" s="6"/>
      <c r="BW11" s="6"/>
      <c r="BX11" s="6"/>
      <c r="BY11" s="6"/>
      <c r="BZ11" s="38">
        <f t="shared" si="8"/>
        <v>1</v>
      </c>
      <c r="CA11" s="5">
        <v>39792.1</v>
      </c>
      <c r="CB11" s="6"/>
      <c r="CC11" s="6">
        <v>22</v>
      </c>
      <c r="CD11" s="6"/>
      <c r="CE11" s="6">
        <v>3.9</v>
      </c>
      <c r="CF11" s="6">
        <v>1817.09</v>
      </c>
      <c r="CG11" s="6">
        <v>986.04</v>
      </c>
      <c r="CH11" s="6"/>
      <c r="CI11" s="6">
        <v>1.98</v>
      </c>
      <c r="CJ11" s="38">
        <f t="shared" si="9"/>
        <v>42623.11</v>
      </c>
      <c r="CK11" s="5">
        <v>6.37</v>
      </c>
      <c r="CL11" s="6">
        <v>7.9</v>
      </c>
      <c r="CM11" s="6">
        <v>0.49</v>
      </c>
      <c r="CN11" s="6"/>
      <c r="CO11" s="6"/>
      <c r="CP11" s="6"/>
      <c r="CQ11" s="6">
        <v>429.51</v>
      </c>
      <c r="CR11" s="6">
        <v>144.62</v>
      </c>
      <c r="CS11" s="6">
        <v>394.1</v>
      </c>
      <c r="CT11" s="6">
        <v>315.49</v>
      </c>
      <c r="CU11" s="38">
        <f t="shared" si="10"/>
        <v>1298.48</v>
      </c>
      <c r="CV11" s="5">
        <v>0.73</v>
      </c>
      <c r="CW11" s="6"/>
      <c r="CX11" s="6"/>
      <c r="CY11" s="6">
        <v>2594.1999999999998</v>
      </c>
      <c r="CZ11" s="6">
        <v>6032.1</v>
      </c>
      <c r="DA11" s="6">
        <v>2892</v>
      </c>
      <c r="DB11" s="6">
        <v>16</v>
      </c>
      <c r="DC11" s="6">
        <v>7.7</v>
      </c>
      <c r="DD11" s="6"/>
      <c r="DE11" s="6">
        <v>4.05</v>
      </c>
      <c r="DF11" s="6"/>
      <c r="DG11" s="6"/>
      <c r="DH11" s="6">
        <v>4519.0200000000004</v>
      </c>
      <c r="DI11" s="6">
        <v>79.8</v>
      </c>
      <c r="DJ11" s="38">
        <f t="shared" si="11"/>
        <v>16145.6</v>
      </c>
      <c r="DK11" s="5">
        <v>0.16</v>
      </c>
      <c r="DL11" s="6">
        <v>489.3</v>
      </c>
      <c r="DM11" s="6">
        <v>16.329999999999998</v>
      </c>
      <c r="DN11" s="6">
        <v>118.3</v>
      </c>
      <c r="DO11" s="6">
        <v>1.47</v>
      </c>
      <c r="DP11" s="6">
        <v>109.57</v>
      </c>
      <c r="DQ11" s="6">
        <v>1.66</v>
      </c>
      <c r="DR11" s="6"/>
      <c r="DS11" s="38">
        <f t="shared" si="12"/>
        <v>736.79000000000008</v>
      </c>
      <c r="DT11" s="5">
        <v>315</v>
      </c>
      <c r="DU11" s="6">
        <v>1628.47</v>
      </c>
      <c r="DV11" s="6">
        <v>10.199999999999999</v>
      </c>
      <c r="DW11" s="6"/>
      <c r="DX11" s="6"/>
      <c r="DY11" s="6"/>
      <c r="DZ11" s="6">
        <v>136.81</v>
      </c>
      <c r="EA11" s="38">
        <f t="shared" si="13"/>
        <v>2090.48</v>
      </c>
      <c r="EB11" s="5">
        <v>3475.7</v>
      </c>
      <c r="EC11" s="6">
        <v>3440.78</v>
      </c>
      <c r="ED11" s="6">
        <v>347.7</v>
      </c>
      <c r="EE11" s="50">
        <f t="shared" si="14"/>
        <v>7264.1799999999994</v>
      </c>
      <c r="EF11" s="45">
        <f t="shared" si="15"/>
        <v>104071.29</v>
      </c>
      <c r="EG11" s="33">
        <v>187413.81</v>
      </c>
    </row>
    <row r="12" spans="1:138" ht="12.95" customHeight="1" x14ac:dyDescent="0.2">
      <c r="A12" s="21" t="s">
        <v>19</v>
      </c>
      <c r="B12" s="33">
        <v>140983.85999999999</v>
      </c>
      <c r="C12" s="28">
        <v>6542.45</v>
      </c>
      <c r="D12" s="28">
        <v>628.30999999999995</v>
      </c>
      <c r="E12" s="5"/>
      <c r="F12" s="6"/>
      <c r="G12" s="6"/>
      <c r="H12" s="6"/>
      <c r="I12" s="6"/>
      <c r="J12" s="6"/>
      <c r="K12" s="38">
        <f t="shared" si="0"/>
        <v>0</v>
      </c>
      <c r="L12" s="9"/>
      <c r="M12" s="6"/>
      <c r="N12" s="6"/>
      <c r="O12" s="6"/>
      <c r="P12" s="6"/>
      <c r="Q12" s="6">
        <v>728.47</v>
      </c>
      <c r="R12" s="6"/>
      <c r="S12" s="6"/>
      <c r="T12" s="6"/>
      <c r="U12" s="38">
        <f t="shared" si="1"/>
        <v>728.47</v>
      </c>
      <c r="V12" s="5"/>
      <c r="W12" s="6"/>
      <c r="X12" s="6"/>
      <c r="Y12" s="6"/>
      <c r="Z12" s="6"/>
      <c r="AA12" s="6"/>
      <c r="AB12" s="6"/>
      <c r="AC12" s="6"/>
      <c r="AD12" s="6"/>
      <c r="AE12" s="6"/>
      <c r="AF12" s="38">
        <f t="shared" si="2"/>
        <v>0</v>
      </c>
      <c r="AG12" s="5"/>
      <c r="AH12" s="6"/>
      <c r="AI12" s="6"/>
      <c r="AJ12" s="6">
        <v>7.5</v>
      </c>
      <c r="AK12" s="6">
        <v>17</v>
      </c>
      <c r="AL12" s="6">
        <v>15</v>
      </c>
      <c r="AM12" s="6">
        <v>0.42</v>
      </c>
      <c r="AN12" s="6">
        <v>0.01</v>
      </c>
      <c r="AO12" s="6"/>
      <c r="AP12" s="6">
        <v>5</v>
      </c>
      <c r="AQ12" s="6"/>
      <c r="AR12" s="6"/>
      <c r="AS12" s="6">
        <v>600</v>
      </c>
      <c r="AT12" s="6">
        <v>12.42</v>
      </c>
      <c r="AU12" s="38">
        <f t="shared" si="3"/>
        <v>657.34999999999991</v>
      </c>
      <c r="AV12" s="5">
        <v>0.41</v>
      </c>
      <c r="AW12" s="6">
        <v>0.74</v>
      </c>
      <c r="AX12" s="6">
        <v>0.75</v>
      </c>
      <c r="AY12" s="6">
        <v>79.23</v>
      </c>
      <c r="AZ12" s="6">
        <v>1.22</v>
      </c>
      <c r="BA12" s="6">
        <v>0.63</v>
      </c>
      <c r="BB12" s="6"/>
      <c r="BC12" s="6">
        <v>18.84</v>
      </c>
      <c r="BD12" s="38">
        <f t="shared" si="4"/>
        <v>101.82000000000001</v>
      </c>
      <c r="BE12" s="5"/>
      <c r="BF12" s="6"/>
      <c r="BG12" s="6"/>
      <c r="BH12" s="6">
        <v>10</v>
      </c>
      <c r="BI12" s="6">
        <v>175</v>
      </c>
      <c r="BJ12" s="6"/>
      <c r="BK12" s="6"/>
      <c r="BL12" s="38">
        <f t="shared" si="5"/>
        <v>185</v>
      </c>
      <c r="BM12" s="5">
        <v>5</v>
      </c>
      <c r="BN12" s="6">
        <v>551</v>
      </c>
      <c r="BO12" s="6">
        <v>5720.92</v>
      </c>
      <c r="BP12" s="38">
        <f t="shared" si="6"/>
        <v>6276.92</v>
      </c>
      <c r="BQ12" s="45">
        <f t="shared" si="7"/>
        <v>15120.32</v>
      </c>
      <c r="BR12" s="28">
        <v>3555.09</v>
      </c>
      <c r="BS12" s="28">
        <v>1093.31</v>
      </c>
      <c r="BT12" s="5"/>
      <c r="BU12" s="6">
        <v>14</v>
      </c>
      <c r="BV12" s="6"/>
      <c r="BW12" s="6"/>
      <c r="BX12" s="6"/>
      <c r="BY12" s="6"/>
      <c r="BZ12" s="38">
        <f t="shared" si="8"/>
        <v>14</v>
      </c>
      <c r="CA12" s="5">
        <v>11477.21</v>
      </c>
      <c r="CB12" s="6"/>
      <c r="CC12" s="6"/>
      <c r="CD12" s="6">
        <v>9.1999999999999993</v>
      </c>
      <c r="CE12" s="6">
        <v>151.69999999999999</v>
      </c>
      <c r="CF12" s="6">
        <v>1072.1199999999999</v>
      </c>
      <c r="CG12" s="6">
        <v>2286.8200000000002</v>
      </c>
      <c r="CH12" s="6">
        <v>2</v>
      </c>
      <c r="CI12" s="6"/>
      <c r="CJ12" s="38">
        <f t="shared" si="9"/>
        <v>14999.05</v>
      </c>
      <c r="CK12" s="5">
        <v>9.56</v>
      </c>
      <c r="CL12" s="6">
        <v>6.67</v>
      </c>
      <c r="CM12" s="6"/>
      <c r="CN12" s="6">
        <v>172.41</v>
      </c>
      <c r="CO12" s="6">
        <v>12.81</v>
      </c>
      <c r="CP12" s="6">
        <v>2.38</v>
      </c>
      <c r="CQ12" s="6">
        <v>87.76</v>
      </c>
      <c r="CR12" s="6">
        <v>84.76</v>
      </c>
      <c r="CS12" s="6"/>
      <c r="CT12" s="6"/>
      <c r="CU12" s="38">
        <f t="shared" si="10"/>
        <v>376.34999999999997</v>
      </c>
      <c r="CV12" s="5">
        <v>0.24</v>
      </c>
      <c r="CW12" s="6"/>
      <c r="CX12" s="6"/>
      <c r="CY12" s="6">
        <v>17</v>
      </c>
      <c r="CZ12" s="6">
        <v>72</v>
      </c>
      <c r="DA12" s="6">
        <v>30</v>
      </c>
      <c r="DB12" s="6">
        <v>0.5</v>
      </c>
      <c r="DC12" s="6">
        <v>0.01</v>
      </c>
      <c r="DD12" s="6"/>
      <c r="DE12" s="6">
        <v>7</v>
      </c>
      <c r="DF12" s="6"/>
      <c r="DG12" s="6"/>
      <c r="DH12" s="6">
        <v>35342.449999999997</v>
      </c>
      <c r="DI12" s="6">
        <v>31.95</v>
      </c>
      <c r="DJ12" s="38">
        <f t="shared" si="11"/>
        <v>35501.149999999994</v>
      </c>
      <c r="DK12" s="5">
        <v>35.99</v>
      </c>
      <c r="DL12" s="6">
        <v>361.03</v>
      </c>
      <c r="DM12" s="6">
        <v>1.1200000000000001</v>
      </c>
      <c r="DN12" s="6">
        <v>155.63</v>
      </c>
      <c r="DO12" s="6">
        <v>7.07</v>
      </c>
      <c r="DP12" s="6">
        <v>8811.6</v>
      </c>
      <c r="DQ12" s="6">
        <v>11.46</v>
      </c>
      <c r="DR12" s="6">
        <v>27.8</v>
      </c>
      <c r="DS12" s="38">
        <f t="shared" si="12"/>
        <v>9411.6999999999989</v>
      </c>
      <c r="DT12" s="5">
        <v>48000</v>
      </c>
      <c r="DU12" s="6">
        <v>1629.95</v>
      </c>
      <c r="DV12" s="6">
        <v>1000</v>
      </c>
      <c r="DW12" s="6">
        <v>386</v>
      </c>
      <c r="DX12" s="6">
        <v>225</v>
      </c>
      <c r="DY12" s="6">
        <v>10</v>
      </c>
      <c r="DZ12" s="6"/>
      <c r="EA12" s="38">
        <f t="shared" si="13"/>
        <v>51250.95</v>
      </c>
      <c r="EB12" s="5">
        <v>422.13</v>
      </c>
      <c r="EC12" s="6">
        <v>5039.8100000000004</v>
      </c>
      <c r="ED12" s="6">
        <v>4200</v>
      </c>
      <c r="EE12" s="50">
        <f t="shared" si="14"/>
        <v>9661.94</v>
      </c>
      <c r="EF12" s="45">
        <f t="shared" si="15"/>
        <v>125863.53999999998</v>
      </c>
      <c r="EG12" s="33">
        <v>140983.85999999999</v>
      </c>
    </row>
    <row r="13" spans="1:138" ht="12.95" customHeight="1" x14ac:dyDescent="0.2">
      <c r="A13" s="21" t="s">
        <v>20</v>
      </c>
      <c r="B13" s="33">
        <v>22203.29</v>
      </c>
      <c r="C13" s="28">
        <v>925.93</v>
      </c>
      <c r="D13" s="28">
        <v>504.32</v>
      </c>
      <c r="E13" s="5"/>
      <c r="F13" s="6"/>
      <c r="G13" s="6"/>
      <c r="H13" s="6"/>
      <c r="I13" s="6"/>
      <c r="J13" s="6"/>
      <c r="K13" s="38">
        <f t="shared" si="0"/>
        <v>0</v>
      </c>
      <c r="L13" s="9">
        <v>465.91</v>
      </c>
      <c r="M13" s="6"/>
      <c r="N13" s="6"/>
      <c r="O13" s="6">
        <v>241.35</v>
      </c>
      <c r="P13" s="6">
        <v>431.89</v>
      </c>
      <c r="Q13" s="6"/>
      <c r="R13" s="6">
        <v>33.81</v>
      </c>
      <c r="S13" s="6"/>
      <c r="T13" s="6"/>
      <c r="U13" s="38">
        <f t="shared" si="1"/>
        <v>1172.96</v>
      </c>
      <c r="V13" s="5"/>
      <c r="W13" s="6"/>
      <c r="X13" s="6"/>
      <c r="Y13" s="6"/>
      <c r="Z13" s="6"/>
      <c r="AA13" s="6"/>
      <c r="AB13" s="6">
        <v>231.78</v>
      </c>
      <c r="AC13" s="6"/>
      <c r="AD13" s="6"/>
      <c r="AE13" s="6"/>
      <c r="AF13" s="38">
        <f t="shared" si="2"/>
        <v>231.78</v>
      </c>
      <c r="AG13" s="5"/>
      <c r="AH13" s="6"/>
      <c r="AI13" s="6">
        <v>68.489999999999995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38">
        <f t="shared" si="3"/>
        <v>68.489999999999995</v>
      </c>
      <c r="AV13" s="5"/>
      <c r="AW13" s="6"/>
      <c r="AX13" s="6"/>
      <c r="AY13" s="6"/>
      <c r="AZ13" s="6"/>
      <c r="BA13" s="6"/>
      <c r="BB13" s="6"/>
      <c r="BC13" s="6"/>
      <c r="BD13" s="38">
        <f t="shared" si="4"/>
        <v>0</v>
      </c>
      <c r="BE13" s="5"/>
      <c r="BF13" s="6">
        <v>8.99</v>
      </c>
      <c r="BG13" s="6"/>
      <c r="BH13" s="6"/>
      <c r="BI13" s="6"/>
      <c r="BJ13" s="6"/>
      <c r="BK13" s="6"/>
      <c r="BL13" s="38">
        <f t="shared" si="5"/>
        <v>8.99</v>
      </c>
      <c r="BM13" s="5"/>
      <c r="BN13" s="6">
        <v>50</v>
      </c>
      <c r="BO13" s="6">
        <v>3181.18</v>
      </c>
      <c r="BP13" s="38">
        <f t="shared" si="6"/>
        <v>3231.18</v>
      </c>
      <c r="BQ13" s="45">
        <f t="shared" si="7"/>
        <v>6143.65</v>
      </c>
      <c r="BR13" s="28">
        <v>154.85</v>
      </c>
      <c r="BS13" s="28">
        <v>23.84</v>
      </c>
      <c r="BT13" s="5">
        <v>0.1</v>
      </c>
      <c r="BU13" s="6">
        <v>0.01</v>
      </c>
      <c r="BV13" s="6"/>
      <c r="BW13" s="6"/>
      <c r="BX13" s="6"/>
      <c r="BY13" s="6"/>
      <c r="BZ13" s="38">
        <f t="shared" si="8"/>
        <v>0.11</v>
      </c>
      <c r="CA13" s="5">
        <v>4521.25</v>
      </c>
      <c r="CB13" s="6"/>
      <c r="CC13" s="6"/>
      <c r="CD13" s="6"/>
      <c r="CE13" s="6">
        <v>2.84</v>
      </c>
      <c r="CF13" s="6">
        <v>621.99</v>
      </c>
      <c r="CG13" s="6">
        <v>66.95</v>
      </c>
      <c r="CH13" s="6">
        <v>13.91</v>
      </c>
      <c r="CI13" s="6"/>
      <c r="CJ13" s="38">
        <f t="shared" si="9"/>
        <v>5226.9399999999996</v>
      </c>
      <c r="CK13" s="5">
        <v>2.63</v>
      </c>
      <c r="CL13" s="6">
        <v>0.16</v>
      </c>
      <c r="CM13" s="6"/>
      <c r="CN13" s="6">
        <v>23.99</v>
      </c>
      <c r="CO13" s="6"/>
      <c r="CP13" s="6"/>
      <c r="CQ13" s="6">
        <v>21.85</v>
      </c>
      <c r="CR13" s="6">
        <v>12.56</v>
      </c>
      <c r="CS13" s="6"/>
      <c r="CT13" s="6"/>
      <c r="CU13" s="38">
        <f t="shared" si="10"/>
        <v>61.19</v>
      </c>
      <c r="CV13" s="5">
        <v>64.06</v>
      </c>
      <c r="CW13" s="6"/>
      <c r="CX13" s="6">
        <v>1.56</v>
      </c>
      <c r="CY13" s="6">
        <v>124.11</v>
      </c>
      <c r="CZ13" s="6">
        <v>6906.02</v>
      </c>
      <c r="DA13" s="6">
        <v>134.16999999999999</v>
      </c>
      <c r="DB13" s="6">
        <v>88.15</v>
      </c>
      <c r="DC13" s="6">
        <v>31.92</v>
      </c>
      <c r="DD13" s="6">
        <v>10</v>
      </c>
      <c r="DE13" s="6">
        <v>9.39</v>
      </c>
      <c r="DF13" s="6"/>
      <c r="DG13" s="6">
        <v>89.1</v>
      </c>
      <c r="DH13" s="6">
        <v>28.2</v>
      </c>
      <c r="DI13" s="6">
        <v>2377.69</v>
      </c>
      <c r="DJ13" s="38">
        <f t="shared" si="11"/>
        <v>9864.3700000000008</v>
      </c>
      <c r="DK13" s="5">
        <v>2.0699999999999998</v>
      </c>
      <c r="DL13" s="6">
        <v>250.32</v>
      </c>
      <c r="DM13" s="6">
        <v>0.01</v>
      </c>
      <c r="DN13" s="6">
        <v>18.579999999999998</v>
      </c>
      <c r="DO13" s="6">
        <v>0.09</v>
      </c>
      <c r="DP13" s="6">
        <v>44.81</v>
      </c>
      <c r="DQ13" s="6">
        <v>12.64</v>
      </c>
      <c r="DR13" s="6">
        <v>0</v>
      </c>
      <c r="DS13" s="38">
        <f t="shared" si="12"/>
        <v>328.51999999999992</v>
      </c>
      <c r="DT13" s="5"/>
      <c r="DU13" s="6">
        <v>19.88</v>
      </c>
      <c r="DV13" s="6"/>
      <c r="DW13" s="6"/>
      <c r="DX13" s="6"/>
      <c r="DY13" s="6"/>
      <c r="DZ13" s="6"/>
      <c r="EA13" s="38">
        <f t="shared" si="13"/>
        <v>19.88</v>
      </c>
      <c r="EB13" s="5">
        <v>57.27</v>
      </c>
      <c r="EC13" s="6">
        <v>320.67</v>
      </c>
      <c r="ED13" s="6">
        <v>2</v>
      </c>
      <c r="EE13" s="50">
        <f t="shared" si="14"/>
        <v>379.94</v>
      </c>
      <c r="EF13" s="45">
        <f t="shared" si="15"/>
        <v>16059.64</v>
      </c>
      <c r="EG13" s="33">
        <v>22203.29</v>
      </c>
    </row>
    <row r="14" spans="1:138" ht="12.95" customHeight="1" x14ac:dyDescent="0.2">
      <c r="A14" s="21" t="s">
        <v>21</v>
      </c>
      <c r="B14" s="33">
        <v>256.95999999999998</v>
      </c>
      <c r="C14" s="28"/>
      <c r="D14" s="28"/>
      <c r="E14" s="5">
        <v>12.18</v>
      </c>
      <c r="F14" s="6"/>
      <c r="G14" s="6">
        <v>4.5999999999999996</v>
      </c>
      <c r="H14" s="6">
        <v>27.78</v>
      </c>
      <c r="I14" s="6"/>
      <c r="J14" s="6"/>
      <c r="K14" s="38">
        <f t="shared" si="0"/>
        <v>44.56</v>
      </c>
      <c r="L14" s="9">
        <v>22.64</v>
      </c>
      <c r="M14" s="6"/>
      <c r="N14" s="6"/>
      <c r="O14" s="6"/>
      <c r="P14" s="6"/>
      <c r="Q14" s="6">
        <v>5.58</v>
      </c>
      <c r="R14" s="6"/>
      <c r="S14" s="6"/>
      <c r="T14" s="6"/>
      <c r="U14" s="38">
        <f t="shared" si="1"/>
        <v>28.22</v>
      </c>
      <c r="V14" s="5"/>
      <c r="W14" s="6"/>
      <c r="X14" s="6"/>
      <c r="Y14" s="6"/>
      <c r="Z14" s="6"/>
      <c r="AA14" s="6"/>
      <c r="AB14" s="6">
        <v>9.3000000000000007</v>
      </c>
      <c r="AC14" s="6"/>
      <c r="AD14" s="6"/>
      <c r="AE14" s="6"/>
      <c r="AF14" s="38">
        <f t="shared" si="2"/>
        <v>9.3000000000000007</v>
      </c>
      <c r="AG14" s="5">
        <v>1.76</v>
      </c>
      <c r="AH14" s="6">
        <v>2.29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8">
        <f t="shared" si="3"/>
        <v>4.05</v>
      </c>
      <c r="AV14" s="5"/>
      <c r="AW14" s="6"/>
      <c r="AX14" s="6"/>
      <c r="AY14" s="6">
        <v>15.1</v>
      </c>
      <c r="AZ14" s="6"/>
      <c r="BA14" s="6"/>
      <c r="BB14" s="6"/>
      <c r="BC14" s="6"/>
      <c r="BD14" s="38">
        <f t="shared" si="4"/>
        <v>15.1</v>
      </c>
      <c r="BE14" s="5"/>
      <c r="BF14" s="6"/>
      <c r="BG14" s="6"/>
      <c r="BH14" s="6"/>
      <c r="BI14" s="6"/>
      <c r="BJ14" s="6"/>
      <c r="BK14" s="6"/>
      <c r="BL14" s="38">
        <f t="shared" si="5"/>
        <v>0</v>
      </c>
      <c r="BM14" s="5"/>
      <c r="BN14" s="6"/>
      <c r="BO14" s="6">
        <v>114</v>
      </c>
      <c r="BP14" s="38">
        <f t="shared" si="6"/>
        <v>114</v>
      </c>
      <c r="BQ14" s="45">
        <f t="shared" si="7"/>
        <v>215.23</v>
      </c>
      <c r="BR14" s="28"/>
      <c r="BS14" s="28"/>
      <c r="BT14" s="5"/>
      <c r="BU14" s="6">
        <v>0</v>
      </c>
      <c r="BV14" s="6"/>
      <c r="BW14" s="6"/>
      <c r="BX14" s="6"/>
      <c r="BY14" s="6"/>
      <c r="BZ14" s="38">
        <f t="shared" si="8"/>
        <v>0</v>
      </c>
      <c r="CA14" s="5">
        <v>41.57</v>
      </c>
      <c r="CB14" s="6"/>
      <c r="CC14" s="6"/>
      <c r="CD14" s="6"/>
      <c r="CE14" s="6"/>
      <c r="CF14" s="6">
        <v>0.14000000000000001</v>
      </c>
      <c r="CG14" s="6"/>
      <c r="CH14" s="6"/>
      <c r="CI14" s="6"/>
      <c r="CJ14" s="38">
        <f t="shared" si="9"/>
        <v>41.71</v>
      </c>
      <c r="CK14" s="5"/>
      <c r="CL14" s="6"/>
      <c r="CM14" s="6"/>
      <c r="CN14" s="6"/>
      <c r="CO14" s="6"/>
      <c r="CP14" s="6"/>
      <c r="CQ14" s="6">
        <v>0.02</v>
      </c>
      <c r="CR14" s="6"/>
      <c r="CS14" s="6"/>
      <c r="CT14" s="6"/>
      <c r="CU14" s="38">
        <f t="shared" si="10"/>
        <v>0.02</v>
      </c>
      <c r="CV14" s="5">
        <v>0</v>
      </c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38">
        <f t="shared" si="11"/>
        <v>0</v>
      </c>
      <c r="DK14" s="5"/>
      <c r="DL14" s="6"/>
      <c r="DM14" s="6"/>
      <c r="DN14" s="6"/>
      <c r="DO14" s="6"/>
      <c r="DP14" s="6"/>
      <c r="DQ14" s="6"/>
      <c r="DR14" s="6"/>
      <c r="DS14" s="38">
        <f t="shared" si="12"/>
        <v>0</v>
      </c>
      <c r="DT14" s="5"/>
      <c r="DU14" s="6"/>
      <c r="DV14" s="6"/>
      <c r="DW14" s="6"/>
      <c r="DX14" s="6"/>
      <c r="DY14" s="6"/>
      <c r="DZ14" s="6"/>
      <c r="EA14" s="38">
        <f t="shared" si="13"/>
        <v>0</v>
      </c>
      <c r="EB14" s="5"/>
      <c r="EC14" s="6"/>
      <c r="ED14" s="6"/>
      <c r="EE14" s="50">
        <f t="shared" si="14"/>
        <v>0</v>
      </c>
      <c r="EF14" s="45">
        <f t="shared" si="15"/>
        <v>41.730000000000004</v>
      </c>
      <c r="EG14" s="33">
        <v>256.95999999999998</v>
      </c>
    </row>
    <row r="15" spans="1:138" ht="12.95" customHeight="1" x14ac:dyDescent="0.2">
      <c r="A15" s="21" t="s">
        <v>22</v>
      </c>
      <c r="B15" s="33">
        <v>6812.65</v>
      </c>
      <c r="C15" s="28">
        <v>2350.33</v>
      </c>
      <c r="D15" s="28"/>
      <c r="E15" s="5"/>
      <c r="F15" s="6">
        <v>51.71</v>
      </c>
      <c r="G15" s="6"/>
      <c r="H15" s="6"/>
      <c r="I15" s="6"/>
      <c r="J15" s="6"/>
      <c r="K15" s="38">
        <f t="shared" si="0"/>
        <v>51.71</v>
      </c>
      <c r="L15" s="9">
        <v>60.97</v>
      </c>
      <c r="M15" s="6"/>
      <c r="N15" s="6"/>
      <c r="O15" s="6"/>
      <c r="P15" s="6"/>
      <c r="Q15" s="6">
        <v>39.58</v>
      </c>
      <c r="R15" s="6"/>
      <c r="S15" s="6"/>
      <c r="T15" s="6"/>
      <c r="U15" s="38">
        <f t="shared" si="1"/>
        <v>100.55</v>
      </c>
      <c r="V15" s="5"/>
      <c r="W15" s="6"/>
      <c r="X15" s="6"/>
      <c r="Y15" s="6"/>
      <c r="Z15" s="6"/>
      <c r="AA15" s="6"/>
      <c r="AB15" s="6">
        <v>17.260000000000002</v>
      </c>
      <c r="AC15" s="6"/>
      <c r="AD15" s="6"/>
      <c r="AE15" s="6"/>
      <c r="AF15" s="38">
        <f t="shared" si="2"/>
        <v>17.260000000000002</v>
      </c>
      <c r="AG15" s="5">
        <v>11.55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>
        <v>15.01</v>
      </c>
      <c r="AT15" s="6"/>
      <c r="AU15" s="38">
        <f t="shared" si="3"/>
        <v>26.560000000000002</v>
      </c>
      <c r="AV15" s="5"/>
      <c r="AW15" s="6"/>
      <c r="AX15" s="6"/>
      <c r="AY15" s="6">
        <v>17.18</v>
      </c>
      <c r="AZ15" s="6"/>
      <c r="BA15" s="6"/>
      <c r="BB15" s="6"/>
      <c r="BC15" s="6"/>
      <c r="BD15" s="38">
        <f t="shared" si="4"/>
        <v>17.18</v>
      </c>
      <c r="BE15" s="5"/>
      <c r="BF15" s="6">
        <v>1.58</v>
      </c>
      <c r="BG15" s="6">
        <v>6.88</v>
      </c>
      <c r="BH15" s="6"/>
      <c r="BI15" s="6"/>
      <c r="BJ15" s="6"/>
      <c r="BK15" s="6"/>
      <c r="BL15" s="38">
        <f t="shared" si="5"/>
        <v>8.4600000000000009</v>
      </c>
      <c r="BM15" s="5"/>
      <c r="BN15" s="6"/>
      <c r="BO15" s="6">
        <v>428.75</v>
      </c>
      <c r="BP15" s="38">
        <f t="shared" si="6"/>
        <v>428.75</v>
      </c>
      <c r="BQ15" s="45">
        <f t="shared" si="7"/>
        <v>3000.8</v>
      </c>
      <c r="BR15" s="28">
        <v>742.38</v>
      </c>
      <c r="BS15" s="28"/>
      <c r="BT15" s="5"/>
      <c r="BU15" s="6">
        <v>0.01</v>
      </c>
      <c r="BV15" s="6"/>
      <c r="BW15" s="6"/>
      <c r="BX15" s="6"/>
      <c r="BY15" s="6"/>
      <c r="BZ15" s="38">
        <f t="shared" si="8"/>
        <v>0.01</v>
      </c>
      <c r="CA15" s="5">
        <v>1582.02</v>
      </c>
      <c r="CB15" s="6"/>
      <c r="CC15" s="6"/>
      <c r="CD15" s="6"/>
      <c r="CE15" s="6">
        <v>370.65</v>
      </c>
      <c r="CF15" s="6">
        <v>44.4</v>
      </c>
      <c r="CG15" s="6">
        <v>37.18</v>
      </c>
      <c r="CH15" s="6"/>
      <c r="CI15" s="6"/>
      <c r="CJ15" s="38">
        <f t="shared" si="9"/>
        <v>2034.2500000000002</v>
      </c>
      <c r="CK15" s="5">
        <v>0.26</v>
      </c>
      <c r="CL15" s="6">
        <v>0.15</v>
      </c>
      <c r="CM15" s="6"/>
      <c r="CN15" s="6">
        <v>21.67</v>
      </c>
      <c r="CO15" s="6"/>
      <c r="CP15" s="6">
        <v>2.67</v>
      </c>
      <c r="CQ15" s="6">
        <v>22.37</v>
      </c>
      <c r="CR15" s="6">
        <v>0.21</v>
      </c>
      <c r="CS15" s="6"/>
      <c r="CT15" s="6"/>
      <c r="CU15" s="38">
        <f t="shared" si="10"/>
        <v>47.330000000000005</v>
      </c>
      <c r="CV15" s="5">
        <v>0.11</v>
      </c>
      <c r="CW15" s="6"/>
      <c r="CX15" s="6"/>
      <c r="CY15" s="6">
        <v>188.39</v>
      </c>
      <c r="CZ15" s="6">
        <v>2.12</v>
      </c>
      <c r="DA15" s="6"/>
      <c r="DB15" s="6"/>
      <c r="DC15" s="6">
        <v>0.1</v>
      </c>
      <c r="DD15" s="6"/>
      <c r="DE15" s="6">
        <v>46.3</v>
      </c>
      <c r="DF15" s="6"/>
      <c r="DG15" s="6">
        <v>3.6</v>
      </c>
      <c r="DH15" s="6">
        <v>257.17</v>
      </c>
      <c r="DI15" s="6">
        <v>19.3</v>
      </c>
      <c r="DJ15" s="38">
        <f t="shared" si="11"/>
        <v>517.08999999999992</v>
      </c>
      <c r="DK15" s="5">
        <v>49.39</v>
      </c>
      <c r="DL15" s="6">
        <v>22.36</v>
      </c>
      <c r="DM15" s="6"/>
      <c r="DN15" s="6">
        <v>3.37</v>
      </c>
      <c r="DO15" s="6">
        <v>0.44</v>
      </c>
      <c r="DP15" s="6">
        <v>36.090000000000003</v>
      </c>
      <c r="DQ15" s="6">
        <v>0.71</v>
      </c>
      <c r="DR15" s="6">
        <v>28.24</v>
      </c>
      <c r="DS15" s="38">
        <f t="shared" si="12"/>
        <v>140.6</v>
      </c>
      <c r="DT15" s="5"/>
      <c r="DU15" s="6">
        <v>118.97</v>
      </c>
      <c r="DV15" s="6"/>
      <c r="DW15" s="6"/>
      <c r="DX15" s="6"/>
      <c r="DY15" s="6"/>
      <c r="DZ15" s="6">
        <v>147.58000000000001</v>
      </c>
      <c r="EA15" s="38">
        <f t="shared" si="13"/>
        <v>266.55</v>
      </c>
      <c r="EB15" s="5"/>
      <c r="EC15" s="6">
        <v>63.64</v>
      </c>
      <c r="ED15" s="6"/>
      <c r="EE15" s="50">
        <f t="shared" si="14"/>
        <v>63.64</v>
      </c>
      <c r="EF15" s="45">
        <f t="shared" si="15"/>
        <v>3811.8500000000004</v>
      </c>
      <c r="EG15" s="33">
        <v>6812.65</v>
      </c>
    </row>
    <row r="16" spans="1:138" ht="12.95" customHeight="1" x14ac:dyDescent="0.2">
      <c r="A16" s="21" t="s">
        <v>23</v>
      </c>
      <c r="B16" s="33">
        <v>186759.5</v>
      </c>
      <c r="C16" s="28">
        <v>0</v>
      </c>
      <c r="D16" s="28">
        <v>0</v>
      </c>
      <c r="E16" s="5">
        <v>2700.14</v>
      </c>
      <c r="F16" s="6">
        <v>0.22</v>
      </c>
      <c r="G16" s="6">
        <v>718.93</v>
      </c>
      <c r="H16" s="6">
        <v>633.16</v>
      </c>
      <c r="I16" s="6"/>
      <c r="J16" s="6"/>
      <c r="K16" s="38">
        <f t="shared" si="0"/>
        <v>4052.4499999999994</v>
      </c>
      <c r="L16" s="9">
        <v>7791.13</v>
      </c>
      <c r="M16" s="6"/>
      <c r="N16" s="6"/>
      <c r="O16" s="6">
        <v>1297.03</v>
      </c>
      <c r="P16" s="6">
        <v>5562.41</v>
      </c>
      <c r="Q16" s="6">
        <v>2045.92</v>
      </c>
      <c r="R16" s="6">
        <v>3993.73</v>
      </c>
      <c r="S16" s="6">
        <v>93.65</v>
      </c>
      <c r="T16" s="6"/>
      <c r="U16" s="38">
        <f t="shared" si="1"/>
        <v>20783.87</v>
      </c>
      <c r="V16" s="5"/>
      <c r="W16" s="6"/>
      <c r="X16" s="6"/>
      <c r="Y16" s="6"/>
      <c r="Z16" s="6"/>
      <c r="AA16" s="6">
        <v>1.25</v>
      </c>
      <c r="AB16" s="6">
        <v>1369.38</v>
      </c>
      <c r="AC16" s="6"/>
      <c r="AD16" s="6"/>
      <c r="AE16" s="6"/>
      <c r="AF16" s="38">
        <f t="shared" si="2"/>
        <v>1370.63</v>
      </c>
      <c r="AG16" s="5">
        <v>605.08000000000004</v>
      </c>
      <c r="AH16" s="6">
        <v>656.88</v>
      </c>
      <c r="AI16" s="6"/>
      <c r="AJ16" s="6">
        <v>0.39</v>
      </c>
      <c r="AK16" s="6"/>
      <c r="AL16" s="6">
        <v>169.12</v>
      </c>
      <c r="AM16" s="6"/>
      <c r="AN16" s="6"/>
      <c r="AO16" s="6">
        <v>15.55</v>
      </c>
      <c r="AP16" s="6">
        <v>403.31</v>
      </c>
      <c r="AQ16" s="6"/>
      <c r="AR16" s="6"/>
      <c r="AS16" s="6">
        <v>429.26</v>
      </c>
      <c r="AT16" s="6">
        <v>2351.69</v>
      </c>
      <c r="AU16" s="38">
        <f t="shared" si="3"/>
        <v>4631.2800000000007</v>
      </c>
      <c r="AV16" s="5"/>
      <c r="AW16" s="6">
        <v>5.27</v>
      </c>
      <c r="AX16" s="6">
        <v>7.77</v>
      </c>
      <c r="AY16" s="6">
        <v>191.5</v>
      </c>
      <c r="AZ16" s="6"/>
      <c r="BA16" s="6">
        <v>278.64999999999998</v>
      </c>
      <c r="BB16" s="6"/>
      <c r="BC16" s="6">
        <v>22.06</v>
      </c>
      <c r="BD16" s="38">
        <f t="shared" si="4"/>
        <v>505.24999999999994</v>
      </c>
      <c r="BE16" s="5"/>
      <c r="BF16" s="6">
        <v>919.41</v>
      </c>
      <c r="BG16" s="6"/>
      <c r="BH16" s="6">
        <v>780.54</v>
      </c>
      <c r="BI16" s="6">
        <v>3.89</v>
      </c>
      <c r="BJ16" s="6"/>
      <c r="BK16" s="6">
        <v>6780.25</v>
      </c>
      <c r="BL16" s="38">
        <f t="shared" si="5"/>
        <v>8484.09</v>
      </c>
      <c r="BM16" s="5">
        <v>4395.16</v>
      </c>
      <c r="BN16" s="6">
        <v>3374.14</v>
      </c>
      <c r="BO16" s="6">
        <v>29723.08</v>
      </c>
      <c r="BP16" s="38">
        <f t="shared" si="6"/>
        <v>37492.380000000005</v>
      </c>
      <c r="BQ16" s="45">
        <f t="shared" si="7"/>
        <v>77319.950000000012</v>
      </c>
      <c r="BR16" s="28">
        <v>0</v>
      </c>
      <c r="BS16" s="28">
        <v>109.88</v>
      </c>
      <c r="BT16" s="5">
        <v>589.05999999999995</v>
      </c>
      <c r="BU16" s="6"/>
      <c r="BV16" s="6">
        <v>568.75</v>
      </c>
      <c r="BW16" s="6">
        <v>535.77</v>
      </c>
      <c r="BX16" s="6">
        <v>386.94</v>
      </c>
      <c r="BY16" s="6"/>
      <c r="BZ16" s="38">
        <f t="shared" si="8"/>
        <v>2080.52</v>
      </c>
      <c r="CA16" s="5">
        <v>50257.09</v>
      </c>
      <c r="CB16" s="6">
        <v>1852.54</v>
      </c>
      <c r="CC16" s="6"/>
      <c r="CD16" s="6">
        <v>1376.09</v>
      </c>
      <c r="CE16" s="6">
        <v>2574.29</v>
      </c>
      <c r="CF16" s="6">
        <v>7386.02</v>
      </c>
      <c r="CG16" s="6">
        <v>1711.14</v>
      </c>
      <c r="CH16" s="6">
        <v>158.72</v>
      </c>
      <c r="CI16" s="6">
        <v>65.069999999999993</v>
      </c>
      <c r="CJ16" s="38">
        <f t="shared" si="9"/>
        <v>65380.959999999999</v>
      </c>
      <c r="CK16" s="5">
        <v>98.91</v>
      </c>
      <c r="CL16" s="6">
        <v>189.93</v>
      </c>
      <c r="CM16" s="6">
        <v>59.8</v>
      </c>
      <c r="CN16" s="6">
        <v>46.89</v>
      </c>
      <c r="CO16" s="6">
        <v>41.62</v>
      </c>
      <c r="CP16" s="6">
        <v>3.89</v>
      </c>
      <c r="CQ16" s="6">
        <v>1070.6600000000001</v>
      </c>
      <c r="CR16" s="6">
        <v>229.63</v>
      </c>
      <c r="CS16" s="6">
        <v>301.76</v>
      </c>
      <c r="CT16" s="6"/>
      <c r="CU16" s="38">
        <f t="shared" si="10"/>
        <v>2043.09</v>
      </c>
      <c r="CV16" s="5">
        <v>396.91</v>
      </c>
      <c r="CW16" s="6">
        <v>459.78</v>
      </c>
      <c r="CX16" s="6"/>
      <c r="CY16" s="6">
        <v>484.01</v>
      </c>
      <c r="CZ16" s="6">
        <v>4246.99</v>
      </c>
      <c r="DA16" s="6">
        <v>498.3</v>
      </c>
      <c r="DB16" s="6">
        <v>244.56</v>
      </c>
      <c r="DC16" s="6">
        <v>22.06</v>
      </c>
      <c r="DD16" s="6"/>
      <c r="DE16" s="6">
        <v>472.25</v>
      </c>
      <c r="DF16" s="6">
        <v>9.02</v>
      </c>
      <c r="DG16" s="6">
        <v>118.33</v>
      </c>
      <c r="DH16" s="6">
        <v>4030.88</v>
      </c>
      <c r="DI16" s="6">
        <v>870.65</v>
      </c>
      <c r="DJ16" s="38">
        <f t="shared" si="11"/>
        <v>11853.74</v>
      </c>
      <c r="DK16" s="5">
        <v>192.48</v>
      </c>
      <c r="DL16" s="6">
        <v>214.74</v>
      </c>
      <c r="DM16" s="6">
        <v>28.58</v>
      </c>
      <c r="DN16" s="6">
        <v>883.39</v>
      </c>
      <c r="DO16" s="6">
        <v>206.05</v>
      </c>
      <c r="DP16" s="6">
        <v>813.78</v>
      </c>
      <c r="DQ16" s="6">
        <v>68.099999999999994</v>
      </c>
      <c r="DR16" s="6"/>
      <c r="DS16" s="38">
        <f t="shared" si="12"/>
        <v>2407.12</v>
      </c>
      <c r="DT16" s="5">
        <v>4146.5</v>
      </c>
      <c r="DU16" s="6">
        <v>343.47</v>
      </c>
      <c r="DV16" s="6">
        <v>1269.58</v>
      </c>
      <c r="DW16" s="6">
        <v>2290.67</v>
      </c>
      <c r="DX16" s="6">
        <v>370.7</v>
      </c>
      <c r="DY16" s="6">
        <v>62.42</v>
      </c>
      <c r="DZ16" s="6">
        <v>1296.22</v>
      </c>
      <c r="EA16" s="38">
        <f t="shared" si="13"/>
        <v>9779.56</v>
      </c>
      <c r="EB16" s="5">
        <v>3728.22</v>
      </c>
      <c r="EC16" s="6">
        <v>6022.58</v>
      </c>
      <c r="ED16" s="6">
        <v>6033.88</v>
      </c>
      <c r="EE16" s="50">
        <f t="shared" si="14"/>
        <v>15784.68</v>
      </c>
      <c r="EF16" s="45">
        <f t="shared" si="15"/>
        <v>109439.54999999999</v>
      </c>
      <c r="EG16" s="33">
        <v>186759.5</v>
      </c>
    </row>
    <row r="17" spans="1:137" ht="12.95" customHeight="1" x14ac:dyDescent="0.2">
      <c r="A17" s="21" t="s">
        <v>24</v>
      </c>
      <c r="B17" s="33">
        <v>720127.72</v>
      </c>
      <c r="C17" s="28">
        <v>29177.27</v>
      </c>
      <c r="D17" s="28">
        <v>12547.63</v>
      </c>
      <c r="E17" s="5"/>
      <c r="F17" s="6"/>
      <c r="G17" s="6"/>
      <c r="H17" s="6"/>
      <c r="I17" s="6"/>
      <c r="J17" s="6"/>
      <c r="K17" s="38">
        <f t="shared" si="0"/>
        <v>0</v>
      </c>
      <c r="L17" s="9">
        <v>2517.5</v>
      </c>
      <c r="M17" s="6"/>
      <c r="N17" s="6"/>
      <c r="O17" s="6">
        <v>12.36</v>
      </c>
      <c r="P17" s="6"/>
      <c r="Q17" s="6">
        <v>6643.23</v>
      </c>
      <c r="R17" s="6">
        <v>1.8</v>
      </c>
      <c r="S17" s="6"/>
      <c r="T17" s="6"/>
      <c r="U17" s="38">
        <f t="shared" si="1"/>
        <v>9174.89</v>
      </c>
      <c r="V17" s="5"/>
      <c r="W17" s="6"/>
      <c r="X17" s="6"/>
      <c r="Y17" s="6"/>
      <c r="Z17" s="6"/>
      <c r="AA17" s="6">
        <v>2.0499999999999998</v>
      </c>
      <c r="AB17" s="6">
        <v>12.78</v>
      </c>
      <c r="AC17" s="6">
        <v>0.71</v>
      </c>
      <c r="AD17" s="6"/>
      <c r="AE17" s="6"/>
      <c r="AF17" s="38">
        <f t="shared" si="2"/>
        <v>15.54</v>
      </c>
      <c r="AG17" s="5"/>
      <c r="AH17" s="6"/>
      <c r="AI17" s="6"/>
      <c r="AJ17" s="6"/>
      <c r="AK17" s="6">
        <v>24.66</v>
      </c>
      <c r="AL17" s="6"/>
      <c r="AM17" s="6"/>
      <c r="AN17" s="6"/>
      <c r="AO17" s="6"/>
      <c r="AP17" s="6"/>
      <c r="AQ17" s="6"/>
      <c r="AR17" s="6"/>
      <c r="AS17" s="6">
        <v>51.62</v>
      </c>
      <c r="AT17" s="6">
        <v>32</v>
      </c>
      <c r="AU17" s="38">
        <f t="shared" si="3"/>
        <v>108.28</v>
      </c>
      <c r="AV17" s="5">
        <v>2.69</v>
      </c>
      <c r="AW17" s="6">
        <v>3.14</v>
      </c>
      <c r="AX17" s="6">
        <v>0.44</v>
      </c>
      <c r="AY17" s="6">
        <v>287.95</v>
      </c>
      <c r="AZ17" s="6">
        <v>49.2</v>
      </c>
      <c r="BA17" s="6">
        <v>2.62</v>
      </c>
      <c r="BB17" s="6"/>
      <c r="BC17" s="6">
        <v>1.4</v>
      </c>
      <c r="BD17" s="38">
        <f t="shared" si="4"/>
        <v>347.43999999999994</v>
      </c>
      <c r="BE17" s="5"/>
      <c r="BF17" s="6">
        <v>2.08</v>
      </c>
      <c r="BG17" s="6">
        <v>27</v>
      </c>
      <c r="BH17" s="6">
        <v>25.26</v>
      </c>
      <c r="BI17" s="6"/>
      <c r="BJ17" s="6">
        <v>14.1</v>
      </c>
      <c r="BK17" s="6">
        <v>12.9</v>
      </c>
      <c r="BL17" s="38">
        <f t="shared" si="5"/>
        <v>81.34</v>
      </c>
      <c r="BM17" s="5"/>
      <c r="BN17" s="6">
        <v>5053.1099999999997</v>
      </c>
      <c r="BO17" s="6">
        <v>10678.6</v>
      </c>
      <c r="BP17" s="38">
        <f t="shared" si="6"/>
        <v>15731.71</v>
      </c>
      <c r="BQ17" s="45">
        <f t="shared" si="7"/>
        <v>67184.100000000006</v>
      </c>
      <c r="BR17" s="28">
        <v>15089.93</v>
      </c>
      <c r="BS17" s="28">
        <v>1525.41</v>
      </c>
      <c r="BT17" s="5"/>
      <c r="BU17" s="6">
        <v>48</v>
      </c>
      <c r="BV17" s="6"/>
      <c r="BW17" s="6"/>
      <c r="BX17" s="6"/>
      <c r="BY17" s="6"/>
      <c r="BZ17" s="38">
        <f t="shared" si="8"/>
        <v>48</v>
      </c>
      <c r="CA17" s="5">
        <v>24308.49</v>
      </c>
      <c r="CB17" s="6"/>
      <c r="CC17" s="6"/>
      <c r="CD17" s="6">
        <v>7.6</v>
      </c>
      <c r="CE17" s="6">
        <v>780</v>
      </c>
      <c r="CF17" s="6">
        <v>7873.78</v>
      </c>
      <c r="CG17" s="6">
        <v>1476.13</v>
      </c>
      <c r="CH17" s="6"/>
      <c r="CI17" s="6"/>
      <c r="CJ17" s="38">
        <f t="shared" si="9"/>
        <v>34446</v>
      </c>
      <c r="CK17" s="5">
        <v>69.760000000000005</v>
      </c>
      <c r="CL17" s="6">
        <v>7.0000000000000007E-2</v>
      </c>
      <c r="CM17" s="6">
        <v>49.42</v>
      </c>
      <c r="CN17" s="6">
        <v>237.52</v>
      </c>
      <c r="CO17" s="6">
        <v>539.04999999999995</v>
      </c>
      <c r="CP17" s="6"/>
      <c r="CQ17" s="6">
        <v>655.30999999999995</v>
      </c>
      <c r="CR17" s="6">
        <v>15.12</v>
      </c>
      <c r="CS17" s="6">
        <v>25.45</v>
      </c>
      <c r="CT17" s="6"/>
      <c r="CU17" s="38">
        <f t="shared" si="10"/>
        <v>1591.6999999999998</v>
      </c>
      <c r="CV17" s="5">
        <v>84.78</v>
      </c>
      <c r="CW17" s="6">
        <v>18.88</v>
      </c>
      <c r="CX17" s="6">
        <v>106.15</v>
      </c>
      <c r="CY17" s="6">
        <v>2533.5</v>
      </c>
      <c r="CZ17" s="6">
        <v>156423.18</v>
      </c>
      <c r="DA17" s="6">
        <v>827.71</v>
      </c>
      <c r="DB17" s="6">
        <v>488.08</v>
      </c>
      <c r="DC17" s="6">
        <v>114.7</v>
      </c>
      <c r="DD17" s="6">
        <v>52.4</v>
      </c>
      <c r="DE17" s="6">
        <v>360.16</v>
      </c>
      <c r="DF17" s="6"/>
      <c r="DG17" s="6">
        <v>38</v>
      </c>
      <c r="DH17" s="6">
        <v>293.69</v>
      </c>
      <c r="DI17" s="6">
        <v>13.3</v>
      </c>
      <c r="DJ17" s="38">
        <f t="shared" si="11"/>
        <v>161354.52999999997</v>
      </c>
      <c r="DK17" s="5">
        <v>5.29</v>
      </c>
      <c r="DL17" s="6">
        <v>415745.67</v>
      </c>
      <c r="DM17" s="6">
        <v>90.73</v>
      </c>
      <c r="DN17" s="6">
        <v>767.54</v>
      </c>
      <c r="DO17" s="6">
        <v>42.63</v>
      </c>
      <c r="DP17" s="6">
        <v>146.91999999999999</v>
      </c>
      <c r="DQ17" s="6">
        <v>7.11</v>
      </c>
      <c r="DR17" s="6">
        <v>0.56000000000000005</v>
      </c>
      <c r="DS17" s="38">
        <f t="shared" si="12"/>
        <v>416806.4499999999</v>
      </c>
      <c r="DT17" s="5">
        <v>851.92</v>
      </c>
      <c r="DU17" s="6">
        <v>1717.73</v>
      </c>
      <c r="DV17" s="6">
        <v>1666.8</v>
      </c>
      <c r="DW17" s="6">
        <v>11.8</v>
      </c>
      <c r="DX17" s="6"/>
      <c r="DY17" s="6"/>
      <c r="DZ17" s="6">
        <v>13.47</v>
      </c>
      <c r="EA17" s="38">
        <f t="shared" si="13"/>
        <v>4261.72</v>
      </c>
      <c r="EB17" s="5">
        <v>12204.81</v>
      </c>
      <c r="EC17" s="6">
        <v>3211.21</v>
      </c>
      <c r="ED17" s="6">
        <v>2403.86</v>
      </c>
      <c r="EE17" s="50">
        <f t="shared" si="14"/>
        <v>17819.88</v>
      </c>
      <c r="EF17" s="45">
        <f t="shared" si="15"/>
        <v>652943.61999999976</v>
      </c>
      <c r="EG17" s="33">
        <v>720127.72</v>
      </c>
    </row>
    <row r="18" spans="1:137" ht="12.95" customHeight="1" x14ac:dyDescent="0.2">
      <c r="A18" s="21" t="s">
        <v>25</v>
      </c>
      <c r="B18" s="33">
        <v>2529.11</v>
      </c>
      <c r="C18" s="28">
        <v>116.23</v>
      </c>
      <c r="D18" s="28"/>
      <c r="E18" s="5"/>
      <c r="F18" s="6"/>
      <c r="G18" s="6"/>
      <c r="H18" s="6"/>
      <c r="I18" s="6"/>
      <c r="J18" s="6"/>
      <c r="K18" s="38">
        <f t="shared" si="0"/>
        <v>0</v>
      </c>
      <c r="L18" s="9">
        <v>34.19</v>
      </c>
      <c r="M18" s="6"/>
      <c r="N18" s="6"/>
      <c r="O18" s="6"/>
      <c r="P18" s="6"/>
      <c r="Q18" s="6"/>
      <c r="R18" s="6">
        <v>5.57</v>
      </c>
      <c r="S18" s="6"/>
      <c r="T18" s="6"/>
      <c r="U18" s="38">
        <f t="shared" si="1"/>
        <v>39.76</v>
      </c>
      <c r="V18" s="5"/>
      <c r="W18" s="6"/>
      <c r="X18" s="6"/>
      <c r="Y18" s="6"/>
      <c r="Z18" s="6"/>
      <c r="AA18" s="6"/>
      <c r="AB18" s="6"/>
      <c r="AC18" s="6"/>
      <c r="AD18" s="6"/>
      <c r="AE18" s="6"/>
      <c r="AF18" s="38">
        <f t="shared" si="2"/>
        <v>0</v>
      </c>
      <c r="AG18" s="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38">
        <f t="shared" si="3"/>
        <v>0</v>
      </c>
      <c r="AV18" s="5"/>
      <c r="AW18" s="6"/>
      <c r="AX18" s="6"/>
      <c r="AY18" s="6"/>
      <c r="AZ18" s="6"/>
      <c r="BA18" s="6"/>
      <c r="BB18" s="6"/>
      <c r="BC18" s="6"/>
      <c r="BD18" s="38">
        <f t="shared" si="4"/>
        <v>0</v>
      </c>
      <c r="BE18" s="5"/>
      <c r="BF18" s="6"/>
      <c r="BG18" s="6"/>
      <c r="BH18" s="6"/>
      <c r="BI18" s="6"/>
      <c r="BJ18" s="6"/>
      <c r="BK18" s="6"/>
      <c r="BL18" s="38">
        <f t="shared" si="5"/>
        <v>0</v>
      </c>
      <c r="BM18" s="5"/>
      <c r="BN18" s="6">
        <v>376.5</v>
      </c>
      <c r="BO18" s="6">
        <v>338.87</v>
      </c>
      <c r="BP18" s="38">
        <f t="shared" si="6"/>
        <v>715.37</v>
      </c>
      <c r="BQ18" s="45">
        <f t="shared" si="7"/>
        <v>871.36</v>
      </c>
      <c r="BR18" s="28">
        <v>34.520000000000003</v>
      </c>
      <c r="BS18" s="28">
        <v>7.37</v>
      </c>
      <c r="BT18" s="5"/>
      <c r="BU18" s="6"/>
      <c r="BV18" s="6"/>
      <c r="BW18" s="6"/>
      <c r="BX18" s="6"/>
      <c r="BY18" s="6"/>
      <c r="BZ18" s="38">
        <f t="shared" si="8"/>
        <v>0</v>
      </c>
      <c r="CA18" s="5">
        <v>1345.71</v>
      </c>
      <c r="CB18" s="6"/>
      <c r="CC18" s="6"/>
      <c r="CD18" s="6"/>
      <c r="CE18" s="6"/>
      <c r="CF18" s="6">
        <v>29.92</v>
      </c>
      <c r="CG18" s="6">
        <v>3.85</v>
      </c>
      <c r="CH18" s="6"/>
      <c r="CI18" s="6"/>
      <c r="CJ18" s="38">
        <f t="shared" si="9"/>
        <v>1379.48</v>
      </c>
      <c r="CK18" s="5">
        <v>11.96</v>
      </c>
      <c r="CL18" s="6">
        <v>0.38</v>
      </c>
      <c r="CM18" s="6"/>
      <c r="CN18" s="6">
        <v>26.08</v>
      </c>
      <c r="CO18" s="6"/>
      <c r="CP18" s="6"/>
      <c r="CQ18" s="6">
        <v>15.2</v>
      </c>
      <c r="CR18" s="6">
        <v>3.51</v>
      </c>
      <c r="CS18" s="6"/>
      <c r="CT18" s="6"/>
      <c r="CU18" s="38">
        <f t="shared" si="10"/>
        <v>57.13</v>
      </c>
      <c r="CV18" s="5">
        <v>0.13</v>
      </c>
      <c r="CW18" s="6"/>
      <c r="CX18" s="6"/>
      <c r="CY18" s="6">
        <v>0.09</v>
      </c>
      <c r="CZ18" s="6">
        <v>10.99</v>
      </c>
      <c r="DA18" s="6"/>
      <c r="DB18" s="6">
        <v>0.05</v>
      </c>
      <c r="DC18" s="6"/>
      <c r="DD18" s="6"/>
      <c r="DE18" s="6"/>
      <c r="DF18" s="6"/>
      <c r="DG18" s="6"/>
      <c r="DH18" s="6">
        <v>8.6300000000000008</v>
      </c>
      <c r="DI18" s="6"/>
      <c r="DJ18" s="38">
        <f t="shared" si="11"/>
        <v>19.89</v>
      </c>
      <c r="DK18" s="5"/>
      <c r="DL18" s="6">
        <v>41.64</v>
      </c>
      <c r="DM18" s="6"/>
      <c r="DN18" s="6">
        <v>0.87</v>
      </c>
      <c r="DO18" s="6">
        <v>0.02</v>
      </c>
      <c r="DP18" s="6">
        <v>39.22</v>
      </c>
      <c r="DQ18" s="6">
        <v>2.25</v>
      </c>
      <c r="DR18" s="6"/>
      <c r="DS18" s="38">
        <f t="shared" si="12"/>
        <v>84</v>
      </c>
      <c r="DT18" s="5"/>
      <c r="DU18" s="6"/>
      <c r="DV18" s="6"/>
      <c r="DW18" s="6"/>
      <c r="DX18" s="6"/>
      <c r="DY18" s="6"/>
      <c r="DZ18" s="6">
        <v>72.45</v>
      </c>
      <c r="EA18" s="38">
        <f t="shared" si="13"/>
        <v>72.45</v>
      </c>
      <c r="EB18" s="5"/>
      <c r="EC18" s="6">
        <v>2.91</v>
      </c>
      <c r="ED18" s="6"/>
      <c r="EE18" s="50">
        <f t="shared" si="14"/>
        <v>2.91</v>
      </c>
      <c r="EF18" s="45">
        <f t="shared" si="15"/>
        <v>1657.7500000000005</v>
      </c>
      <c r="EG18" s="33">
        <v>2529.11</v>
      </c>
    </row>
    <row r="19" spans="1:137" ht="12.95" customHeight="1" x14ac:dyDescent="0.2">
      <c r="A19" s="21" t="s">
        <v>26</v>
      </c>
      <c r="B19" s="33">
        <v>33968.06</v>
      </c>
      <c r="C19" s="28"/>
      <c r="D19" s="28"/>
      <c r="E19" s="5">
        <v>20.65</v>
      </c>
      <c r="F19" s="6">
        <v>155.03</v>
      </c>
      <c r="G19" s="6">
        <v>3.03</v>
      </c>
      <c r="H19" s="6">
        <v>17.14</v>
      </c>
      <c r="I19" s="6"/>
      <c r="J19" s="6"/>
      <c r="K19" s="38">
        <f t="shared" si="0"/>
        <v>195.85000000000002</v>
      </c>
      <c r="L19" s="9">
        <v>58.47</v>
      </c>
      <c r="M19" s="6"/>
      <c r="N19" s="6"/>
      <c r="O19" s="6"/>
      <c r="P19" s="6">
        <v>112.8</v>
      </c>
      <c r="Q19" s="6">
        <v>108.08</v>
      </c>
      <c r="R19" s="6"/>
      <c r="S19" s="6"/>
      <c r="T19" s="6"/>
      <c r="U19" s="38">
        <f t="shared" si="1"/>
        <v>279.34999999999997</v>
      </c>
      <c r="V19" s="5"/>
      <c r="W19" s="6"/>
      <c r="X19" s="6"/>
      <c r="Y19" s="6"/>
      <c r="Z19" s="6"/>
      <c r="AA19" s="6"/>
      <c r="AB19" s="6">
        <v>73.260000000000005</v>
      </c>
      <c r="AC19" s="6"/>
      <c r="AD19" s="6"/>
      <c r="AE19" s="6"/>
      <c r="AF19" s="38">
        <f t="shared" si="2"/>
        <v>73.260000000000005</v>
      </c>
      <c r="AG19" s="5">
        <v>0.2</v>
      </c>
      <c r="AH19" s="6">
        <v>42.53</v>
      </c>
      <c r="AI19" s="6">
        <v>82.67</v>
      </c>
      <c r="AJ19" s="6"/>
      <c r="AK19" s="6"/>
      <c r="AL19" s="6"/>
      <c r="AM19" s="6"/>
      <c r="AN19" s="6">
        <v>0.01</v>
      </c>
      <c r="AO19" s="6"/>
      <c r="AP19" s="6"/>
      <c r="AQ19" s="6"/>
      <c r="AR19" s="6"/>
      <c r="AS19" s="6">
        <v>619.29999999999995</v>
      </c>
      <c r="AT19" s="6">
        <v>832.97</v>
      </c>
      <c r="AU19" s="38">
        <f t="shared" si="3"/>
        <v>1577.6799999999998</v>
      </c>
      <c r="AV19" s="5"/>
      <c r="AW19" s="6"/>
      <c r="AX19" s="6"/>
      <c r="AY19" s="6">
        <v>19.309999999999999</v>
      </c>
      <c r="AZ19" s="6"/>
      <c r="BA19" s="6">
        <v>0.18</v>
      </c>
      <c r="BB19" s="6"/>
      <c r="BC19" s="6">
        <v>4.34</v>
      </c>
      <c r="BD19" s="38">
        <f t="shared" si="4"/>
        <v>23.83</v>
      </c>
      <c r="BE19" s="5"/>
      <c r="BF19" s="6">
        <v>90.41</v>
      </c>
      <c r="BG19" s="6"/>
      <c r="BH19" s="6"/>
      <c r="BI19" s="6"/>
      <c r="BJ19" s="6"/>
      <c r="BK19" s="6"/>
      <c r="BL19" s="38">
        <f t="shared" si="5"/>
        <v>90.41</v>
      </c>
      <c r="BM19" s="5"/>
      <c r="BN19" s="6">
        <v>2.2000000000000002</v>
      </c>
      <c r="BO19" s="6">
        <v>828</v>
      </c>
      <c r="BP19" s="38">
        <f t="shared" si="6"/>
        <v>830.2</v>
      </c>
      <c r="BQ19" s="45">
        <f t="shared" si="7"/>
        <v>3070.58</v>
      </c>
      <c r="BR19" s="28"/>
      <c r="BS19" s="28">
        <v>1.74</v>
      </c>
      <c r="BT19" s="5"/>
      <c r="BU19" s="6">
        <v>75.91</v>
      </c>
      <c r="BV19" s="6"/>
      <c r="BW19" s="6"/>
      <c r="BX19" s="6"/>
      <c r="BY19" s="6"/>
      <c r="BZ19" s="38">
        <f t="shared" si="8"/>
        <v>75.91</v>
      </c>
      <c r="CA19" s="5">
        <v>11775.66</v>
      </c>
      <c r="CB19" s="6"/>
      <c r="CC19" s="6"/>
      <c r="CD19" s="6"/>
      <c r="CE19" s="6">
        <v>177.43</v>
      </c>
      <c r="CF19" s="6">
        <v>73.64</v>
      </c>
      <c r="CG19" s="6">
        <v>397.86</v>
      </c>
      <c r="CH19" s="6"/>
      <c r="CI19" s="6"/>
      <c r="CJ19" s="38">
        <f t="shared" si="9"/>
        <v>12424.59</v>
      </c>
      <c r="CK19" s="5">
        <v>0.43</v>
      </c>
      <c r="CL19" s="6">
        <v>0.25</v>
      </c>
      <c r="CM19" s="6"/>
      <c r="CN19" s="6">
        <v>36.24</v>
      </c>
      <c r="CO19" s="6">
        <v>5.48</v>
      </c>
      <c r="CP19" s="6">
        <v>4.07</v>
      </c>
      <c r="CQ19" s="6">
        <v>725.56</v>
      </c>
      <c r="CR19" s="6">
        <v>7.94</v>
      </c>
      <c r="CS19" s="6"/>
      <c r="CT19" s="6"/>
      <c r="CU19" s="38">
        <f t="shared" si="10"/>
        <v>779.97</v>
      </c>
      <c r="CV19" s="5">
        <v>11.71</v>
      </c>
      <c r="CW19" s="6">
        <v>4.1500000000000004</v>
      </c>
      <c r="CX19" s="6"/>
      <c r="CY19" s="6"/>
      <c r="CZ19" s="6">
        <v>15.9</v>
      </c>
      <c r="DA19" s="6"/>
      <c r="DB19" s="6"/>
      <c r="DC19" s="6"/>
      <c r="DD19" s="6"/>
      <c r="DE19" s="6"/>
      <c r="DF19" s="6"/>
      <c r="DG19" s="6"/>
      <c r="DH19" s="6">
        <v>1963.04</v>
      </c>
      <c r="DI19" s="6">
        <v>2464.4499999999998</v>
      </c>
      <c r="DJ19" s="38">
        <f t="shared" si="11"/>
        <v>4459.25</v>
      </c>
      <c r="DK19" s="5"/>
      <c r="DL19" s="6">
        <v>214.96</v>
      </c>
      <c r="DM19" s="6">
        <v>17.670000000000002</v>
      </c>
      <c r="DN19" s="6">
        <v>17.100000000000001</v>
      </c>
      <c r="DO19" s="6">
        <v>0.01</v>
      </c>
      <c r="DP19" s="6">
        <v>74.47</v>
      </c>
      <c r="DQ19" s="6"/>
      <c r="DR19" s="6">
        <v>0</v>
      </c>
      <c r="DS19" s="38">
        <f t="shared" si="12"/>
        <v>324.20999999999998</v>
      </c>
      <c r="DT19" s="5"/>
      <c r="DU19" s="6">
        <v>2676.4</v>
      </c>
      <c r="DV19" s="6"/>
      <c r="DW19" s="6"/>
      <c r="DX19" s="6"/>
      <c r="DY19" s="6"/>
      <c r="DZ19" s="6"/>
      <c r="EA19" s="38">
        <f t="shared" si="13"/>
        <v>2676.4</v>
      </c>
      <c r="EB19" s="5">
        <v>313.25</v>
      </c>
      <c r="EC19" s="6">
        <v>9842.16</v>
      </c>
      <c r="ED19" s="6"/>
      <c r="EE19" s="50">
        <f t="shared" si="14"/>
        <v>10155.41</v>
      </c>
      <c r="EF19" s="45">
        <f t="shared" si="15"/>
        <v>30897.48</v>
      </c>
      <c r="EG19" s="33">
        <v>33968.06</v>
      </c>
    </row>
    <row r="20" spans="1:137" ht="12.95" customHeight="1" x14ac:dyDescent="0.2">
      <c r="A20" s="21" t="s">
        <v>27</v>
      </c>
      <c r="B20" s="33">
        <v>16501.259999999998</v>
      </c>
      <c r="C20" s="28"/>
      <c r="D20" s="28">
        <v>434.33</v>
      </c>
      <c r="E20" s="5"/>
      <c r="F20" s="6"/>
      <c r="G20" s="6"/>
      <c r="H20" s="6"/>
      <c r="I20" s="6"/>
      <c r="J20" s="6"/>
      <c r="K20" s="38">
        <f t="shared" si="0"/>
        <v>0</v>
      </c>
      <c r="L20" s="9">
        <v>410.01</v>
      </c>
      <c r="M20" s="6"/>
      <c r="N20" s="6"/>
      <c r="O20" s="6"/>
      <c r="P20" s="6"/>
      <c r="Q20" s="6">
        <v>160.68</v>
      </c>
      <c r="R20" s="6"/>
      <c r="S20" s="6"/>
      <c r="T20" s="6"/>
      <c r="U20" s="38">
        <f t="shared" si="1"/>
        <v>570.69000000000005</v>
      </c>
      <c r="V20" s="5"/>
      <c r="W20" s="6"/>
      <c r="X20" s="6"/>
      <c r="Y20" s="6"/>
      <c r="Z20" s="6"/>
      <c r="AA20" s="6"/>
      <c r="AB20" s="6">
        <v>250.36</v>
      </c>
      <c r="AC20" s="6"/>
      <c r="AD20" s="6"/>
      <c r="AE20" s="6"/>
      <c r="AF20" s="38">
        <f t="shared" si="2"/>
        <v>250.36</v>
      </c>
      <c r="AG20" s="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>
        <v>244.5</v>
      </c>
      <c r="AT20" s="6">
        <v>169.1</v>
      </c>
      <c r="AU20" s="38">
        <f t="shared" si="3"/>
        <v>413.6</v>
      </c>
      <c r="AV20" s="5">
        <v>1.5</v>
      </c>
      <c r="AW20" s="6">
        <v>5.2</v>
      </c>
      <c r="AX20" s="6"/>
      <c r="AY20" s="6">
        <v>32.78</v>
      </c>
      <c r="AZ20" s="6"/>
      <c r="BA20" s="6">
        <v>7.04</v>
      </c>
      <c r="BB20" s="6"/>
      <c r="BC20" s="6">
        <v>6.57</v>
      </c>
      <c r="BD20" s="38">
        <f t="shared" si="4"/>
        <v>53.09</v>
      </c>
      <c r="BE20" s="5"/>
      <c r="BF20" s="6">
        <v>81.150000000000006</v>
      </c>
      <c r="BG20" s="6"/>
      <c r="BH20" s="6"/>
      <c r="BI20" s="6"/>
      <c r="BJ20" s="6"/>
      <c r="BK20" s="6"/>
      <c r="BL20" s="38">
        <f t="shared" si="5"/>
        <v>81.150000000000006</v>
      </c>
      <c r="BM20" s="5"/>
      <c r="BN20" s="6">
        <v>3936.16</v>
      </c>
      <c r="BO20" s="6">
        <v>1562.41</v>
      </c>
      <c r="BP20" s="38">
        <f t="shared" si="6"/>
        <v>5498.57</v>
      </c>
      <c r="BQ20" s="45">
        <f t="shared" si="7"/>
        <v>7301.79</v>
      </c>
      <c r="BR20" s="28">
        <v>0.11</v>
      </c>
      <c r="BS20" s="28">
        <v>208.82</v>
      </c>
      <c r="BT20" s="5">
        <v>3.15</v>
      </c>
      <c r="BU20" s="6"/>
      <c r="BV20" s="6">
        <v>1.1000000000000001</v>
      </c>
      <c r="BW20" s="6">
        <v>19.600000000000001</v>
      </c>
      <c r="BX20" s="6"/>
      <c r="BY20" s="6"/>
      <c r="BZ20" s="38">
        <f t="shared" si="8"/>
        <v>23.85</v>
      </c>
      <c r="CA20" s="5">
        <v>4166.28</v>
      </c>
      <c r="CB20" s="6"/>
      <c r="CC20" s="6"/>
      <c r="CD20" s="6"/>
      <c r="CE20" s="6"/>
      <c r="CF20" s="6">
        <v>737.94</v>
      </c>
      <c r="CG20" s="6">
        <v>22.23</v>
      </c>
      <c r="CH20" s="6"/>
      <c r="CI20" s="6"/>
      <c r="CJ20" s="38">
        <f t="shared" si="9"/>
        <v>4926.4499999999989</v>
      </c>
      <c r="CK20" s="5">
        <v>5.1100000000000003</v>
      </c>
      <c r="CL20" s="6">
        <v>10.78</v>
      </c>
      <c r="CM20" s="6"/>
      <c r="CN20" s="6">
        <v>775.17</v>
      </c>
      <c r="CO20" s="6"/>
      <c r="CP20" s="6"/>
      <c r="CQ20" s="6">
        <v>15.71</v>
      </c>
      <c r="CR20" s="6">
        <v>118.15</v>
      </c>
      <c r="CS20" s="6">
        <v>106.5</v>
      </c>
      <c r="CT20" s="6"/>
      <c r="CU20" s="38">
        <f t="shared" si="10"/>
        <v>1031.42</v>
      </c>
      <c r="CV20" s="5">
        <v>0.72</v>
      </c>
      <c r="CW20" s="6">
        <v>2.67</v>
      </c>
      <c r="CX20" s="6"/>
      <c r="CY20" s="6">
        <v>57.53</v>
      </c>
      <c r="CZ20" s="6">
        <v>1476.21</v>
      </c>
      <c r="DA20" s="6">
        <v>3</v>
      </c>
      <c r="DB20" s="6">
        <v>24.28</v>
      </c>
      <c r="DC20" s="6">
        <v>1.23</v>
      </c>
      <c r="DD20" s="6">
        <v>3.23</v>
      </c>
      <c r="DE20" s="6">
        <v>63.72</v>
      </c>
      <c r="DF20" s="6"/>
      <c r="DG20" s="6">
        <v>187</v>
      </c>
      <c r="DH20" s="6">
        <v>167.68</v>
      </c>
      <c r="DI20" s="6">
        <v>22</v>
      </c>
      <c r="DJ20" s="38">
        <f t="shared" si="11"/>
        <v>2009.2700000000002</v>
      </c>
      <c r="DK20" s="5">
        <v>1.03</v>
      </c>
      <c r="DL20" s="6">
        <v>45.49</v>
      </c>
      <c r="DM20" s="6">
        <v>0.26</v>
      </c>
      <c r="DN20" s="6">
        <v>6.95</v>
      </c>
      <c r="DO20" s="6">
        <v>2.21</v>
      </c>
      <c r="DP20" s="6">
        <v>73.64</v>
      </c>
      <c r="DQ20" s="6">
        <v>2.0299999999999998</v>
      </c>
      <c r="DR20" s="6">
        <v>0.16</v>
      </c>
      <c r="DS20" s="38">
        <f t="shared" si="12"/>
        <v>131.77000000000001</v>
      </c>
      <c r="DT20" s="5">
        <v>335.21</v>
      </c>
      <c r="DU20" s="6">
        <v>106</v>
      </c>
      <c r="DV20" s="6"/>
      <c r="DW20" s="6">
        <v>16</v>
      </c>
      <c r="DX20" s="6"/>
      <c r="DY20" s="6"/>
      <c r="DZ20" s="6">
        <v>0.42</v>
      </c>
      <c r="EA20" s="38">
        <f t="shared" si="13"/>
        <v>457.63</v>
      </c>
      <c r="EB20" s="5">
        <v>152.99</v>
      </c>
      <c r="EC20" s="6">
        <v>257.16000000000003</v>
      </c>
      <c r="ED20" s="6"/>
      <c r="EE20" s="50">
        <f t="shared" si="14"/>
        <v>410.15000000000003</v>
      </c>
      <c r="EF20" s="45">
        <f t="shared" si="15"/>
        <v>9199.4699999999975</v>
      </c>
      <c r="EG20" s="33">
        <v>16501.259999999998</v>
      </c>
    </row>
    <row r="21" spans="1:137" ht="12.95" customHeight="1" x14ac:dyDescent="0.2">
      <c r="A21" s="21" t="s">
        <v>28</v>
      </c>
      <c r="B21" s="33">
        <v>15784.21</v>
      </c>
      <c r="C21" s="28">
        <v>1191.8699999999999</v>
      </c>
      <c r="D21" s="28">
        <v>59.5</v>
      </c>
      <c r="E21" s="5">
        <v>73.099999999999994</v>
      </c>
      <c r="F21" s="6">
        <v>46.8</v>
      </c>
      <c r="G21" s="6">
        <v>26.5</v>
      </c>
      <c r="H21" s="6">
        <v>34.799999999999997</v>
      </c>
      <c r="I21" s="6"/>
      <c r="J21" s="6"/>
      <c r="K21" s="38">
        <f t="shared" si="0"/>
        <v>181.2</v>
      </c>
      <c r="L21" s="9">
        <v>401.36</v>
      </c>
      <c r="M21" s="6"/>
      <c r="N21" s="6"/>
      <c r="O21" s="6">
        <v>45.5</v>
      </c>
      <c r="P21" s="6">
        <v>148.30000000000001</v>
      </c>
      <c r="Q21" s="6">
        <v>156.1</v>
      </c>
      <c r="R21" s="6">
        <v>36.4</v>
      </c>
      <c r="S21" s="6"/>
      <c r="T21" s="6"/>
      <c r="U21" s="38">
        <f t="shared" si="1"/>
        <v>787.66000000000008</v>
      </c>
      <c r="V21" s="5"/>
      <c r="W21" s="6"/>
      <c r="X21" s="6"/>
      <c r="Y21" s="6"/>
      <c r="Z21" s="6">
        <v>19.899999999999999</v>
      </c>
      <c r="AA21" s="6"/>
      <c r="AB21" s="6">
        <v>96.7</v>
      </c>
      <c r="AC21" s="6"/>
      <c r="AD21" s="6"/>
      <c r="AE21" s="6"/>
      <c r="AF21" s="38">
        <f t="shared" si="2"/>
        <v>116.6</v>
      </c>
      <c r="AG21" s="5">
        <v>9.4</v>
      </c>
      <c r="AH21" s="6">
        <v>28.8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38">
        <f t="shared" si="3"/>
        <v>38.200000000000003</v>
      </c>
      <c r="AV21" s="5"/>
      <c r="AW21" s="6"/>
      <c r="AX21" s="6"/>
      <c r="AY21" s="6"/>
      <c r="AZ21" s="6"/>
      <c r="BA21" s="6"/>
      <c r="BB21" s="6"/>
      <c r="BC21" s="6"/>
      <c r="BD21" s="38">
        <f t="shared" si="4"/>
        <v>0</v>
      </c>
      <c r="BE21" s="5"/>
      <c r="BF21" s="6"/>
      <c r="BG21" s="6"/>
      <c r="BH21" s="6"/>
      <c r="BI21" s="6"/>
      <c r="BJ21" s="6"/>
      <c r="BK21" s="6"/>
      <c r="BL21" s="38">
        <f t="shared" si="5"/>
        <v>0</v>
      </c>
      <c r="BM21" s="5"/>
      <c r="BN21" s="6">
        <v>7158</v>
      </c>
      <c r="BO21" s="6">
        <v>1482.9</v>
      </c>
      <c r="BP21" s="38">
        <f t="shared" si="6"/>
        <v>8640.9</v>
      </c>
      <c r="BQ21" s="45">
        <f t="shared" si="7"/>
        <v>11015.93</v>
      </c>
      <c r="BR21" s="28">
        <v>273.55</v>
      </c>
      <c r="BS21" s="28"/>
      <c r="BT21" s="5">
        <v>3.5</v>
      </c>
      <c r="BU21" s="6">
        <v>16.100000000000001</v>
      </c>
      <c r="BV21" s="6">
        <v>1.7</v>
      </c>
      <c r="BW21" s="6">
        <v>5.6</v>
      </c>
      <c r="BX21" s="6"/>
      <c r="BY21" s="6"/>
      <c r="BZ21" s="38">
        <f t="shared" si="8"/>
        <v>26.9</v>
      </c>
      <c r="CA21" s="5">
        <v>2731.3</v>
      </c>
      <c r="CB21" s="6"/>
      <c r="CC21" s="6">
        <v>0.31</v>
      </c>
      <c r="CD21" s="6">
        <v>2.1</v>
      </c>
      <c r="CE21" s="6">
        <v>2.7</v>
      </c>
      <c r="CF21" s="6">
        <v>159.88999999999999</v>
      </c>
      <c r="CG21" s="6">
        <v>270.5</v>
      </c>
      <c r="CH21" s="6"/>
      <c r="CI21" s="6"/>
      <c r="CJ21" s="38">
        <f t="shared" si="9"/>
        <v>3166.7999999999997</v>
      </c>
      <c r="CK21" s="5">
        <v>0.2</v>
      </c>
      <c r="CL21" s="6">
        <v>0.12</v>
      </c>
      <c r="CM21" s="6"/>
      <c r="CN21" s="6">
        <v>17.100000000000001</v>
      </c>
      <c r="CO21" s="6">
        <v>1.28</v>
      </c>
      <c r="CP21" s="6">
        <v>2.11</v>
      </c>
      <c r="CQ21" s="6">
        <v>36.340000000000003</v>
      </c>
      <c r="CR21" s="6">
        <v>27.56</v>
      </c>
      <c r="CS21" s="6"/>
      <c r="CT21" s="6">
        <v>0.54</v>
      </c>
      <c r="CU21" s="38">
        <f t="shared" si="10"/>
        <v>85.250000000000014</v>
      </c>
      <c r="CV21" s="5">
        <v>1.49</v>
      </c>
      <c r="CW21" s="6">
        <v>3.1</v>
      </c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>
        <v>3.22</v>
      </c>
      <c r="DI21" s="6">
        <v>13.3</v>
      </c>
      <c r="DJ21" s="38">
        <f t="shared" si="11"/>
        <v>21.11</v>
      </c>
      <c r="DK21" s="5"/>
      <c r="DL21" s="6">
        <v>92.52</v>
      </c>
      <c r="DM21" s="6">
        <v>0.37</v>
      </c>
      <c r="DN21" s="6">
        <v>14.81</v>
      </c>
      <c r="DO21" s="6">
        <v>0.57999999999999996</v>
      </c>
      <c r="DP21" s="6">
        <v>26.97</v>
      </c>
      <c r="DQ21" s="6">
        <v>2.25</v>
      </c>
      <c r="DR21" s="6">
        <v>0.08</v>
      </c>
      <c r="DS21" s="38">
        <f t="shared" si="12"/>
        <v>137.58000000000001</v>
      </c>
      <c r="DT21" s="5"/>
      <c r="DU21" s="6">
        <v>112.6</v>
      </c>
      <c r="DV21" s="6"/>
      <c r="DW21" s="6"/>
      <c r="DX21" s="6"/>
      <c r="DY21" s="6"/>
      <c r="DZ21" s="6">
        <v>3.26</v>
      </c>
      <c r="EA21" s="38">
        <f t="shared" si="13"/>
        <v>115.86</v>
      </c>
      <c r="EB21" s="5">
        <v>201.5</v>
      </c>
      <c r="EC21" s="6">
        <v>739.73</v>
      </c>
      <c r="ED21" s="6"/>
      <c r="EE21" s="50">
        <f t="shared" si="14"/>
        <v>941.23</v>
      </c>
      <c r="EF21" s="45">
        <f t="shared" si="15"/>
        <v>4768.28</v>
      </c>
      <c r="EG21" s="33">
        <v>15784.21</v>
      </c>
    </row>
    <row r="22" spans="1:137" ht="12.95" customHeight="1" x14ac:dyDescent="0.2">
      <c r="A22" s="21" t="s">
        <v>29</v>
      </c>
      <c r="B22" s="33">
        <v>20073.84</v>
      </c>
      <c r="C22" s="28">
        <v>1680.12</v>
      </c>
      <c r="D22" s="28">
        <v>13.82</v>
      </c>
      <c r="E22" s="5"/>
      <c r="F22" s="6"/>
      <c r="G22" s="6"/>
      <c r="H22" s="6"/>
      <c r="I22" s="6"/>
      <c r="J22" s="6"/>
      <c r="K22" s="38">
        <f t="shared" si="0"/>
        <v>0</v>
      </c>
      <c r="L22" s="9"/>
      <c r="M22" s="6"/>
      <c r="N22" s="6"/>
      <c r="O22" s="6"/>
      <c r="P22" s="6"/>
      <c r="Q22" s="6"/>
      <c r="R22" s="6"/>
      <c r="S22" s="6"/>
      <c r="T22" s="6"/>
      <c r="U22" s="38">
        <f t="shared" si="1"/>
        <v>0</v>
      </c>
      <c r="V22" s="5"/>
      <c r="W22" s="6"/>
      <c r="X22" s="6"/>
      <c r="Y22" s="6"/>
      <c r="Z22" s="6"/>
      <c r="AA22" s="6"/>
      <c r="AB22" s="6"/>
      <c r="AC22" s="6"/>
      <c r="AD22" s="6"/>
      <c r="AE22" s="6"/>
      <c r="AF22" s="38">
        <f t="shared" si="2"/>
        <v>0</v>
      </c>
      <c r="AG22" s="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38">
        <f t="shared" si="3"/>
        <v>0</v>
      </c>
      <c r="AV22" s="5"/>
      <c r="AW22" s="6"/>
      <c r="AX22" s="6"/>
      <c r="AY22" s="6"/>
      <c r="AZ22" s="6"/>
      <c r="BA22" s="6"/>
      <c r="BB22" s="6"/>
      <c r="BC22" s="6"/>
      <c r="BD22" s="38">
        <f t="shared" si="4"/>
        <v>0</v>
      </c>
      <c r="BE22" s="5"/>
      <c r="BF22" s="6"/>
      <c r="BG22" s="6"/>
      <c r="BH22" s="6"/>
      <c r="BI22" s="6"/>
      <c r="BJ22" s="6"/>
      <c r="BK22" s="6"/>
      <c r="BL22" s="38">
        <f t="shared" si="5"/>
        <v>0</v>
      </c>
      <c r="BM22" s="5"/>
      <c r="BN22" s="6"/>
      <c r="BO22" s="6">
        <v>63.7</v>
      </c>
      <c r="BP22" s="38">
        <f t="shared" si="6"/>
        <v>63.7</v>
      </c>
      <c r="BQ22" s="45">
        <f t="shared" si="7"/>
        <v>1757.6399999999999</v>
      </c>
      <c r="BR22" s="28">
        <v>135.54</v>
      </c>
      <c r="BS22" s="28">
        <v>236.97</v>
      </c>
      <c r="BT22" s="5"/>
      <c r="BU22" s="6">
        <v>0</v>
      </c>
      <c r="BV22" s="6"/>
      <c r="BW22" s="6"/>
      <c r="BX22" s="6"/>
      <c r="BY22" s="6"/>
      <c r="BZ22" s="38">
        <f t="shared" si="8"/>
        <v>0</v>
      </c>
      <c r="CA22" s="5">
        <v>2356.8000000000002</v>
      </c>
      <c r="CB22" s="6"/>
      <c r="CC22" s="6"/>
      <c r="CD22" s="6"/>
      <c r="CE22" s="6"/>
      <c r="CF22" s="6">
        <v>2.88</v>
      </c>
      <c r="CG22" s="6">
        <v>248.34</v>
      </c>
      <c r="CH22" s="6"/>
      <c r="CI22" s="6"/>
      <c r="CJ22" s="38">
        <f t="shared" si="9"/>
        <v>2608.0200000000004</v>
      </c>
      <c r="CK22" s="5">
        <v>6.85</v>
      </c>
      <c r="CL22" s="6">
        <v>1.08</v>
      </c>
      <c r="CM22" s="6"/>
      <c r="CN22" s="6"/>
      <c r="CO22" s="6"/>
      <c r="CP22" s="6"/>
      <c r="CQ22" s="6">
        <v>8.75</v>
      </c>
      <c r="CR22" s="6">
        <v>8.69</v>
      </c>
      <c r="CS22" s="6"/>
      <c r="CT22" s="6"/>
      <c r="CU22" s="38">
        <f t="shared" si="10"/>
        <v>25.369999999999997</v>
      </c>
      <c r="CV22" s="5">
        <v>113.64</v>
      </c>
      <c r="CW22" s="6"/>
      <c r="CX22" s="6"/>
      <c r="CY22" s="6">
        <v>309.56</v>
      </c>
      <c r="CZ22" s="6">
        <v>13837.39</v>
      </c>
      <c r="DA22" s="6">
        <v>4.22</v>
      </c>
      <c r="DB22" s="6">
        <v>96</v>
      </c>
      <c r="DC22" s="6">
        <v>65.95</v>
      </c>
      <c r="DD22" s="6">
        <v>4.0599999999999996</v>
      </c>
      <c r="DE22" s="6">
        <v>123.35</v>
      </c>
      <c r="DF22" s="6"/>
      <c r="DG22" s="6"/>
      <c r="DH22" s="6">
        <v>4.38</v>
      </c>
      <c r="DI22" s="6">
        <v>13.3</v>
      </c>
      <c r="DJ22" s="38">
        <f t="shared" si="11"/>
        <v>14571.849999999999</v>
      </c>
      <c r="DK22" s="5"/>
      <c r="DL22" s="6">
        <v>191.45</v>
      </c>
      <c r="DM22" s="6">
        <v>0.37</v>
      </c>
      <c r="DN22" s="6">
        <v>27.97</v>
      </c>
      <c r="DO22" s="6">
        <v>0.61</v>
      </c>
      <c r="DP22" s="6">
        <v>3.11</v>
      </c>
      <c r="DQ22" s="6"/>
      <c r="DR22" s="6"/>
      <c r="DS22" s="38">
        <f t="shared" si="12"/>
        <v>223.51000000000002</v>
      </c>
      <c r="DT22" s="5"/>
      <c r="DU22" s="6"/>
      <c r="DV22" s="6"/>
      <c r="DW22" s="6"/>
      <c r="DX22" s="6"/>
      <c r="DY22" s="6"/>
      <c r="DZ22" s="6">
        <v>194.3</v>
      </c>
      <c r="EA22" s="38">
        <f t="shared" si="13"/>
        <v>194.3</v>
      </c>
      <c r="EB22" s="5">
        <v>15</v>
      </c>
      <c r="EC22" s="6">
        <v>305.64</v>
      </c>
      <c r="ED22" s="6"/>
      <c r="EE22" s="50">
        <f t="shared" si="14"/>
        <v>320.64</v>
      </c>
      <c r="EF22" s="45">
        <f t="shared" si="15"/>
        <v>18316.199999999997</v>
      </c>
      <c r="EG22" s="33">
        <v>20073.84</v>
      </c>
    </row>
    <row r="23" spans="1:137" ht="12.95" customHeight="1" x14ac:dyDescent="0.2">
      <c r="A23" s="21" t="s">
        <v>30</v>
      </c>
      <c r="B23" s="33">
        <v>94981.87</v>
      </c>
      <c r="C23" s="28">
        <v>18175.599999999999</v>
      </c>
      <c r="D23" s="28"/>
      <c r="E23" s="5"/>
      <c r="F23" s="6"/>
      <c r="G23" s="6"/>
      <c r="H23" s="6"/>
      <c r="I23" s="6"/>
      <c r="J23" s="6"/>
      <c r="K23" s="38">
        <f t="shared" si="0"/>
        <v>0</v>
      </c>
      <c r="L23" s="9">
        <v>13.17</v>
      </c>
      <c r="M23" s="6"/>
      <c r="N23" s="6"/>
      <c r="O23" s="6"/>
      <c r="P23" s="6"/>
      <c r="Q23" s="6"/>
      <c r="R23" s="6"/>
      <c r="S23" s="6"/>
      <c r="T23" s="6"/>
      <c r="U23" s="38">
        <f t="shared" si="1"/>
        <v>13.17</v>
      </c>
      <c r="V23" s="5"/>
      <c r="W23" s="6"/>
      <c r="X23" s="6"/>
      <c r="Y23" s="6"/>
      <c r="Z23" s="6"/>
      <c r="AA23" s="6"/>
      <c r="AB23" s="6"/>
      <c r="AC23" s="6"/>
      <c r="AD23" s="6"/>
      <c r="AE23" s="6"/>
      <c r="AF23" s="38">
        <f t="shared" si="2"/>
        <v>0</v>
      </c>
      <c r="AG23" s="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38">
        <f t="shared" si="3"/>
        <v>0</v>
      </c>
      <c r="AV23" s="5"/>
      <c r="AW23" s="6"/>
      <c r="AX23" s="6"/>
      <c r="AY23" s="6">
        <v>162.13999999999999</v>
      </c>
      <c r="AZ23" s="6"/>
      <c r="BA23" s="6"/>
      <c r="BB23" s="6"/>
      <c r="BC23" s="6">
        <v>49.65</v>
      </c>
      <c r="BD23" s="38">
        <f t="shared" si="4"/>
        <v>211.79</v>
      </c>
      <c r="BE23" s="5"/>
      <c r="BF23" s="6">
        <v>0.04</v>
      </c>
      <c r="BG23" s="6"/>
      <c r="BH23" s="6"/>
      <c r="BI23" s="6"/>
      <c r="BJ23" s="6"/>
      <c r="BK23" s="6"/>
      <c r="BL23" s="38">
        <f t="shared" si="5"/>
        <v>0.04</v>
      </c>
      <c r="BM23" s="5"/>
      <c r="BN23" s="6"/>
      <c r="BO23" s="6">
        <v>29973.17</v>
      </c>
      <c r="BP23" s="38">
        <f t="shared" si="6"/>
        <v>29973.17</v>
      </c>
      <c r="BQ23" s="45">
        <f t="shared" si="7"/>
        <v>48373.77</v>
      </c>
      <c r="BR23" s="28">
        <v>12463.28</v>
      </c>
      <c r="BS23" s="28">
        <v>19.93</v>
      </c>
      <c r="BT23" s="5">
        <v>706.52</v>
      </c>
      <c r="BU23" s="6"/>
      <c r="BV23" s="6"/>
      <c r="BW23" s="6"/>
      <c r="BX23" s="6"/>
      <c r="BY23" s="6"/>
      <c r="BZ23" s="38">
        <f t="shared" si="8"/>
        <v>706.52</v>
      </c>
      <c r="CA23" s="5">
        <v>20170.09</v>
      </c>
      <c r="CB23" s="6"/>
      <c r="CC23" s="6">
        <v>10.16</v>
      </c>
      <c r="CD23" s="6">
        <v>4.78</v>
      </c>
      <c r="CE23" s="6"/>
      <c r="CF23" s="6">
        <v>229.13</v>
      </c>
      <c r="CG23" s="6">
        <v>3326.73</v>
      </c>
      <c r="CH23" s="6"/>
      <c r="CI23" s="6"/>
      <c r="CJ23" s="38">
        <f t="shared" si="9"/>
        <v>23740.89</v>
      </c>
      <c r="CK23" s="5">
        <v>0.85</v>
      </c>
      <c r="CL23" s="6">
        <v>0.49</v>
      </c>
      <c r="CM23" s="6"/>
      <c r="CN23" s="6">
        <v>71.67</v>
      </c>
      <c r="CO23" s="6"/>
      <c r="CP23" s="6"/>
      <c r="CQ23" s="6">
        <v>552.1</v>
      </c>
      <c r="CR23" s="6">
        <v>228.22</v>
      </c>
      <c r="CS23" s="6"/>
      <c r="CT23" s="6"/>
      <c r="CU23" s="38">
        <f t="shared" si="10"/>
        <v>853.33</v>
      </c>
      <c r="CV23" s="5">
        <v>0.37</v>
      </c>
      <c r="CW23" s="6"/>
      <c r="CX23" s="6"/>
      <c r="CY23" s="6">
        <v>2.25</v>
      </c>
      <c r="CZ23" s="6">
        <v>1.75</v>
      </c>
      <c r="DA23" s="6"/>
      <c r="DB23" s="6"/>
      <c r="DC23" s="6"/>
      <c r="DD23" s="6"/>
      <c r="DE23" s="6"/>
      <c r="DF23" s="6"/>
      <c r="DG23" s="6"/>
      <c r="DH23" s="6">
        <v>864.58</v>
      </c>
      <c r="DI23" s="6">
        <v>26.6</v>
      </c>
      <c r="DJ23" s="38">
        <f t="shared" si="11"/>
        <v>895.55000000000007</v>
      </c>
      <c r="DK23" s="5">
        <v>18.75</v>
      </c>
      <c r="DL23" s="6">
        <v>323.58</v>
      </c>
      <c r="DM23" s="6">
        <v>6.24</v>
      </c>
      <c r="DN23" s="6">
        <v>171.35</v>
      </c>
      <c r="DO23" s="6">
        <v>4.25</v>
      </c>
      <c r="DP23" s="6">
        <v>824.16</v>
      </c>
      <c r="DQ23" s="6">
        <v>95.74</v>
      </c>
      <c r="DR23" s="6">
        <v>17.18</v>
      </c>
      <c r="DS23" s="38">
        <f t="shared" si="12"/>
        <v>1461.25</v>
      </c>
      <c r="DT23" s="5"/>
      <c r="DU23" s="6">
        <v>332.76</v>
      </c>
      <c r="DV23" s="6"/>
      <c r="DW23" s="6">
        <v>0.3</v>
      </c>
      <c r="DX23" s="6"/>
      <c r="DY23" s="6"/>
      <c r="DZ23" s="6">
        <v>11.76</v>
      </c>
      <c r="EA23" s="38">
        <f t="shared" si="13"/>
        <v>344.82</v>
      </c>
      <c r="EB23" s="5">
        <v>5493.88</v>
      </c>
      <c r="EC23" s="6">
        <v>468.35</v>
      </c>
      <c r="ED23" s="6">
        <v>160.30000000000001</v>
      </c>
      <c r="EE23" s="50">
        <f t="shared" si="14"/>
        <v>6122.5300000000007</v>
      </c>
      <c r="EF23" s="45">
        <f t="shared" si="15"/>
        <v>46608.100000000006</v>
      </c>
      <c r="EG23" s="33">
        <v>94981.87</v>
      </c>
    </row>
    <row r="24" spans="1:137" ht="12.95" customHeight="1" x14ac:dyDescent="0.2">
      <c r="A24" s="21" t="s">
        <v>31</v>
      </c>
      <c r="B24" s="33">
        <v>85954.35</v>
      </c>
      <c r="C24" s="28">
        <v>16182.74</v>
      </c>
      <c r="D24" s="28"/>
      <c r="E24" s="5"/>
      <c r="F24" s="6">
        <v>247.72</v>
      </c>
      <c r="G24" s="6"/>
      <c r="H24" s="6"/>
      <c r="I24" s="6"/>
      <c r="J24" s="6"/>
      <c r="K24" s="38">
        <f t="shared" si="0"/>
        <v>247.72</v>
      </c>
      <c r="L24" s="9">
        <v>1395.06</v>
      </c>
      <c r="M24" s="6"/>
      <c r="N24" s="6"/>
      <c r="O24" s="6">
        <v>16.37</v>
      </c>
      <c r="P24" s="6">
        <v>462.41</v>
      </c>
      <c r="Q24" s="6">
        <v>111.78</v>
      </c>
      <c r="R24" s="6">
        <v>7.19</v>
      </c>
      <c r="S24" s="6"/>
      <c r="T24" s="6"/>
      <c r="U24" s="38">
        <f t="shared" si="1"/>
        <v>1992.81</v>
      </c>
      <c r="V24" s="5">
        <v>205.11</v>
      </c>
      <c r="W24" s="6"/>
      <c r="X24" s="6"/>
      <c r="Y24" s="6"/>
      <c r="Z24" s="6"/>
      <c r="AA24" s="6"/>
      <c r="AB24" s="6"/>
      <c r="AC24" s="6"/>
      <c r="AD24" s="6"/>
      <c r="AE24" s="6"/>
      <c r="AF24" s="38">
        <f t="shared" si="2"/>
        <v>205.11</v>
      </c>
      <c r="AG24" s="5"/>
      <c r="AH24" s="6">
        <v>48.21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>
        <v>201.43</v>
      </c>
      <c r="AT24" s="6">
        <v>0.23</v>
      </c>
      <c r="AU24" s="38">
        <f t="shared" si="3"/>
        <v>249.87</v>
      </c>
      <c r="AV24" s="5">
        <v>0.99</v>
      </c>
      <c r="AW24" s="6">
        <v>3.38</v>
      </c>
      <c r="AX24" s="6"/>
      <c r="AY24" s="6">
        <v>856</v>
      </c>
      <c r="AZ24" s="6"/>
      <c r="BA24" s="6">
        <v>1.76</v>
      </c>
      <c r="BB24" s="6">
        <v>4.1100000000000003</v>
      </c>
      <c r="BC24" s="6"/>
      <c r="BD24" s="38">
        <f t="shared" si="4"/>
        <v>866.24</v>
      </c>
      <c r="BE24" s="5">
        <v>180</v>
      </c>
      <c r="BF24" s="6">
        <v>7.52</v>
      </c>
      <c r="BG24" s="6">
        <v>10184.84</v>
      </c>
      <c r="BH24" s="6"/>
      <c r="BI24" s="6"/>
      <c r="BJ24" s="6"/>
      <c r="BK24" s="6"/>
      <c r="BL24" s="38">
        <f t="shared" si="5"/>
        <v>10372.36</v>
      </c>
      <c r="BM24" s="5"/>
      <c r="BN24" s="6">
        <v>2215.7399999999998</v>
      </c>
      <c r="BO24" s="6">
        <v>16087.42</v>
      </c>
      <c r="BP24" s="38">
        <f t="shared" si="6"/>
        <v>18303.16</v>
      </c>
      <c r="BQ24" s="45">
        <f t="shared" si="7"/>
        <v>48420.01</v>
      </c>
      <c r="BR24" s="28">
        <v>17574.46</v>
      </c>
      <c r="BS24" s="28">
        <v>291.06</v>
      </c>
      <c r="BT24" s="5"/>
      <c r="BU24" s="6"/>
      <c r="BV24" s="6"/>
      <c r="BW24" s="6"/>
      <c r="BX24" s="6"/>
      <c r="BY24" s="6"/>
      <c r="BZ24" s="38">
        <f t="shared" si="8"/>
        <v>0</v>
      </c>
      <c r="CA24" s="5">
        <v>11440.6</v>
      </c>
      <c r="CB24" s="6"/>
      <c r="CC24" s="6"/>
      <c r="CD24" s="6"/>
      <c r="CE24" s="6"/>
      <c r="CF24" s="6">
        <v>76.41</v>
      </c>
      <c r="CG24" s="6">
        <v>1089.5999999999999</v>
      </c>
      <c r="CH24" s="6"/>
      <c r="CI24" s="6"/>
      <c r="CJ24" s="38">
        <f t="shared" si="9"/>
        <v>12606.61</v>
      </c>
      <c r="CK24" s="5"/>
      <c r="CL24" s="6">
        <v>73.42</v>
      </c>
      <c r="CM24" s="6">
        <v>1.42</v>
      </c>
      <c r="CN24" s="6">
        <v>12.92</v>
      </c>
      <c r="CO24" s="6"/>
      <c r="CP24" s="6"/>
      <c r="CQ24" s="6">
        <v>64.349999999999994</v>
      </c>
      <c r="CR24" s="6">
        <v>22.95</v>
      </c>
      <c r="CS24" s="6"/>
      <c r="CT24" s="6"/>
      <c r="CU24" s="38">
        <f t="shared" si="10"/>
        <v>175.06</v>
      </c>
      <c r="CV24" s="5"/>
      <c r="CW24" s="6">
        <v>2452.34</v>
      </c>
      <c r="CX24" s="6">
        <v>118.24</v>
      </c>
      <c r="CY24" s="6">
        <v>95.37</v>
      </c>
      <c r="CZ24" s="6">
        <v>150.5</v>
      </c>
      <c r="DA24" s="6">
        <v>624.85</v>
      </c>
      <c r="DB24" s="6"/>
      <c r="DC24" s="6">
        <v>0.89</v>
      </c>
      <c r="DD24" s="6"/>
      <c r="DE24" s="6"/>
      <c r="DF24" s="6"/>
      <c r="DG24" s="6"/>
      <c r="DH24" s="6">
        <v>476.1</v>
      </c>
      <c r="DI24" s="6">
        <v>10.81</v>
      </c>
      <c r="DJ24" s="38">
        <f t="shared" si="11"/>
        <v>3929.0999999999995</v>
      </c>
      <c r="DK24" s="5">
        <v>60.55</v>
      </c>
      <c r="DL24" s="6">
        <v>35.61</v>
      </c>
      <c r="DM24" s="6">
        <v>1.75</v>
      </c>
      <c r="DN24" s="6">
        <v>31.67</v>
      </c>
      <c r="DO24" s="6">
        <v>0.28999999999999998</v>
      </c>
      <c r="DP24" s="6">
        <v>126.73</v>
      </c>
      <c r="DQ24" s="6"/>
      <c r="DR24" s="6">
        <v>16.2</v>
      </c>
      <c r="DS24" s="38">
        <f t="shared" si="12"/>
        <v>272.79999999999995</v>
      </c>
      <c r="DT24" s="5"/>
      <c r="DU24" s="6">
        <v>198.66</v>
      </c>
      <c r="DV24" s="6"/>
      <c r="DW24" s="6"/>
      <c r="DX24" s="6">
        <v>76.2</v>
      </c>
      <c r="DY24" s="6"/>
      <c r="DZ24" s="6"/>
      <c r="EA24" s="38">
        <f t="shared" si="13"/>
        <v>274.86</v>
      </c>
      <c r="EB24" s="5">
        <v>187.48</v>
      </c>
      <c r="EC24" s="6">
        <v>779.64</v>
      </c>
      <c r="ED24" s="6">
        <v>1443.27</v>
      </c>
      <c r="EE24" s="50">
        <f t="shared" si="14"/>
        <v>2410.39</v>
      </c>
      <c r="EF24" s="45">
        <f t="shared" si="15"/>
        <v>37534.340000000004</v>
      </c>
      <c r="EG24" s="33">
        <v>85954.35</v>
      </c>
    </row>
    <row r="25" spans="1:137" ht="12.95" customHeight="1" x14ac:dyDescent="0.2">
      <c r="A25" s="21" t="s">
        <v>32</v>
      </c>
      <c r="B25" s="33">
        <v>242959.31</v>
      </c>
      <c r="C25" s="28">
        <v>31894.67</v>
      </c>
      <c r="D25" s="28">
        <v>1498</v>
      </c>
      <c r="E25" s="5"/>
      <c r="F25" s="6"/>
      <c r="G25" s="6"/>
      <c r="H25" s="6"/>
      <c r="I25" s="6"/>
      <c r="J25" s="6"/>
      <c r="K25" s="38">
        <f t="shared" si="0"/>
        <v>0</v>
      </c>
      <c r="L25" s="9">
        <v>834</v>
      </c>
      <c r="M25" s="6"/>
      <c r="N25" s="6"/>
      <c r="O25" s="6"/>
      <c r="P25" s="6">
        <v>177.86</v>
      </c>
      <c r="Q25" s="6">
        <v>1360.86</v>
      </c>
      <c r="R25" s="6">
        <v>23.48</v>
      </c>
      <c r="S25" s="6"/>
      <c r="T25" s="6"/>
      <c r="U25" s="38">
        <f t="shared" si="1"/>
        <v>2396.1999999999998</v>
      </c>
      <c r="V25" s="5"/>
      <c r="W25" s="6"/>
      <c r="X25" s="6"/>
      <c r="Y25" s="6"/>
      <c r="Z25" s="6"/>
      <c r="AA25" s="6"/>
      <c r="AB25" s="6">
        <v>43.27</v>
      </c>
      <c r="AC25" s="6"/>
      <c r="AD25" s="6"/>
      <c r="AE25" s="6"/>
      <c r="AF25" s="38">
        <f t="shared" si="2"/>
        <v>43.27</v>
      </c>
      <c r="AG25" s="5">
        <v>6.7</v>
      </c>
      <c r="AH25" s="6"/>
      <c r="AI25" s="6"/>
      <c r="AJ25" s="6">
        <v>0.5</v>
      </c>
      <c r="AK25" s="6">
        <v>6.42</v>
      </c>
      <c r="AL25" s="6">
        <v>0</v>
      </c>
      <c r="AM25" s="6">
        <v>0</v>
      </c>
      <c r="AN25" s="6">
        <v>0</v>
      </c>
      <c r="AO25" s="6"/>
      <c r="AP25" s="6"/>
      <c r="AQ25" s="6"/>
      <c r="AR25" s="6">
        <v>72</v>
      </c>
      <c r="AS25" s="6">
        <v>79.010000000000005</v>
      </c>
      <c r="AT25" s="6">
        <v>54.02</v>
      </c>
      <c r="AU25" s="38">
        <f t="shared" si="3"/>
        <v>218.65</v>
      </c>
      <c r="AV25" s="5">
        <v>6.08</v>
      </c>
      <c r="AW25" s="6">
        <v>75.64</v>
      </c>
      <c r="AX25" s="6">
        <v>8.2200000000000006</v>
      </c>
      <c r="AY25" s="6">
        <v>762.6</v>
      </c>
      <c r="AZ25" s="6">
        <v>1.2</v>
      </c>
      <c r="BA25" s="6">
        <v>18.420000000000002</v>
      </c>
      <c r="BB25" s="6"/>
      <c r="BC25" s="6">
        <v>25.93</v>
      </c>
      <c r="BD25" s="38">
        <f t="shared" si="4"/>
        <v>898.08999999999992</v>
      </c>
      <c r="BE25" s="5"/>
      <c r="BF25" s="6">
        <v>188.98</v>
      </c>
      <c r="BG25" s="6"/>
      <c r="BH25" s="6">
        <v>167.5</v>
      </c>
      <c r="BI25" s="6"/>
      <c r="BJ25" s="6"/>
      <c r="BK25" s="6">
        <v>600.70000000000005</v>
      </c>
      <c r="BL25" s="38">
        <f t="shared" si="5"/>
        <v>957.18000000000006</v>
      </c>
      <c r="BM25" s="5">
        <v>13.3</v>
      </c>
      <c r="BN25" s="6">
        <v>288.14999999999998</v>
      </c>
      <c r="BO25" s="6">
        <v>18931.55</v>
      </c>
      <c r="BP25" s="38">
        <f t="shared" si="6"/>
        <v>19233</v>
      </c>
      <c r="BQ25" s="45">
        <f t="shared" si="7"/>
        <v>57139.05999999999</v>
      </c>
      <c r="BR25" s="28">
        <v>19291.849999999999</v>
      </c>
      <c r="BS25" s="28">
        <v>306.69</v>
      </c>
      <c r="BT25" s="5">
        <v>7.3</v>
      </c>
      <c r="BU25" s="6">
        <v>5</v>
      </c>
      <c r="BV25" s="6"/>
      <c r="BW25" s="6">
        <v>1</v>
      </c>
      <c r="BX25" s="6">
        <v>0.1</v>
      </c>
      <c r="BY25" s="6">
        <v>3</v>
      </c>
      <c r="BZ25" s="38">
        <f t="shared" si="8"/>
        <v>16.399999999999999</v>
      </c>
      <c r="CA25" s="5">
        <v>25608.46</v>
      </c>
      <c r="CB25" s="6">
        <v>10</v>
      </c>
      <c r="CC25" s="6"/>
      <c r="CD25" s="6">
        <v>5.89</v>
      </c>
      <c r="CE25" s="6">
        <v>99.06</v>
      </c>
      <c r="CF25" s="6">
        <v>5877.15</v>
      </c>
      <c r="CG25" s="6">
        <v>2358.73</v>
      </c>
      <c r="CH25" s="6">
        <v>410.35</v>
      </c>
      <c r="CI25" s="6">
        <v>40.340000000000003</v>
      </c>
      <c r="CJ25" s="38">
        <f t="shared" si="9"/>
        <v>34409.979999999996</v>
      </c>
      <c r="CK25" s="5">
        <v>108.15</v>
      </c>
      <c r="CL25" s="6">
        <v>322.33999999999997</v>
      </c>
      <c r="CM25" s="6">
        <v>59.96</v>
      </c>
      <c r="CN25" s="6">
        <v>355.85</v>
      </c>
      <c r="CO25" s="6"/>
      <c r="CP25" s="6"/>
      <c r="CQ25" s="6">
        <v>285.02999999999997</v>
      </c>
      <c r="CR25" s="6">
        <v>604.29</v>
      </c>
      <c r="CS25" s="6">
        <v>8.86</v>
      </c>
      <c r="CT25" s="6">
        <v>15.92</v>
      </c>
      <c r="CU25" s="38">
        <f t="shared" si="10"/>
        <v>1760.3999999999999</v>
      </c>
      <c r="CV25" s="5">
        <v>44.7</v>
      </c>
      <c r="CW25" s="6"/>
      <c r="CX25" s="6"/>
      <c r="CY25" s="6">
        <v>763.72</v>
      </c>
      <c r="CZ25" s="6">
        <v>70943.19</v>
      </c>
      <c r="DA25" s="6">
        <v>2269.96</v>
      </c>
      <c r="DB25" s="6">
        <v>1156.07</v>
      </c>
      <c r="DC25" s="6">
        <v>102.4</v>
      </c>
      <c r="DD25" s="6">
        <v>0.6</v>
      </c>
      <c r="DE25" s="6">
        <v>108.17</v>
      </c>
      <c r="DF25" s="6">
        <v>0.16</v>
      </c>
      <c r="DG25" s="6">
        <v>30.96</v>
      </c>
      <c r="DH25" s="6">
        <v>2052.19</v>
      </c>
      <c r="DI25" s="6">
        <v>3126.99</v>
      </c>
      <c r="DJ25" s="38">
        <f t="shared" si="11"/>
        <v>80599.11000000003</v>
      </c>
      <c r="DK25" s="5">
        <v>10.84</v>
      </c>
      <c r="DL25" s="6">
        <v>398.72</v>
      </c>
      <c r="DM25" s="6">
        <v>729.94</v>
      </c>
      <c r="DN25" s="6">
        <v>277.63</v>
      </c>
      <c r="DO25" s="6">
        <v>30.57</v>
      </c>
      <c r="DP25" s="6">
        <v>2692.87</v>
      </c>
      <c r="DQ25" s="6">
        <v>38.42</v>
      </c>
      <c r="DR25" s="6">
        <v>42.06</v>
      </c>
      <c r="DS25" s="38">
        <f t="shared" si="12"/>
        <v>4221.05</v>
      </c>
      <c r="DT25" s="5">
        <v>669.52</v>
      </c>
      <c r="DU25" s="6">
        <v>1891.26</v>
      </c>
      <c r="DV25" s="6">
        <v>7826.1</v>
      </c>
      <c r="DW25" s="6">
        <v>25.9</v>
      </c>
      <c r="DX25" s="6">
        <v>20.2</v>
      </c>
      <c r="DY25" s="6"/>
      <c r="DZ25" s="6">
        <v>685.04</v>
      </c>
      <c r="EA25" s="38">
        <f t="shared" si="13"/>
        <v>11118.02</v>
      </c>
      <c r="EB25" s="5">
        <v>3917.19</v>
      </c>
      <c r="EC25" s="6">
        <v>19884.86</v>
      </c>
      <c r="ED25" s="6">
        <v>10294.700000000001</v>
      </c>
      <c r="EE25" s="50">
        <f t="shared" si="14"/>
        <v>34096.75</v>
      </c>
      <c r="EF25" s="45">
        <f t="shared" si="15"/>
        <v>185820.25</v>
      </c>
      <c r="EG25" s="33">
        <v>242959.31</v>
      </c>
    </row>
    <row r="26" spans="1:137" ht="12.95" customHeight="1" x14ac:dyDescent="0.2">
      <c r="A26" s="21" t="s">
        <v>33</v>
      </c>
      <c r="B26" s="33">
        <v>15077.39</v>
      </c>
      <c r="C26" s="28"/>
      <c r="D26" s="28"/>
      <c r="E26" s="5">
        <v>35.25</v>
      </c>
      <c r="F26" s="6">
        <v>56</v>
      </c>
      <c r="G26" s="6"/>
      <c r="H26" s="6">
        <v>107.22</v>
      </c>
      <c r="I26" s="6"/>
      <c r="J26" s="6"/>
      <c r="K26" s="38">
        <f t="shared" si="0"/>
        <v>198.47</v>
      </c>
      <c r="L26" s="9">
        <v>408.28</v>
      </c>
      <c r="M26" s="6"/>
      <c r="N26" s="6"/>
      <c r="O26" s="6">
        <v>13.25</v>
      </c>
      <c r="P26" s="6">
        <v>75.73</v>
      </c>
      <c r="Q26" s="6">
        <v>143.97</v>
      </c>
      <c r="R26" s="6">
        <v>43.95</v>
      </c>
      <c r="S26" s="6"/>
      <c r="T26" s="6"/>
      <c r="U26" s="38">
        <f t="shared" si="1"/>
        <v>685.18000000000006</v>
      </c>
      <c r="V26" s="5">
        <v>36.07</v>
      </c>
      <c r="W26" s="6">
        <v>17.920000000000002</v>
      </c>
      <c r="X26" s="6"/>
      <c r="Y26" s="6"/>
      <c r="Z26" s="6">
        <v>4.6100000000000003</v>
      </c>
      <c r="AA26" s="6"/>
      <c r="AB26" s="6">
        <v>3</v>
      </c>
      <c r="AC26" s="6"/>
      <c r="AD26" s="6"/>
      <c r="AE26" s="6"/>
      <c r="AF26" s="38">
        <f t="shared" si="2"/>
        <v>61.6</v>
      </c>
      <c r="AG26" s="5">
        <v>7.17</v>
      </c>
      <c r="AH26" s="6">
        <v>18.87</v>
      </c>
      <c r="AI26" s="6">
        <v>4</v>
      </c>
      <c r="AJ26" s="6"/>
      <c r="AK26" s="6">
        <v>3</v>
      </c>
      <c r="AL26" s="6">
        <v>1</v>
      </c>
      <c r="AM26" s="6"/>
      <c r="AN26" s="6"/>
      <c r="AO26" s="6"/>
      <c r="AP26" s="6"/>
      <c r="AQ26" s="6"/>
      <c r="AR26" s="6"/>
      <c r="AS26" s="6">
        <v>66.5</v>
      </c>
      <c r="AT26" s="6">
        <v>14.87</v>
      </c>
      <c r="AU26" s="38">
        <f t="shared" si="3"/>
        <v>115.41</v>
      </c>
      <c r="AV26" s="5"/>
      <c r="AW26" s="6"/>
      <c r="AX26" s="6">
        <v>1.31</v>
      </c>
      <c r="AY26" s="6">
        <v>113.45</v>
      </c>
      <c r="AZ26" s="6"/>
      <c r="BA26" s="6"/>
      <c r="BB26" s="6"/>
      <c r="BC26" s="6">
        <v>3.92</v>
      </c>
      <c r="BD26" s="38">
        <f t="shared" si="4"/>
        <v>118.68</v>
      </c>
      <c r="BE26" s="5"/>
      <c r="BF26" s="6">
        <v>12.35</v>
      </c>
      <c r="BG26" s="6"/>
      <c r="BH26" s="6"/>
      <c r="BI26" s="6"/>
      <c r="BJ26" s="6"/>
      <c r="BK26" s="6"/>
      <c r="BL26" s="38">
        <f t="shared" si="5"/>
        <v>12.35</v>
      </c>
      <c r="BM26" s="5"/>
      <c r="BN26" s="6">
        <v>5464</v>
      </c>
      <c r="BO26" s="6">
        <v>5070</v>
      </c>
      <c r="BP26" s="38">
        <f t="shared" si="6"/>
        <v>10534</v>
      </c>
      <c r="BQ26" s="45">
        <f t="shared" si="7"/>
        <v>11725.69</v>
      </c>
      <c r="BR26" s="28"/>
      <c r="BS26" s="28">
        <v>35.46</v>
      </c>
      <c r="BT26" s="5"/>
      <c r="BU26" s="6">
        <v>0.01</v>
      </c>
      <c r="BV26" s="6"/>
      <c r="BW26" s="6"/>
      <c r="BX26" s="6"/>
      <c r="BY26" s="6"/>
      <c r="BZ26" s="38">
        <f t="shared" si="8"/>
        <v>0.01</v>
      </c>
      <c r="CA26" s="5">
        <v>1379.26</v>
      </c>
      <c r="CB26" s="6"/>
      <c r="CC26" s="6"/>
      <c r="CD26" s="6"/>
      <c r="CE26" s="6"/>
      <c r="CF26" s="6">
        <v>158.47</v>
      </c>
      <c r="CG26" s="6">
        <v>132.69999999999999</v>
      </c>
      <c r="CH26" s="6"/>
      <c r="CI26" s="6"/>
      <c r="CJ26" s="38">
        <f t="shared" si="9"/>
        <v>1670.43</v>
      </c>
      <c r="CK26" s="5">
        <v>82.05</v>
      </c>
      <c r="CL26" s="6">
        <v>0.14000000000000001</v>
      </c>
      <c r="CM26" s="6"/>
      <c r="CN26" s="6">
        <v>20.96</v>
      </c>
      <c r="CO26" s="6">
        <v>2.4</v>
      </c>
      <c r="CP26" s="6"/>
      <c r="CQ26" s="6">
        <v>7.72</v>
      </c>
      <c r="CR26" s="6"/>
      <c r="CS26" s="6"/>
      <c r="CT26" s="6"/>
      <c r="CU26" s="38">
        <f t="shared" si="10"/>
        <v>113.27000000000001</v>
      </c>
      <c r="CV26" s="5">
        <v>0.11</v>
      </c>
      <c r="CW26" s="6"/>
      <c r="CX26" s="6"/>
      <c r="CY26" s="6">
        <v>12</v>
      </c>
      <c r="CZ26" s="6">
        <v>274.64999999999998</v>
      </c>
      <c r="DA26" s="6">
        <v>1</v>
      </c>
      <c r="DB26" s="6">
        <v>7</v>
      </c>
      <c r="DC26" s="6">
        <v>4</v>
      </c>
      <c r="DD26" s="6"/>
      <c r="DE26" s="6">
        <v>195</v>
      </c>
      <c r="DF26" s="6"/>
      <c r="DG26" s="6"/>
      <c r="DH26" s="6">
        <v>340.71</v>
      </c>
      <c r="DI26" s="6"/>
      <c r="DJ26" s="38">
        <f t="shared" si="11"/>
        <v>834.47</v>
      </c>
      <c r="DK26" s="5">
        <v>1.8</v>
      </c>
      <c r="DL26" s="6">
        <v>49.21</v>
      </c>
      <c r="DM26" s="6">
        <v>0.34</v>
      </c>
      <c r="DN26" s="6">
        <v>8.35</v>
      </c>
      <c r="DO26" s="6">
        <v>4.53</v>
      </c>
      <c r="DP26" s="6">
        <v>276.66000000000003</v>
      </c>
      <c r="DQ26" s="6">
        <v>78.73</v>
      </c>
      <c r="DR26" s="6">
        <v>14.99</v>
      </c>
      <c r="DS26" s="38">
        <f t="shared" si="12"/>
        <v>434.61000000000007</v>
      </c>
      <c r="DT26" s="5"/>
      <c r="DU26" s="6">
        <v>21</v>
      </c>
      <c r="DV26" s="6"/>
      <c r="DW26" s="6"/>
      <c r="DX26" s="6"/>
      <c r="DY26" s="6"/>
      <c r="DZ26" s="6"/>
      <c r="EA26" s="38">
        <f t="shared" si="13"/>
        <v>21</v>
      </c>
      <c r="EB26" s="5">
        <v>135.13</v>
      </c>
      <c r="EC26" s="6">
        <v>107.32</v>
      </c>
      <c r="ED26" s="6"/>
      <c r="EE26" s="50">
        <f t="shared" si="14"/>
        <v>242.45</v>
      </c>
      <c r="EF26" s="45">
        <f t="shared" si="15"/>
        <v>3351.7000000000003</v>
      </c>
      <c r="EG26" s="33">
        <v>15077.39</v>
      </c>
    </row>
    <row r="27" spans="1:137" ht="12.95" customHeight="1" x14ac:dyDescent="0.2">
      <c r="A27" s="21" t="s">
        <v>34</v>
      </c>
      <c r="B27" s="33">
        <v>70278.58</v>
      </c>
      <c r="C27" s="28">
        <v>10683.19</v>
      </c>
      <c r="D27" s="28">
        <v>300.89999999999998</v>
      </c>
      <c r="E27" s="5"/>
      <c r="F27" s="6"/>
      <c r="G27" s="6"/>
      <c r="H27" s="6"/>
      <c r="I27" s="6"/>
      <c r="J27" s="6"/>
      <c r="K27" s="38">
        <f t="shared" si="0"/>
        <v>0</v>
      </c>
      <c r="L27" s="9">
        <v>39.26</v>
      </c>
      <c r="M27" s="6"/>
      <c r="N27" s="6"/>
      <c r="O27" s="6"/>
      <c r="P27" s="6">
        <v>44.18</v>
      </c>
      <c r="Q27" s="6"/>
      <c r="R27" s="6">
        <v>1.7</v>
      </c>
      <c r="S27" s="6">
        <v>0.2</v>
      </c>
      <c r="T27" s="6"/>
      <c r="U27" s="38">
        <f t="shared" si="1"/>
        <v>85.34</v>
      </c>
      <c r="V27" s="5"/>
      <c r="W27" s="6">
        <v>27.01</v>
      </c>
      <c r="X27" s="6"/>
      <c r="Y27" s="6"/>
      <c r="Z27" s="6"/>
      <c r="AA27" s="6"/>
      <c r="AB27" s="6"/>
      <c r="AC27" s="6"/>
      <c r="AD27" s="6"/>
      <c r="AE27" s="6"/>
      <c r="AF27" s="38">
        <f t="shared" si="2"/>
        <v>27.01</v>
      </c>
      <c r="AG27" s="5">
        <v>4.18</v>
      </c>
      <c r="AH27" s="6">
        <v>17.100000000000001</v>
      </c>
      <c r="AI27" s="6"/>
      <c r="AJ27" s="6">
        <v>5.28</v>
      </c>
      <c r="AK27" s="6">
        <v>249.6</v>
      </c>
      <c r="AL27" s="6"/>
      <c r="AM27" s="6">
        <v>2.4</v>
      </c>
      <c r="AN27" s="6">
        <v>1.1599999999999999</v>
      </c>
      <c r="AO27" s="6">
        <v>0.01</v>
      </c>
      <c r="AP27" s="6">
        <v>1.44</v>
      </c>
      <c r="AQ27" s="6">
        <v>0.13</v>
      </c>
      <c r="AR27" s="6">
        <v>0.06</v>
      </c>
      <c r="AS27" s="6">
        <v>31.1</v>
      </c>
      <c r="AT27" s="6">
        <v>10.6</v>
      </c>
      <c r="AU27" s="38">
        <f t="shared" si="3"/>
        <v>323.06</v>
      </c>
      <c r="AV27" s="5">
        <v>0.52</v>
      </c>
      <c r="AW27" s="6">
        <v>9.18</v>
      </c>
      <c r="AX27" s="6">
        <v>1.1100000000000001</v>
      </c>
      <c r="AY27" s="6">
        <v>244.46</v>
      </c>
      <c r="AZ27" s="6">
        <v>1.17</v>
      </c>
      <c r="BA27" s="6">
        <v>8.73</v>
      </c>
      <c r="BB27" s="6"/>
      <c r="BC27" s="6">
        <v>89.67</v>
      </c>
      <c r="BD27" s="38">
        <f t="shared" si="4"/>
        <v>354.84000000000003</v>
      </c>
      <c r="BE27" s="5"/>
      <c r="BF27" s="6">
        <v>113.52</v>
      </c>
      <c r="BG27" s="6"/>
      <c r="BH27" s="6"/>
      <c r="BI27" s="6"/>
      <c r="BJ27" s="6"/>
      <c r="BK27" s="6"/>
      <c r="BL27" s="38">
        <f t="shared" si="5"/>
        <v>113.52</v>
      </c>
      <c r="BM27" s="5"/>
      <c r="BN27" s="6">
        <v>518.37</v>
      </c>
      <c r="BO27" s="6">
        <v>20869.36</v>
      </c>
      <c r="BP27" s="38">
        <f t="shared" si="6"/>
        <v>21387.73</v>
      </c>
      <c r="BQ27" s="45">
        <f t="shared" si="7"/>
        <v>33275.589999999997</v>
      </c>
      <c r="BR27" s="28">
        <v>4349.68</v>
      </c>
      <c r="BS27" s="28">
        <v>2207.73</v>
      </c>
      <c r="BT27" s="5"/>
      <c r="BU27" s="6">
        <v>0.03</v>
      </c>
      <c r="BV27" s="6"/>
      <c r="BW27" s="6"/>
      <c r="BX27" s="6"/>
      <c r="BY27" s="6"/>
      <c r="BZ27" s="38">
        <f t="shared" si="8"/>
        <v>0.03</v>
      </c>
      <c r="CA27" s="5">
        <v>9289.98</v>
      </c>
      <c r="CB27" s="6"/>
      <c r="CC27" s="6"/>
      <c r="CD27" s="6">
        <v>0.1</v>
      </c>
      <c r="CE27" s="6">
        <v>509.72</v>
      </c>
      <c r="CF27" s="6">
        <v>249.92</v>
      </c>
      <c r="CG27" s="6">
        <v>1063.58</v>
      </c>
      <c r="CH27" s="6">
        <v>0.01</v>
      </c>
      <c r="CI27" s="6"/>
      <c r="CJ27" s="38">
        <f t="shared" si="9"/>
        <v>11113.31</v>
      </c>
      <c r="CK27" s="5">
        <v>8.9499999999999993</v>
      </c>
      <c r="CL27" s="6">
        <v>108</v>
      </c>
      <c r="CM27" s="6"/>
      <c r="CN27" s="6">
        <v>109.16</v>
      </c>
      <c r="CO27" s="6">
        <v>0.54</v>
      </c>
      <c r="CP27" s="6">
        <v>8.19</v>
      </c>
      <c r="CQ27" s="6">
        <v>82.46</v>
      </c>
      <c r="CR27" s="6">
        <v>69.709999999999994</v>
      </c>
      <c r="CS27" s="6"/>
      <c r="CT27" s="6"/>
      <c r="CU27" s="38">
        <f t="shared" si="10"/>
        <v>387.01</v>
      </c>
      <c r="CV27" s="5">
        <v>21.66</v>
      </c>
      <c r="CW27" s="6"/>
      <c r="CX27" s="6">
        <v>4.97</v>
      </c>
      <c r="CY27" s="6">
        <v>618.02</v>
      </c>
      <c r="CZ27" s="6">
        <v>12692.99</v>
      </c>
      <c r="DA27" s="6">
        <v>23.34</v>
      </c>
      <c r="DB27" s="6">
        <v>114.46</v>
      </c>
      <c r="DC27" s="6">
        <v>128.07</v>
      </c>
      <c r="DD27" s="6">
        <v>4.41</v>
      </c>
      <c r="DE27" s="6">
        <v>535.42999999999995</v>
      </c>
      <c r="DF27" s="6">
        <v>13.22</v>
      </c>
      <c r="DG27" s="6">
        <v>0.33</v>
      </c>
      <c r="DH27" s="6">
        <v>295.83999999999997</v>
      </c>
      <c r="DI27" s="6">
        <v>13.3</v>
      </c>
      <c r="DJ27" s="38">
        <f t="shared" si="11"/>
        <v>14466.039999999997</v>
      </c>
      <c r="DK27" s="5">
        <v>1.42</v>
      </c>
      <c r="DL27" s="6">
        <v>369.7</v>
      </c>
      <c r="DM27" s="6">
        <v>0.43</v>
      </c>
      <c r="DN27" s="6">
        <v>137.08000000000001</v>
      </c>
      <c r="DO27" s="6">
        <v>32.409999999999997</v>
      </c>
      <c r="DP27" s="6">
        <v>148.66</v>
      </c>
      <c r="DQ27" s="6">
        <v>9.32</v>
      </c>
      <c r="DR27" s="6">
        <v>17.16</v>
      </c>
      <c r="DS27" s="38">
        <f t="shared" si="12"/>
        <v>716.18</v>
      </c>
      <c r="DT27" s="5">
        <v>675</v>
      </c>
      <c r="DU27" s="6">
        <v>383.82</v>
      </c>
      <c r="DV27" s="6">
        <v>1064.6099999999999</v>
      </c>
      <c r="DW27" s="6">
        <v>0.6</v>
      </c>
      <c r="DX27" s="6"/>
      <c r="DY27" s="6"/>
      <c r="DZ27" s="6">
        <v>11</v>
      </c>
      <c r="EA27" s="38">
        <f t="shared" si="13"/>
        <v>2135.0299999999997</v>
      </c>
      <c r="EB27" s="5">
        <v>896.74</v>
      </c>
      <c r="EC27" s="6">
        <v>647.14</v>
      </c>
      <c r="ED27" s="6">
        <v>84.1</v>
      </c>
      <c r="EE27" s="50">
        <f t="shared" si="14"/>
        <v>1627.98</v>
      </c>
      <c r="EF27" s="45">
        <f t="shared" si="15"/>
        <v>37002.99</v>
      </c>
      <c r="EG27" s="33">
        <v>70278.58</v>
      </c>
    </row>
    <row r="28" spans="1:137" ht="12.95" customHeight="1" x14ac:dyDescent="0.2">
      <c r="A28" s="21" t="s">
        <v>35</v>
      </c>
      <c r="B28" s="33">
        <v>29549.22</v>
      </c>
      <c r="C28" s="28">
        <v>12.2</v>
      </c>
      <c r="D28" s="28">
        <v>567.14</v>
      </c>
      <c r="E28" s="5"/>
      <c r="F28" s="6">
        <v>97.93</v>
      </c>
      <c r="G28" s="6"/>
      <c r="H28" s="6"/>
      <c r="I28" s="6"/>
      <c r="J28" s="6"/>
      <c r="K28" s="38">
        <f t="shared" si="0"/>
        <v>97.93</v>
      </c>
      <c r="L28" s="9">
        <v>284.08999999999997</v>
      </c>
      <c r="M28" s="6"/>
      <c r="N28" s="6"/>
      <c r="O28" s="6"/>
      <c r="P28" s="6">
        <v>158.5</v>
      </c>
      <c r="Q28" s="6">
        <v>0.18</v>
      </c>
      <c r="R28" s="6">
        <v>1.26</v>
      </c>
      <c r="S28" s="6"/>
      <c r="T28" s="6"/>
      <c r="U28" s="38">
        <f t="shared" si="1"/>
        <v>444.03</v>
      </c>
      <c r="V28" s="5"/>
      <c r="W28" s="6"/>
      <c r="X28" s="6"/>
      <c r="Y28" s="6"/>
      <c r="Z28" s="6"/>
      <c r="AA28" s="6"/>
      <c r="AB28" s="6">
        <v>1.68</v>
      </c>
      <c r="AC28" s="6"/>
      <c r="AD28" s="6"/>
      <c r="AE28" s="6"/>
      <c r="AF28" s="38">
        <f t="shared" si="2"/>
        <v>1.68</v>
      </c>
      <c r="AG28" s="5"/>
      <c r="AH28" s="6"/>
      <c r="AI28" s="6">
        <v>3.11</v>
      </c>
      <c r="AJ28" s="6"/>
      <c r="AK28" s="6"/>
      <c r="AL28" s="6"/>
      <c r="AM28" s="6"/>
      <c r="AN28" s="6"/>
      <c r="AO28" s="6"/>
      <c r="AP28" s="6"/>
      <c r="AQ28" s="6"/>
      <c r="AR28" s="6"/>
      <c r="AS28" s="6">
        <v>8.31</v>
      </c>
      <c r="AT28" s="6"/>
      <c r="AU28" s="38">
        <f t="shared" si="3"/>
        <v>11.42</v>
      </c>
      <c r="AV28" s="5"/>
      <c r="AW28" s="6"/>
      <c r="AX28" s="6"/>
      <c r="AY28" s="6"/>
      <c r="AZ28" s="6"/>
      <c r="BA28" s="6"/>
      <c r="BB28" s="6"/>
      <c r="BC28" s="6"/>
      <c r="BD28" s="38">
        <f t="shared" si="4"/>
        <v>0</v>
      </c>
      <c r="BE28" s="5"/>
      <c r="BF28" s="6"/>
      <c r="BG28" s="6"/>
      <c r="BH28" s="6"/>
      <c r="BI28" s="6"/>
      <c r="BJ28" s="6"/>
      <c r="BK28" s="6"/>
      <c r="BL28" s="38">
        <f t="shared" si="5"/>
        <v>0</v>
      </c>
      <c r="BM28" s="5"/>
      <c r="BN28" s="6"/>
      <c r="BO28" s="6">
        <v>23488.5</v>
      </c>
      <c r="BP28" s="38">
        <f t="shared" si="6"/>
        <v>23488.5</v>
      </c>
      <c r="BQ28" s="45">
        <f t="shared" si="7"/>
        <v>24622.9</v>
      </c>
      <c r="BR28" s="28"/>
      <c r="BS28" s="28">
        <v>70.78</v>
      </c>
      <c r="BT28" s="5"/>
      <c r="BU28" s="6">
        <v>3.79</v>
      </c>
      <c r="BV28" s="6"/>
      <c r="BW28" s="6">
        <v>18.75</v>
      </c>
      <c r="BX28" s="6"/>
      <c r="BY28" s="6"/>
      <c r="BZ28" s="38">
        <f t="shared" si="8"/>
        <v>22.54</v>
      </c>
      <c r="CA28" s="5">
        <v>1220.93</v>
      </c>
      <c r="CB28" s="6"/>
      <c r="CC28" s="6"/>
      <c r="CD28" s="6"/>
      <c r="CE28" s="6">
        <v>2.5099999999999998</v>
      </c>
      <c r="CF28" s="6">
        <v>27.67</v>
      </c>
      <c r="CG28" s="6">
        <v>292.24</v>
      </c>
      <c r="CH28" s="6"/>
      <c r="CI28" s="6"/>
      <c r="CJ28" s="38">
        <f t="shared" si="9"/>
        <v>1543.3500000000001</v>
      </c>
      <c r="CK28" s="5">
        <v>11.01</v>
      </c>
      <c r="CL28" s="6"/>
      <c r="CM28" s="6"/>
      <c r="CN28" s="6"/>
      <c r="CO28" s="6"/>
      <c r="CP28" s="6"/>
      <c r="CQ28" s="6">
        <v>20.239999999999998</v>
      </c>
      <c r="CR28" s="6">
        <v>3.62</v>
      </c>
      <c r="CS28" s="6"/>
      <c r="CT28" s="6"/>
      <c r="CU28" s="38">
        <f t="shared" si="10"/>
        <v>34.869999999999997</v>
      </c>
      <c r="CV28" s="5">
        <v>4.8</v>
      </c>
      <c r="CW28" s="6">
        <v>0.64</v>
      </c>
      <c r="CX28" s="6"/>
      <c r="CY28" s="6">
        <v>0.64</v>
      </c>
      <c r="CZ28" s="6">
        <v>37.96</v>
      </c>
      <c r="DA28" s="6"/>
      <c r="DB28" s="6"/>
      <c r="DC28" s="6"/>
      <c r="DD28" s="6"/>
      <c r="DE28" s="6"/>
      <c r="DF28" s="6"/>
      <c r="DG28" s="6"/>
      <c r="DH28" s="6">
        <v>3.22</v>
      </c>
      <c r="DI28" s="6"/>
      <c r="DJ28" s="38">
        <f t="shared" si="11"/>
        <v>47.26</v>
      </c>
      <c r="DK28" s="5">
        <v>0.8</v>
      </c>
      <c r="DL28" s="6">
        <v>11.5</v>
      </c>
      <c r="DM28" s="6"/>
      <c r="DN28" s="6">
        <v>21.48</v>
      </c>
      <c r="DO28" s="6">
        <v>0.02</v>
      </c>
      <c r="DP28" s="6">
        <v>16.23</v>
      </c>
      <c r="DQ28" s="6"/>
      <c r="DR28" s="6">
        <v>0</v>
      </c>
      <c r="DS28" s="38">
        <f t="shared" si="12"/>
        <v>50.03</v>
      </c>
      <c r="DT28" s="5"/>
      <c r="DU28" s="6"/>
      <c r="DV28" s="6"/>
      <c r="DW28" s="6"/>
      <c r="DX28" s="6"/>
      <c r="DY28" s="6"/>
      <c r="DZ28" s="6"/>
      <c r="EA28" s="38">
        <f t="shared" si="13"/>
        <v>0</v>
      </c>
      <c r="EB28" s="5"/>
      <c r="EC28" s="6">
        <v>7.49</v>
      </c>
      <c r="ED28" s="6">
        <v>3150</v>
      </c>
      <c r="EE28" s="50">
        <f t="shared" si="14"/>
        <v>3157.49</v>
      </c>
      <c r="EF28" s="45">
        <f t="shared" si="15"/>
        <v>4926.32</v>
      </c>
      <c r="EG28" s="33">
        <v>29549.22</v>
      </c>
    </row>
    <row r="29" spans="1:137" ht="12.95" customHeight="1" x14ac:dyDescent="0.2">
      <c r="A29" s="21" t="s">
        <v>36</v>
      </c>
      <c r="B29" s="33">
        <v>41.14</v>
      </c>
      <c r="C29" s="28">
        <v>7.64</v>
      </c>
      <c r="D29" s="28"/>
      <c r="E29" s="5"/>
      <c r="F29" s="6"/>
      <c r="G29" s="6"/>
      <c r="H29" s="6"/>
      <c r="I29" s="6"/>
      <c r="J29" s="6"/>
      <c r="K29" s="38">
        <f t="shared" si="0"/>
        <v>0</v>
      </c>
      <c r="L29" s="9"/>
      <c r="M29" s="6"/>
      <c r="N29" s="6"/>
      <c r="O29" s="6"/>
      <c r="P29" s="6"/>
      <c r="Q29" s="6">
        <v>0.33</v>
      </c>
      <c r="R29" s="6"/>
      <c r="S29" s="6"/>
      <c r="T29" s="6"/>
      <c r="U29" s="38">
        <f t="shared" si="1"/>
        <v>0.33</v>
      </c>
      <c r="V29" s="5"/>
      <c r="W29" s="6"/>
      <c r="X29" s="6"/>
      <c r="Y29" s="6"/>
      <c r="Z29" s="6"/>
      <c r="AA29" s="6"/>
      <c r="AB29" s="6">
        <v>0.15</v>
      </c>
      <c r="AC29" s="6"/>
      <c r="AD29" s="6"/>
      <c r="AE29" s="6"/>
      <c r="AF29" s="38">
        <f t="shared" si="2"/>
        <v>0.15</v>
      </c>
      <c r="AG29" s="5"/>
      <c r="AH29" s="6"/>
      <c r="AI29" s="6"/>
      <c r="AJ29" s="6"/>
      <c r="AK29" s="6">
        <v>0.51</v>
      </c>
      <c r="AL29" s="6"/>
      <c r="AM29" s="6"/>
      <c r="AN29" s="6"/>
      <c r="AO29" s="6"/>
      <c r="AP29" s="6"/>
      <c r="AQ29" s="6"/>
      <c r="AR29" s="6"/>
      <c r="AS29" s="6"/>
      <c r="AT29" s="6"/>
      <c r="AU29" s="38">
        <f t="shared" si="3"/>
        <v>0.51</v>
      </c>
      <c r="AV29" s="5"/>
      <c r="AW29" s="6">
        <v>0.05</v>
      </c>
      <c r="AX29" s="6"/>
      <c r="AY29" s="6">
        <v>0.28999999999999998</v>
      </c>
      <c r="AZ29" s="6">
        <v>0</v>
      </c>
      <c r="BA29" s="6">
        <v>0</v>
      </c>
      <c r="BB29" s="6"/>
      <c r="BC29" s="6"/>
      <c r="BD29" s="38">
        <f t="shared" si="4"/>
        <v>0.33999999999999997</v>
      </c>
      <c r="BE29" s="5"/>
      <c r="BF29" s="6"/>
      <c r="BG29" s="6"/>
      <c r="BH29" s="6"/>
      <c r="BI29" s="6"/>
      <c r="BJ29" s="6"/>
      <c r="BK29" s="6"/>
      <c r="BL29" s="38">
        <f t="shared" si="5"/>
        <v>0</v>
      </c>
      <c r="BM29" s="5"/>
      <c r="BN29" s="6">
        <v>0.08</v>
      </c>
      <c r="BO29" s="6"/>
      <c r="BP29" s="38">
        <f t="shared" si="6"/>
        <v>0.08</v>
      </c>
      <c r="BQ29" s="45">
        <f t="shared" si="7"/>
        <v>9.0499999999999989</v>
      </c>
      <c r="BR29" s="28"/>
      <c r="BS29" s="28"/>
      <c r="BT29" s="5"/>
      <c r="BU29" s="6">
        <v>0.05</v>
      </c>
      <c r="BV29" s="6"/>
      <c r="BW29" s="6"/>
      <c r="BX29" s="6"/>
      <c r="BY29" s="6"/>
      <c r="BZ29" s="38">
        <f t="shared" si="8"/>
        <v>0.05</v>
      </c>
      <c r="CA29" s="5">
        <v>31.18</v>
      </c>
      <c r="CB29" s="6"/>
      <c r="CC29" s="6"/>
      <c r="CD29" s="6"/>
      <c r="CE29" s="6"/>
      <c r="CF29" s="6">
        <v>0.55000000000000004</v>
      </c>
      <c r="CG29" s="6"/>
      <c r="CH29" s="6"/>
      <c r="CI29" s="6"/>
      <c r="CJ29" s="38">
        <f t="shared" si="9"/>
        <v>31.73</v>
      </c>
      <c r="CK29" s="5"/>
      <c r="CL29" s="6"/>
      <c r="CM29" s="6"/>
      <c r="CN29" s="6"/>
      <c r="CO29" s="6"/>
      <c r="CP29" s="6"/>
      <c r="CQ29" s="6">
        <v>0.3</v>
      </c>
      <c r="CR29" s="6"/>
      <c r="CS29" s="6"/>
      <c r="CT29" s="6"/>
      <c r="CU29" s="38">
        <f t="shared" si="10"/>
        <v>0.3</v>
      </c>
      <c r="CV29" s="5">
        <v>0.01</v>
      </c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38">
        <f t="shared" si="11"/>
        <v>0.01</v>
      </c>
      <c r="DK29" s="5"/>
      <c r="DL29" s="6"/>
      <c r="DM29" s="6"/>
      <c r="DN29" s="6"/>
      <c r="DO29" s="6"/>
      <c r="DP29" s="6"/>
      <c r="DQ29" s="6"/>
      <c r="DR29" s="6"/>
      <c r="DS29" s="38">
        <f t="shared" si="12"/>
        <v>0</v>
      </c>
      <c r="DT29" s="5"/>
      <c r="DU29" s="6"/>
      <c r="DV29" s="6"/>
      <c r="DW29" s="6"/>
      <c r="DX29" s="6"/>
      <c r="DY29" s="6"/>
      <c r="DZ29" s="6"/>
      <c r="EA29" s="38">
        <f t="shared" si="13"/>
        <v>0</v>
      </c>
      <c r="EB29" s="5"/>
      <c r="EC29" s="6"/>
      <c r="ED29" s="6"/>
      <c r="EE29" s="50">
        <f t="shared" si="14"/>
        <v>0</v>
      </c>
      <c r="EF29" s="45">
        <f t="shared" si="15"/>
        <v>32.089999999999996</v>
      </c>
      <c r="EG29" s="33">
        <v>41.14</v>
      </c>
    </row>
    <row r="30" spans="1:137" ht="12.95" customHeight="1" x14ac:dyDescent="0.2">
      <c r="A30" s="21" t="s">
        <v>37</v>
      </c>
      <c r="B30" s="33">
        <v>61883.64</v>
      </c>
      <c r="C30" s="28">
        <v>3046.03</v>
      </c>
      <c r="D30" s="28">
        <v>1063.8399999999999</v>
      </c>
      <c r="E30" s="5"/>
      <c r="F30" s="6"/>
      <c r="G30" s="6"/>
      <c r="H30" s="6"/>
      <c r="I30" s="6"/>
      <c r="J30" s="6"/>
      <c r="K30" s="38">
        <f t="shared" si="0"/>
        <v>0</v>
      </c>
      <c r="L30" s="9">
        <v>13.24</v>
      </c>
      <c r="M30" s="6"/>
      <c r="N30" s="6"/>
      <c r="O30" s="6">
        <v>11.5</v>
      </c>
      <c r="P30" s="6">
        <v>12</v>
      </c>
      <c r="Q30" s="6"/>
      <c r="R30" s="6"/>
      <c r="S30" s="6"/>
      <c r="T30" s="6"/>
      <c r="U30" s="38">
        <f t="shared" si="1"/>
        <v>36.74</v>
      </c>
      <c r="V30" s="5"/>
      <c r="W30" s="6"/>
      <c r="X30" s="6"/>
      <c r="Y30" s="6"/>
      <c r="Z30" s="6"/>
      <c r="AA30" s="6"/>
      <c r="AB30" s="6">
        <v>0.56999999999999995</v>
      </c>
      <c r="AC30" s="6"/>
      <c r="AD30" s="6"/>
      <c r="AE30" s="6"/>
      <c r="AF30" s="38">
        <f t="shared" si="2"/>
        <v>0.56999999999999995</v>
      </c>
      <c r="AG30" s="5">
        <v>15.83</v>
      </c>
      <c r="AH30" s="6">
        <v>17.34</v>
      </c>
      <c r="AI30" s="6">
        <v>2</v>
      </c>
      <c r="AJ30" s="6">
        <v>1356.15</v>
      </c>
      <c r="AK30" s="6">
        <v>12130</v>
      </c>
      <c r="AL30" s="6">
        <v>4</v>
      </c>
      <c r="AM30" s="6">
        <v>129</v>
      </c>
      <c r="AN30" s="6">
        <v>39</v>
      </c>
      <c r="AO30" s="6">
        <v>3.5</v>
      </c>
      <c r="AP30" s="6">
        <v>1</v>
      </c>
      <c r="AQ30" s="6"/>
      <c r="AR30" s="6"/>
      <c r="AS30" s="6">
        <v>310.67</v>
      </c>
      <c r="AT30" s="6"/>
      <c r="AU30" s="38">
        <f t="shared" si="3"/>
        <v>14008.49</v>
      </c>
      <c r="AV30" s="5"/>
      <c r="AW30" s="6">
        <v>201.3</v>
      </c>
      <c r="AX30" s="6">
        <v>17.96</v>
      </c>
      <c r="AY30" s="6">
        <v>60.05</v>
      </c>
      <c r="AZ30" s="6"/>
      <c r="BA30" s="6"/>
      <c r="BB30" s="6"/>
      <c r="BC30" s="6"/>
      <c r="BD30" s="38">
        <f t="shared" si="4"/>
        <v>279.31</v>
      </c>
      <c r="BE30" s="5"/>
      <c r="BF30" s="6">
        <v>89.06</v>
      </c>
      <c r="BG30" s="6"/>
      <c r="BH30" s="6"/>
      <c r="BI30" s="6"/>
      <c r="BJ30" s="6"/>
      <c r="BK30" s="6"/>
      <c r="BL30" s="38">
        <f t="shared" si="5"/>
        <v>89.06</v>
      </c>
      <c r="BM30" s="5"/>
      <c r="BN30" s="6">
        <v>4660.75</v>
      </c>
      <c r="BO30" s="6">
        <v>3743.41</v>
      </c>
      <c r="BP30" s="38">
        <f t="shared" si="6"/>
        <v>8404.16</v>
      </c>
      <c r="BQ30" s="45">
        <f t="shared" si="7"/>
        <v>26928.2</v>
      </c>
      <c r="BR30" s="28">
        <v>2395.5700000000002</v>
      </c>
      <c r="BS30" s="28">
        <v>838.06</v>
      </c>
      <c r="BT30" s="5"/>
      <c r="BU30" s="6"/>
      <c r="BV30" s="6"/>
      <c r="BW30" s="6"/>
      <c r="BX30" s="6"/>
      <c r="BY30" s="6"/>
      <c r="BZ30" s="38">
        <f t="shared" si="8"/>
        <v>0</v>
      </c>
      <c r="CA30" s="5">
        <v>6406.35</v>
      </c>
      <c r="CB30" s="6"/>
      <c r="CC30" s="6"/>
      <c r="CD30" s="6">
        <v>3.85</v>
      </c>
      <c r="CE30" s="6"/>
      <c r="CF30" s="6">
        <v>660.15</v>
      </c>
      <c r="CG30" s="6">
        <v>1915.8</v>
      </c>
      <c r="CH30" s="6"/>
      <c r="CI30" s="6"/>
      <c r="CJ30" s="38">
        <f t="shared" si="9"/>
        <v>8986.15</v>
      </c>
      <c r="CK30" s="5">
        <v>4.25</v>
      </c>
      <c r="CL30" s="6">
        <v>0.19</v>
      </c>
      <c r="CM30" s="6">
        <v>1.49</v>
      </c>
      <c r="CN30" s="6">
        <v>28.72</v>
      </c>
      <c r="CO30" s="6"/>
      <c r="CP30" s="6"/>
      <c r="CQ30" s="6">
        <v>77.959999999999994</v>
      </c>
      <c r="CR30" s="6">
        <v>9.76</v>
      </c>
      <c r="CS30" s="6">
        <v>5.29</v>
      </c>
      <c r="CT30" s="6">
        <v>0.39</v>
      </c>
      <c r="CU30" s="38">
        <f t="shared" si="10"/>
        <v>128.04999999999998</v>
      </c>
      <c r="CV30" s="5">
        <v>17.54</v>
      </c>
      <c r="CW30" s="6"/>
      <c r="CX30" s="6">
        <v>1</v>
      </c>
      <c r="CY30" s="6">
        <v>397.46</v>
      </c>
      <c r="CZ30" s="6">
        <v>20460.849999999999</v>
      </c>
      <c r="DA30" s="6">
        <v>8</v>
      </c>
      <c r="DB30" s="6">
        <v>88.1</v>
      </c>
      <c r="DC30" s="6">
        <v>16.64</v>
      </c>
      <c r="DD30" s="6">
        <v>2.65</v>
      </c>
      <c r="DE30" s="6">
        <v>3.67</v>
      </c>
      <c r="DF30" s="6"/>
      <c r="DG30" s="6"/>
      <c r="DH30" s="6">
        <v>420.79</v>
      </c>
      <c r="DI30" s="6">
        <v>176.67</v>
      </c>
      <c r="DJ30" s="38">
        <f t="shared" si="11"/>
        <v>21593.369999999995</v>
      </c>
      <c r="DK30" s="5">
        <v>0.46</v>
      </c>
      <c r="DL30" s="6">
        <v>304.54000000000002</v>
      </c>
      <c r="DM30" s="6">
        <v>0.02</v>
      </c>
      <c r="DN30" s="6">
        <v>27.64</v>
      </c>
      <c r="DO30" s="6">
        <v>0.06</v>
      </c>
      <c r="DP30" s="6">
        <v>39.64</v>
      </c>
      <c r="DQ30" s="6">
        <v>7.67</v>
      </c>
      <c r="DR30" s="6">
        <v>0.26</v>
      </c>
      <c r="DS30" s="38">
        <f t="shared" si="12"/>
        <v>380.28999999999996</v>
      </c>
      <c r="DT30" s="5"/>
      <c r="DU30" s="6">
        <v>124</v>
      </c>
      <c r="DV30" s="6"/>
      <c r="DW30" s="6"/>
      <c r="DX30" s="6"/>
      <c r="DY30" s="6"/>
      <c r="DZ30" s="6">
        <v>91.98</v>
      </c>
      <c r="EA30" s="38">
        <f t="shared" si="13"/>
        <v>215.98000000000002</v>
      </c>
      <c r="EB30" s="5">
        <v>308.27</v>
      </c>
      <c r="EC30" s="6">
        <v>64.7</v>
      </c>
      <c r="ED30" s="6">
        <v>45</v>
      </c>
      <c r="EE30" s="50">
        <f t="shared" si="14"/>
        <v>417.96999999999997</v>
      </c>
      <c r="EF30" s="45">
        <f t="shared" si="15"/>
        <v>34955.440000000002</v>
      </c>
      <c r="EG30" s="33">
        <v>61883.64</v>
      </c>
    </row>
    <row r="31" spans="1:137" ht="12.95" customHeight="1" x14ac:dyDescent="0.2">
      <c r="A31" s="21" t="s">
        <v>38</v>
      </c>
      <c r="B31" s="33">
        <v>5282.37</v>
      </c>
      <c r="C31" s="28">
        <v>3.59</v>
      </c>
      <c r="D31" s="28"/>
      <c r="E31" s="5"/>
      <c r="F31" s="6"/>
      <c r="G31" s="6"/>
      <c r="H31" s="6"/>
      <c r="I31" s="6"/>
      <c r="J31" s="6"/>
      <c r="K31" s="38">
        <f t="shared" si="0"/>
        <v>0</v>
      </c>
      <c r="L31" s="9"/>
      <c r="M31" s="6"/>
      <c r="N31" s="6"/>
      <c r="O31" s="6"/>
      <c r="P31" s="6"/>
      <c r="Q31" s="6"/>
      <c r="R31" s="6"/>
      <c r="S31" s="6"/>
      <c r="T31" s="6"/>
      <c r="U31" s="38">
        <f t="shared" si="1"/>
        <v>0</v>
      </c>
      <c r="V31" s="5"/>
      <c r="W31" s="6"/>
      <c r="X31" s="6"/>
      <c r="Y31" s="6"/>
      <c r="Z31" s="6"/>
      <c r="AA31" s="6"/>
      <c r="AB31" s="6"/>
      <c r="AC31" s="6"/>
      <c r="AD31" s="6"/>
      <c r="AE31" s="6"/>
      <c r="AF31" s="38">
        <f t="shared" si="2"/>
        <v>0</v>
      </c>
      <c r="AG31" s="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38">
        <f t="shared" si="3"/>
        <v>0</v>
      </c>
      <c r="AV31" s="5"/>
      <c r="AW31" s="6"/>
      <c r="AX31" s="6"/>
      <c r="AY31" s="6"/>
      <c r="AZ31" s="6"/>
      <c r="BA31" s="6"/>
      <c r="BB31" s="6"/>
      <c r="BC31" s="6"/>
      <c r="BD31" s="38">
        <f t="shared" si="4"/>
        <v>0</v>
      </c>
      <c r="BE31" s="5"/>
      <c r="BF31" s="6"/>
      <c r="BG31" s="6"/>
      <c r="BH31" s="6"/>
      <c r="BI31" s="6"/>
      <c r="BJ31" s="6"/>
      <c r="BK31" s="6"/>
      <c r="BL31" s="38">
        <f t="shared" si="5"/>
        <v>0</v>
      </c>
      <c r="BM31" s="5"/>
      <c r="BN31" s="6"/>
      <c r="BO31" s="6"/>
      <c r="BP31" s="38">
        <f t="shared" si="6"/>
        <v>0</v>
      </c>
      <c r="BQ31" s="45">
        <f t="shared" si="7"/>
        <v>3.59</v>
      </c>
      <c r="BR31" s="28">
        <v>3575.58</v>
      </c>
      <c r="BS31" s="28"/>
      <c r="BT31" s="5"/>
      <c r="BU31" s="6"/>
      <c r="BV31" s="6"/>
      <c r="BW31" s="6"/>
      <c r="BX31" s="6"/>
      <c r="BY31" s="6"/>
      <c r="BZ31" s="38">
        <f t="shared" si="8"/>
        <v>0</v>
      </c>
      <c r="CA31" s="5">
        <v>674</v>
      </c>
      <c r="CB31" s="6"/>
      <c r="CC31" s="6"/>
      <c r="CD31" s="6"/>
      <c r="CE31" s="6"/>
      <c r="CF31" s="6">
        <v>25.26</v>
      </c>
      <c r="CG31" s="6">
        <v>3.6</v>
      </c>
      <c r="CH31" s="6"/>
      <c r="CI31" s="6"/>
      <c r="CJ31" s="38">
        <f t="shared" si="9"/>
        <v>702.86</v>
      </c>
      <c r="CK31" s="5"/>
      <c r="CL31" s="6"/>
      <c r="CM31" s="6"/>
      <c r="CN31" s="6"/>
      <c r="CO31" s="6"/>
      <c r="CP31" s="6"/>
      <c r="CQ31" s="6">
        <v>4</v>
      </c>
      <c r="CR31" s="6"/>
      <c r="CS31" s="6"/>
      <c r="CT31" s="6"/>
      <c r="CU31" s="38">
        <f t="shared" si="10"/>
        <v>4</v>
      </c>
      <c r="CV31" s="5"/>
      <c r="CW31" s="6"/>
      <c r="CX31" s="6"/>
      <c r="CY31" s="6">
        <v>664.57</v>
      </c>
      <c r="CZ31" s="6"/>
      <c r="DA31" s="6"/>
      <c r="DB31" s="6"/>
      <c r="DC31" s="6"/>
      <c r="DD31" s="6"/>
      <c r="DE31" s="6"/>
      <c r="DF31" s="6"/>
      <c r="DG31" s="6"/>
      <c r="DH31" s="6">
        <v>0.53</v>
      </c>
      <c r="DI31" s="6">
        <v>0.7</v>
      </c>
      <c r="DJ31" s="38">
        <f t="shared" si="11"/>
        <v>665.80000000000007</v>
      </c>
      <c r="DK31" s="5"/>
      <c r="DL31" s="6">
        <v>1.05</v>
      </c>
      <c r="DM31" s="6"/>
      <c r="DN31" s="6"/>
      <c r="DO31" s="6"/>
      <c r="DP31" s="6">
        <v>316.49</v>
      </c>
      <c r="DQ31" s="6"/>
      <c r="DR31" s="6"/>
      <c r="DS31" s="38">
        <f t="shared" si="12"/>
        <v>317.54000000000002</v>
      </c>
      <c r="DT31" s="5"/>
      <c r="DU31" s="6">
        <v>10</v>
      </c>
      <c r="DV31" s="6"/>
      <c r="DW31" s="6"/>
      <c r="DX31" s="6"/>
      <c r="DY31" s="6"/>
      <c r="DZ31" s="6">
        <v>3</v>
      </c>
      <c r="EA31" s="38">
        <f t="shared" si="13"/>
        <v>13</v>
      </c>
      <c r="EB31" s="5"/>
      <c r="EC31" s="6"/>
      <c r="ED31" s="6"/>
      <c r="EE31" s="50">
        <f t="shared" si="14"/>
        <v>0</v>
      </c>
      <c r="EF31" s="45">
        <f t="shared" si="15"/>
        <v>5278.78</v>
      </c>
      <c r="EG31" s="33">
        <v>5282.37</v>
      </c>
    </row>
    <row r="32" spans="1:137" ht="12.95" customHeight="1" x14ac:dyDescent="0.2">
      <c r="A32" s="21" t="s">
        <v>39</v>
      </c>
      <c r="B32" s="33">
        <v>157.1</v>
      </c>
      <c r="C32" s="28">
        <v>0</v>
      </c>
      <c r="D32" s="28">
        <v>25.01</v>
      </c>
      <c r="E32" s="5">
        <v>0</v>
      </c>
      <c r="F32" s="6">
        <v>13.97</v>
      </c>
      <c r="G32" s="6">
        <v>0</v>
      </c>
      <c r="H32" s="6">
        <v>0</v>
      </c>
      <c r="I32" s="6">
        <v>0</v>
      </c>
      <c r="J32" s="6">
        <v>0</v>
      </c>
      <c r="K32" s="38">
        <f t="shared" si="0"/>
        <v>13.97</v>
      </c>
      <c r="L32" s="9">
        <v>23.39</v>
      </c>
      <c r="M32" s="6">
        <v>0</v>
      </c>
      <c r="N32" s="6">
        <v>0</v>
      </c>
      <c r="O32" s="6">
        <v>0</v>
      </c>
      <c r="P32" s="6">
        <v>0</v>
      </c>
      <c r="Q32" s="6">
        <v>22.93</v>
      </c>
      <c r="R32" s="6">
        <v>0</v>
      </c>
      <c r="S32" s="6">
        <v>0</v>
      </c>
      <c r="T32" s="6">
        <v>0</v>
      </c>
      <c r="U32" s="38">
        <f t="shared" si="1"/>
        <v>46.32</v>
      </c>
      <c r="V32" s="5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20.3</v>
      </c>
      <c r="AC32" s="6">
        <v>0</v>
      </c>
      <c r="AD32" s="6">
        <v>0</v>
      </c>
      <c r="AE32" s="6">
        <v>0</v>
      </c>
      <c r="AF32" s="38">
        <f t="shared" si="2"/>
        <v>20.3</v>
      </c>
      <c r="AG32" s="5">
        <v>0</v>
      </c>
      <c r="AH32" s="6">
        <v>0</v>
      </c>
      <c r="AI32" s="6">
        <v>17.489999999999998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38">
        <f t="shared" si="3"/>
        <v>17.489999999999998</v>
      </c>
      <c r="AV32" s="5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38">
        <f t="shared" si="4"/>
        <v>0</v>
      </c>
      <c r="BE32" s="5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38">
        <f t="shared" si="5"/>
        <v>0</v>
      </c>
      <c r="BM32" s="5">
        <v>0</v>
      </c>
      <c r="BN32" s="6">
        <v>0</v>
      </c>
      <c r="BO32" s="6">
        <v>0</v>
      </c>
      <c r="BP32" s="38">
        <f t="shared" si="6"/>
        <v>0</v>
      </c>
      <c r="BQ32" s="45">
        <f t="shared" si="7"/>
        <v>123.09</v>
      </c>
      <c r="BR32" s="28">
        <v>0</v>
      </c>
      <c r="BS32" s="28">
        <v>2.69</v>
      </c>
      <c r="BT32" s="5">
        <v>0</v>
      </c>
      <c r="BU32" s="6">
        <v>4.09</v>
      </c>
      <c r="BV32" s="6">
        <v>0</v>
      </c>
      <c r="BW32" s="6">
        <v>0</v>
      </c>
      <c r="BX32" s="6">
        <v>0</v>
      </c>
      <c r="BY32" s="6">
        <v>0</v>
      </c>
      <c r="BZ32" s="38">
        <f t="shared" si="8"/>
        <v>4.09</v>
      </c>
      <c r="CA32" s="5">
        <v>16.45</v>
      </c>
      <c r="CB32" s="6">
        <v>0</v>
      </c>
      <c r="CC32" s="6">
        <v>0</v>
      </c>
      <c r="CD32" s="6">
        <v>0</v>
      </c>
      <c r="CE32" s="6">
        <v>0</v>
      </c>
      <c r="CF32" s="6">
        <v>10.45</v>
      </c>
      <c r="CG32" s="6">
        <v>0</v>
      </c>
      <c r="CH32" s="6">
        <v>0</v>
      </c>
      <c r="CI32" s="6">
        <v>0</v>
      </c>
      <c r="CJ32" s="38">
        <f t="shared" si="9"/>
        <v>26.9</v>
      </c>
      <c r="CK32" s="5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0.27</v>
      </c>
      <c r="CR32" s="6">
        <v>0</v>
      </c>
      <c r="CS32" s="6">
        <v>0</v>
      </c>
      <c r="CT32" s="6">
        <v>0</v>
      </c>
      <c r="CU32" s="38">
        <f t="shared" si="10"/>
        <v>0.27</v>
      </c>
      <c r="CV32" s="5">
        <v>0</v>
      </c>
      <c r="CW32" s="6">
        <v>0</v>
      </c>
      <c r="CX32" s="6">
        <v>0.06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38">
        <f t="shared" si="11"/>
        <v>0.06</v>
      </c>
      <c r="DK32" s="5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38">
        <f t="shared" si="12"/>
        <v>0</v>
      </c>
      <c r="DT32" s="5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38">
        <f t="shared" si="13"/>
        <v>0</v>
      </c>
      <c r="EB32" s="5">
        <v>0</v>
      </c>
      <c r="EC32" s="6">
        <v>0</v>
      </c>
      <c r="ED32" s="6">
        <v>0</v>
      </c>
      <c r="EE32" s="50">
        <f t="shared" si="14"/>
        <v>0</v>
      </c>
      <c r="EF32" s="45">
        <f t="shared" si="15"/>
        <v>34.010000000000005</v>
      </c>
      <c r="EG32" s="33">
        <v>157.1</v>
      </c>
    </row>
    <row r="33" spans="1:137" ht="12.95" customHeight="1" x14ac:dyDescent="0.2">
      <c r="A33" s="21" t="s">
        <v>40</v>
      </c>
      <c r="B33" s="33">
        <v>4236.6099999999997</v>
      </c>
      <c r="C33" s="28">
        <v>949.39</v>
      </c>
      <c r="D33" s="28"/>
      <c r="E33" s="5"/>
      <c r="F33" s="6"/>
      <c r="G33" s="6"/>
      <c r="H33" s="6"/>
      <c r="I33" s="6"/>
      <c r="J33" s="6"/>
      <c r="K33" s="38">
        <f t="shared" si="0"/>
        <v>0</v>
      </c>
      <c r="L33" s="9"/>
      <c r="M33" s="6"/>
      <c r="N33" s="6"/>
      <c r="O33" s="6"/>
      <c r="P33" s="6"/>
      <c r="Q33" s="6"/>
      <c r="R33" s="6"/>
      <c r="S33" s="6"/>
      <c r="T33" s="6"/>
      <c r="U33" s="38">
        <f t="shared" si="1"/>
        <v>0</v>
      </c>
      <c r="V33" s="5"/>
      <c r="W33" s="6"/>
      <c r="X33" s="6"/>
      <c r="Y33" s="6"/>
      <c r="Z33" s="6"/>
      <c r="AA33" s="6"/>
      <c r="AB33" s="6"/>
      <c r="AC33" s="6"/>
      <c r="AD33" s="6"/>
      <c r="AE33" s="6"/>
      <c r="AF33" s="38">
        <f t="shared" si="2"/>
        <v>0</v>
      </c>
      <c r="AG33" s="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38">
        <f t="shared" si="3"/>
        <v>0</v>
      </c>
      <c r="AV33" s="5"/>
      <c r="AW33" s="6"/>
      <c r="AX33" s="6"/>
      <c r="AY33" s="6"/>
      <c r="AZ33" s="6"/>
      <c r="BA33" s="6"/>
      <c r="BB33" s="6"/>
      <c r="BC33" s="6"/>
      <c r="BD33" s="38">
        <f t="shared" si="4"/>
        <v>0</v>
      </c>
      <c r="BE33" s="5"/>
      <c r="BF33" s="6"/>
      <c r="BG33" s="6"/>
      <c r="BH33" s="6"/>
      <c r="BI33" s="6"/>
      <c r="BJ33" s="6"/>
      <c r="BK33" s="6"/>
      <c r="BL33" s="38">
        <f t="shared" si="5"/>
        <v>0</v>
      </c>
      <c r="BM33" s="5"/>
      <c r="BN33" s="6"/>
      <c r="BO33" s="6">
        <v>212.17</v>
      </c>
      <c r="BP33" s="38">
        <f t="shared" si="6"/>
        <v>212.17</v>
      </c>
      <c r="BQ33" s="45">
        <f t="shared" si="7"/>
        <v>1161.56</v>
      </c>
      <c r="BR33" s="28">
        <v>1028.49</v>
      </c>
      <c r="BS33" s="28">
        <v>17.600000000000001</v>
      </c>
      <c r="BT33" s="5"/>
      <c r="BU33" s="6"/>
      <c r="BV33" s="6"/>
      <c r="BW33" s="6"/>
      <c r="BX33" s="6"/>
      <c r="BY33" s="6"/>
      <c r="BZ33" s="38">
        <f t="shared" si="8"/>
        <v>0</v>
      </c>
      <c r="CA33" s="5">
        <v>1048.3699999999999</v>
      </c>
      <c r="CB33" s="6"/>
      <c r="CC33" s="6"/>
      <c r="CD33" s="6"/>
      <c r="CE33" s="6">
        <v>219.7</v>
      </c>
      <c r="CF33" s="6">
        <v>42.41</v>
      </c>
      <c r="CG33" s="6">
        <v>0.67</v>
      </c>
      <c r="CH33" s="6"/>
      <c r="CI33" s="6"/>
      <c r="CJ33" s="38">
        <f t="shared" si="9"/>
        <v>1311.15</v>
      </c>
      <c r="CK33" s="5">
        <v>0.2</v>
      </c>
      <c r="CL33" s="6">
        <v>0.12</v>
      </c>
      <c r="CM33" s="6"/>
      <c r="CN33" s="6"/>
      <c r="CO33" s="6"/>
      <c r="CP33" s="6"/>
      <c r="CQ33" s="6">
        <v>42.06</v>
      </c>
      <c r="CR33" s="6"/>
      <c r="CS33" s="6"/>
      <c r="CT33" s="6"/>
      <c r="CU33" s="38">
        <f t="shared" si="10"/>
        <v>42.38</v>
      </c>
      <c r="CV33" s="5">
        <v>1.0900000000000001</v>
      </c>
      <c r="CW33" s="6"/>
      <c r="CX33" s="6"/>
      <c r="CY33" s="6">
        <v>0.06</v>
      </c>
      <c r="CZ33" s="6"/>
      <c r="DA33" s="6"/>
      <c r="DB33" s="6"/>
      <c r="DC33" s="6"/>
      <c r="DD33" s="6"/>
      <c r="DE33" s="6"/>
      <c r="DF33" s="6"/>
      <c r="DG33" s="6"/>
      <c r="DH33" s="6">
        <v>132.63999999999999</v>
      </c>
      <c r="DI33" s="6"/>
      <c r="DJ33" s="38">
        <f t="shared" si="11"/>
        <v>133.79</v>
      </c>
      <c r="DK33" s="5"/>
      <c r="DL33" s="6"/>
      <c r="DM33" s="6">
        <v>48.9</v>
      </c>
      <c r="DN33" s="6">
        <v>3.94</v>
      </c>
      <c r="DO33" s="6">
        <v>0.16</v>
      </c>
      <c r="DP33" s="6">
        <v>254.52</v>
      </c>
      <c r="DQ33" s="6">
        <v>3.6</v>
      </c>
      <c r="DR33" s="6"/>
      <c r="DS33" s="38">
        <f t="shared" si="12"/>
        <v>311.12</v>
      </c>
      <c r="DT33" s="5"/>
      <c r="DU33" s="6"/>
      <c r="DV33" s="6"/>
      <c r="DW33" s="6"/>
      <c r="DX33" s="6"/>
      <c r="DY33" s="6"/>
      <c r="DZ33" s="6"/>
      <c r="EA33" s="38">
        <f t="shared" si="13"/>
        <v>0</v>
      </c>
      <c r="EB33" s="5">
        <v>179.22</v>
      </c>
      <c r="EC33" s="6">
        <v>51.3</v>
      </c>
      <c r="ED33" s="6"/>
      <c r="EE33" s="50">
        <f t="shared" si="14"/>
        <v>230.51999999999998</v>
      </c>
      <c r="EF33" s="45">
        <f t="shared" si="15"/>
        <v>3075.0499999999997</v>
      </c>
      <c r="EG33" s="33">
        <v>4236.6099999999997</v>
      </c>
    </row>
    <row r="34" spans="1:137" ht="12.95" customHeight="1" x14ac:dyDescent="0.2">
      <c r="A34" s="21" t="s">
        <v>41</v>
      </c>
      <c r="B34" s="33">
        <v>8641.9599999999991</v>
      </c>
      <c r="C34" s="28"/>
      <c r="D34" s="28"/>
      <c r="E34" s="5">
        <v>173.43</v>
      </c>
      <c r="F34" s="6"/>
      <c r="G34" s="6">
        <v>101.29</v>
      </c>
      <c r="H34" s="6">
        <v>130.79</v>
      </c>
      <c r="I34" s="6"/>
      <c r="J34" s="6"/>
      <c r="K34" s="38">
        <f t="shared" si="0"/>
        <v>405.51</v>
      </c>
      <c r="L34" s="9">
        <v>325.77</v>
      </c>
      <c r="M34" s="6"/>
      <c r="N34" s="6"/>
      <c r="O34" s="6">
        <v>27.76</v>
      </c>
      <c r="P34" s="6">
        <v>233.59</v>
      </c>
      <c r="Q34" s="6"/>
      <c r="R34" s="6">
        <v>2.5</v>
      </c>
      <c r="S34" s="6"/>
      <c r="T34" s="6"/>
      <c r="U34" s="38">
        <f t="shared" si="1"/>
        <v>589.62</v>
      </c>
      <c r="V34" s="5"/>
      <c r="W34" s="6"/>
      <c r="X34" s="6"/>
      <c r="Y34" s="6"/>
      <c r="Z34" s="6"/>
      <c r="AA34" s="6"/>
      <c r="AB34" s="6">
        <v>221.91</v>
      </c>
      <c r="AC34" s="6"/>
      <c r="AD34" s="6"/>
      <c r="AE34" s="6"/>
      <c r="AF34" s="38">
        <f t="shared" si="2"/>
        <v>221.91</v>
      </c>
      <c r="AG34" s="5">
        <v>23.06</v>
      </c>
      <c r="AH34" s="6">
        <v>46.85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>
        <v>35.11</v>
      </c>
      <c r="AU34" s="38">
        <f t="shared" si="3"/>
        <v>105.02</v>
      </c>
      <c r="AV34" s="5"/>
      <c r="AW34" s="6"/>
      <c r="AX34" s="6"/>
      <c r="AY34" s="6">
        <v>53.78</v>
      </c>
      <c r="AZ34" s="6"/>
      <c r="BA34" s="6"/>
      <c r="BB34" s="6"/>
      <c r="BC34" s="6"/>
      <c r="BD34" s="38">
        <f t="shared" si="4"/>
        <v>53.78</v>
      </c>
      <c r="BE34" s="5"/>
      <c r="BF34" s="6">
        <v>30.83</v>
      </c>
      <c r="BG34" s="6"/>
      <c r="BH34" s="6"/>
      <c r="BI34" s="6"/>
      <c r="BJ34" s="6"/>
      <c r="BK34" s="6"/>
      <c r="BL34" s="38">
        <f t="shared" si="5"/>
        <v>30.83</v>
      </c>
      <c r="BM34" s="5"/>
      <c r="BN34" s="6"/>
      <c r="BO34" s="6">
        <v>1776.18</v>
      </c>
      <c r="BP34" s="38">
        <f t="shared" si="6"/>
        <v>1776.18</v>
      </c>
      <c r="BQ34" s="45">
        <f t="shared" si="7"/>
        <v>3182.85</v>
      </c>
      <c r="BR34" s="28">
        <v>114.9</v>
      </c>
      <c r="BS34" s="28">
        <v>1.74</v>
      </c>
      <c r="BT34" s="5">
        <v>8.9499999999999993</v>
      </c>
      <c r="BU34" s="6">
        <v>0.02</v>
      </c>
      <c r="BV34" s="6">
        <v>2.44</v>
      </c>
      <c r="BW34" s="6">
        <v>7.85</v>
      </c>
      <c r="BX34" s="6"/>
      <c r="BY34" s="6"/>
      <c r="BZ34" s="38">
        <f t="shared" si="8"/>
        <v>19.259999999999998</v>
      </c>
      <c r="CA34" s="5">
        <v>3429.09</v>
      </c>
      <c r="CB34" s="6"/>
      <c r="CC34" s="6"/>
      <c r="CD34" s="6">
        <v>1.43</v>
      </c>
      <c r="CE34" s="6">
        <v>5.35</v>
      </c>
      <c r="CF34" s="6">
        <v>79.66</v>
      </c>
      <c r="CG34" s="6">
        <v>350.18</v>
      </c>
      <c r="CH34" s="6"/>
      <c r="CI34" s="6"/>
      <c r="CJ34" s="38">
        <f t="shared" si="9"/>
        <v>3865.7099999999996</v>
      </c>
      <c r="CK34" s="5">
        <v>2.68</v>
      </c>
      <c r="CL34" s="6">
        <v>0.25</v>
      </c>
      <c r="CM34" s="6"/>
      <c r="CN34" s="6">
        <v>36.82</v>
      </c>
      <c r="CO34" s="6"/>
      <c r="CP34" s="6"/>
      <c r="CQ34" s="6">
        <v>43.67</v>
      </c>
      <c r="CR34" s="6">
        <v>19.010000000000002</v>
      </c>
      <c r="CS34" s="6"/>
      <c r="CT34" s="6"/>
      <c r="CU34" s="38">
        <f t="shared" si="10"/>
        <v>102.43</v>
      </c>
      <c r="CV34" s="5">
        <v>1.08</v>
      </c>
      <c r="CW34" s="6">
        <v>3.13</v>
      </c>
      <c r="CX34" s="6"/>
      <c r="CY34" s="6">
        <v>0.45</v>
      </c>
      <c r="CZ34" s="6">
        <v>19.399999999999999</v>
      </c>
      <c r="DA34" s="6">
        <v>0.25</v>
      </c>
      <c r="DB34" s="6">
        <v>0.25</v>
      </c>
      <c r="DC34" s="6"/>
      <c r="DD34" s="6"/>
      <c r="DE34" s="6">
        <v>0.2</v>
      </c>
      <c r="DF34" s="6"/>
      <c r="DG34" s="6">
        <v>4.9000000000000004</v>
      </c>
      <c r="DH34" s="6">
        <v>5.33</v>
      </c>
      <c r="DI34" s="6"/>
      <c r="DJ34" s="38">
        <f t="shared" si="11"/>
        <v>34.989999999999995</v>
      </c>
      <c r="DK34" s="5">
        <v>117.5</v>
      </c>
      <c r="DL34" s="6">
        <v>82.12</v>
      </c>
      <c r="DM34" s="6">
        <v>7.0000000000000007E-2</v>
      </c>
      <c r="DN34" s="6">
        <v>17.97</v>
      </c>
      <c r="DO34" s="6">
        <v>1.08</v>
      </c>
      <c r="DP34" s="6">
        <v>110.44</v>
      </c>
      <c r="DQ34" s="6">
        <v>23.52</v>
      </c>
      <c r="DR34" s="6">
        <v>8.39</v>
      </c>
      <c r="DS34" s="38">
        <f t="shared" si="12"/>
        <v>361.09</v>
      </c>
      <c r="DT34" s="5"/>
      <c r="DU34" s="6">
        <v>357.47</v>
      </c>
      <c r="DV34" s="6">
        <v>3.5</v>
      </c>
      <c r="DW34" s="6"/>
      <c r="DX34" s="6"/>
      <c r="DY34" s="6"/>
      <c r="DZ34" s="6">
        <v>3.44</v>
      </c>
      <c r="EA34" s="38">
        <f t="shared" si="13"/>
        <v>364.41</v>
      </c>
      <c r="EB34" s="5">
        <v>353.56</v>
      </c>
      <c r="EC34" s="6">
        <v>133.43</v>
      </c>
      <c r="ED34" s="6">
        <v>107.59</v>
      </c>
      <c r="EE34" s="50">
        <f t="shared" si="14"/>
        <v>594.58000000000004</v>
      </c>
      <c r="EF34" s="45">
        <f t="shared" si="15"/>
        <v>5459.11</v>
      </c>
      <c r="EG34" s="33">
        <v>8641.9599999999991</v>
      </c>
    </row>
    <row r="35" spans="1:137" ht="12.95" customHeight="1" x14ac:dyDescent="0.2">
      <c r="A35" s="21" t="s">
        <v>42</v>
      </c>
      <c r="B35" s="33">
        <v>28046.47</v>
      </c>
      <c r="C35" s="28"/>
      <c r="D35" s="28">
        <v>102.8</v>
      </c>
      <c r="E35" s="5">
        <v>48.3</v>
      </c>
      <c r="F35" s="6">
        <v>39</v>
      </c>
      <c r="G35" s="6">
        <v>32.700000000000003</v>
      </c>
      <c r="H35" s="6">
        <v>39.799999999999997</v>
      </c>
      <c r="I35" s="6"/>
      <c r="J35" s="6"/>
      <c r="K35" s="38">
        <f t="shared" si="0"/>
        <v>159.80000000000001</v>
      </c>
      <c r="L35" s="9">
        <v>83.4</v>
      </c>
      <c r="M35" s="6"/>
      <c r="N35" s="6"/>
      <c r="O35" s="6">
        <v>60.8</v>
      </c>
      <c r="P35" s="6">
        <v>64.8</v>
      </c>
      <c r="Q35" s="6"/>
      <c r="R35" s="6"/>
      <c r="S35" s="6"/>
      <c r="T35" s="6"/>
      <c r="U35" s="38">
        <f t="shared" si="1"/>
        <v>209</v>
      </c>
      <c r="V35" s="5"/>
      <c r="W35" s="6"/>
      <c r="X35" s="6"/>
      <c r="Y35" s="6"/>
      <c r="Z35" s="6"/>
      <c r="AA35" s="6"/>
      <c r="AB35" s="6">
        <v>27.51</v>
      </c>
      <c r="AC35" s="6"/>
      <c r="AD35" s="6"/>
      <c r="AE35" s="6"/>
      <c r="AF35" s="38">
        <f t="shared" si="2"/>
        <v>27.51</v>
      </c>
      <c r="AG35" s="5">
        <v>64.7</v>
      </c>
      <c r="AH35" s="6">
        <v>20.7</v>
      </c>
      <c r="AI35" s="6">
        <v>52</v>
      </c>
      <c r="AJ35" s="6">
        <v>74</v>
      </c>
      <c r="AK35" s="6"/>
      <c r="AL35" s="6">
        <v>136</v>
      </c>
      <c r="AM35" s="6">
        <v>6</v>
      </c>
      <c r="AN35" s="6">
        <v>3.5</v>
      </c>
      <c r="AO35" s="6">
        <v>12.5</v>
      </c>
      <c r="AP35" s="6">
        <v>23</v>
      </c>
      <c r="AQ35" s="6"/>
      <c r="AR35" s="6">
        <v>28</v>
      </c>
      <c r="AS35" s="6">
        <v>1778</v>
      </c>
      <c r="AT35" s="6">
        <v>694</v>
      </c>
      <c r="AU35" s="38">
        <f t="shared" si="3"/>
        <v>2892.4</v>
      </c>
      <c r="AV35" s="5"/>
      <c r="AW35" s="6">
        <v>14.6</v>
      </c>
      <c r="AX35" s="6"/>
      <c r="AY35" s="6">
        <v>8.1999999999999993</v>
      </c>
      <c r="AZ35" s="6"/>
      <c r="BA35" s="6">
        <v>2.1</v>
      </c>
      <c r="BB35" s="6"/>
      <c r="BC35" s="6">
        <v>3.5</v>
      </c>
      <c r="BD35" s="38">
        <f t="shared" si="4"/>
        <v>28.4</v>
      </c>
      <c r="BE35" s="5"/>
      <c r="BF35" s="6">
        <v>244.5</v>
      </c>
      <c r="BG35" s="6"/>
      <c r="BH35" s="6"/>
      <c r="BI35" s="6"/>
      <c r="BJ35" s="6"/>
      <c r="BK35" s="6">
        <v>11965.5</v>
      </c>
      <c r="BL35" s="38">
        <f t="shared" si="5"/>
        <v>12210</v>
      </c>
      <c r="BM35" s="5"/>
      <c r="BN35" s="6">
        <v>40</v>
      </c>
      <c r="BO35" s="6">
        <v>1117.9000000000001</v>
      </c>
      <c r="BP35" s="38">
        <f t="shared" si="6"/>
        <v>1157.9000000000001</v>
      </c>
      <c r="BQ35" s="45">
        <f t="shared" si="7"/>
        <v>16787.810000000001</v>
      </c>
      <c r="BR35" s="28">
        <v>10.5</v>
      </c>
      <c r="BS35" s="28">
        <v>30.89</v>
      </c>
      <c r="BT35" s="5"/>
      <c r="BU35" s="6">
        <v>235.6</v>
      </c>
      <c r="BV35" s="6"/>
      <c r="BW35" s="6">
        <v>20</v>
      </c>
      <c r="BX35" s="6"/>
      <c r="BY35" s="6"/>
      <c r="BZ35" s="38">
        <f t="shared" si="8"/>
        <v>255.6</v>
      </c>
      <c r="CA35" s="5">
        <v>2429.6</v>
      </c>
      <c r="CB35" s="6"/>
      <c r="CC35" s="6"/>
      <c r="CD35" s="6"/>
      <c r="CE35" s="6">
        <v>95.4</v>
      </c>
      <c r="CF35" s="6">
        <v>29.83</v>
      </c>
      <c r="CG35" s="6">
        <v>87.3</v>
      </c>
      <c r="CH35" s="6"/>
      <c r="CI35" s="6"/>
      <c r="CJ35" s="38">
        <f t="shared" si="9"/>
        <v>2642.13</v>
      </c>
      <c r="CK35" s="5">
        <v>2.2999999999999998</v>
      </c>
      <c r="CL35" s="6">
        <v>0.4</v>
      </c>
      <c r="CM35" s="6"/>
      <c r="CN35" s="6">
        <v>3.8</v>
      </c>
      <c r="CO35" s="6"/>
      <c r="CP35" s="6"/>
      <c r="CQ35" s="6"/>
      <c r="CR35" s="6">
        <v>39.700000000000003</v>
      </c>
      <c r="CS35" s="6">
        <v>1.6</v>
      </c>
      <c r="CT35" s="6"/>
      <c r="CU35" s="38">
        <f t="shared" si="10"/>
        <v>47.800000000000004</v>
      </c>
      <c r="CV35" s="5">
        <v>40.01</v>
      </c>
      <c r="CW35" s="6">
        <v>26.8</v>
      </c>
      <c r="CX35" s="6"/>
      <c r="CY35" s="6">
        <v>2</v>
      </c>
      <c r="CZ35" s="6"/>
      <c r="DA35" s="6"/>
      <c r="DB35" s="6"/>
      <c r="DC35" s="6">
        <v>14.3</v>
      </c>
      <c r="DD35" s="6"/>
      <c r="DE35" s="6">
        <v>15.5</v>
      </c>
      <c r="DF35" s="6">
        <v>7.32</v>
      </c>
      <c r="DG35" s="6">
        <v>266.8</v>
      </c>
      <c r="DH35" s="6">
        <v>3387.1</v>
      </c>
      <c r="DI35" s="6">
        <v>8</v>
      </c>
      <c r="DJ35" s="38">
        <f t="shared" si="11"/>
        <v>3767.83</v>
      </c>
      <c r="DK35" s="5">
        <v>2.7</v>
      </c>
      <c r="DL35" s="6">
        <v>19.7</v>
      </c>
      <c r="DM35" s="6"/>
      <c r="DN35" s="6">
        <v>391.99</v>
      </c>
      <c r="DO35" s="6">
        <v>0.03</v>
      </c>
      <c r="DP35" s="6">
        <v>203.1</v>
      </c>
      <c r="DQ35" s="6">
        <v>16.399999999999999</v>
      </c>
      <c r="DR35" s="6">
        <v>28.5</v>
      </c>
      <c r="DS35" s="38">
        <f t="shared" si="12"/>
        <v>662.42</v>
      </c>
      <c r="DT35" s="5"/>
      <c r="DU35" s="6">
        <v>10.3</v>
      </c>
      <c r="DV35" s="6"/>
      <c r="DW35" s="6">
        <v>2473.3000000000002</v>
      </c>
      <c r="DX35" s="6"/>
      <c r="DY35" s="6"/>
      <c r="DZ35" s="6">
        <v>116.5</v>
      </c>
      <c r="EA35" s="38">
        <f t="shared" si="13"/>
        <v>2600.1000000000004</v>
      </c>
      <c r="EB35" s="5">
        <v>313.58999999999997</v>
      </c>
      <c r="EC35" s="6">
        <v>927.8</v>
      </c>
      <c r="ED35" s="6"/>
      <c r="EE35" s="50">
        <f t="shared" si="14"/>
        <v>1241.3899999999999</v>
      </c>
      <c r="EF35" s="45">
        <f t="shared" si="15"/>
        <v>11258.66</v>
      </c>
      <c r="EG35" s="33">
        <v>28046.47</v>
      </c>
    </row>
    <row r="36" spans="1:137" ht="12.95" customHeight="1" x14ac:dyDescent="0.2">
      <c r="A36" s="21" t="s">
        <v>43</v>
      </c>
      <c r="B36" s="33">
        <v>902.06</v>
      </c>
      <c r="C36" s="28">
        <v>0</v>
      </c>
      <c r="D36" s="28">
        <v>0</v>
      </c>
      <c r="E36" s="5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38">
        <f t="shared" si="0"/>
        <v>0</v>
      </c>
      <c r="L36" s="9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38">
        <f t="shared" si="1"/>
        <v>0</v>
      </c>
      <c r="V36" s="5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8">
        <f t="shared" si="2"/>
        <v>0</v>
      </c>
      <c r="AG36" s="5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38">
        <f t="shared" si="3"/>
        <v>0</v>
      </c>
      <c r="AV36" s="5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38">
        <f t="shared" si="4"/>
        <v>0</v>
      </c>
      <c r="BE36" s="5">
        <v>0</v>
      </c>
      <c r="BF36" s="6">
        <v>4.16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38">
        <f t="shared" si="5"/>
        <v>4.16</v>
      </c>
      <c r="BM36" s="5">
        <v>0</v>
      </c>
      <c r="BN36" s="6">
        <v>0</v>
      </c>
      <c r="BO36" s="6">
        <v>0</v>
      </c>
      <c r="BP36" s="38">
        <f t="shared" si="6"/>
        <v>0</v>
      </c>
      <c r="BQ36" s="45">
        <f t="shared" si="7"/>
        <v>4.16</v>
      </c>
      <c r="BR36" s="28">
        <v>0</v>
      </c>
      <c r="BS36" s="28">
        <v>0</v>
      </c>
      <c r="BT36" s="5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38">
        <f t="shared" si="8"/>
        <v>0</v>
      </c>
      <c r="CA36" s="5">
        <v>440.14</v>
      </c>
      <c r="CB36" s="6">
        <v>0</v>
      </c>
      <c r="CC36" s="6">
        <v>3.57</v>
      </c>
      <c r="CD36" s="6">
        <v>2.0499999999999998</v>
      </c>
      <c r="CE36" s="6">
        <v>1</v>
      </c>
      <c r="CF36" s="6">
        <v>19.18</v>
      </c>
      <c r="CG36" s="6">
        <v>2.62</v>
      </c>
      <c r="CH36" s="6">
        <v>0</v>
      </c>
      <c r="CI36" s="6">
        <v>0</v>
      </c>
      <c r="CJ36" s="38">
        <f t="shared" si="9"/>
        <v>468.56</v>
      </c>
      <c r="CK36" s="5">
        <v>3.76</v>
      </c>
      <c r="CL36" s="6">
        <v>0.99</v>
      </c>
      <c r="CM36" s="6">
        <v>0</v>
      </c>
      <c r="CN36" s="6">
        <v>9.57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38">
        <f t="shared" si="10"/>
        <v>14.32</v>
      </c>
      <c r="CV36" s="5">
        <v>0.01</v>
      </c>
      <c r="CW36" s="6">
        <v>0.82</v>
      </c>
      <c r="CX36" s="6">
        <v>0</v>
      </c>
      <c r="CY36" s="6">
        <v>0.73</v>
      </c>
      <c r="CZ36" s="6">
        <v>89.84</v>
      </c>
      <c r="DA36" s="6">
        <v>0</v>
      </c>
      <c r="DB36" s="6">
        <v>0</v>
      </c>
      <c r="DC36" s="6">
        <v>0</v>
      </c>
      <c r="DD36" s="6">
        <v>0</v>
      </c>
      <c r="DE36" s="6">
        <v>0.74</v>
      </c>
      <c r="DF36" s="6">
        <v>0</v>
      </c>
      <c r="DG36" s="6">
        <v>0</v>
      </c>
      <c r="DH36" s="6">
        <v>1</v>
      </c>
      <c r="DI36" s="6">
        <v>0</v>
      </c>
      <c r="DJ36" s="38">
        <f t="shared" si="11"/>
        <v>93.14</v>
      </c>
      <c r="DK36" s="5">
        <v>0</v>
      </c>
      <c r="DL36" s="6">
        <v>20.86</v>
      </c>
      <c r="DM36" s="6">
        <v>0.2</v>
      </c>
      <c r="DN36" s="6">
        <v>0</v>
      </c>
      <c r="DO36" s="6">
        <v>0</v>
      </c>
      <c r="DP36" s="6">
        <v>4.75</v>
      </c>
      <c r="DQ36" s="6">
        <v>0</v>
      </c>
      <c r="DR36" s="6">
        <v>0</v>
      </c>
      <c r="DS36" s="38">
        <f t="shared" si="12"/>
        <v>25.81</v>
      </c>
      <c r="DT36" s="5">
        <v>0</v>
      </c>
      <c r="DU36" s="6">
        <v>224.1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38">
        <f t="shared" si="13"/>
        <v>224.1</v>
      </c>
      <c r="EB36" s="5">
        <v>29.33</v>
      </c>
      <c r="EC36" s="6">
        <v>42.64</v>
      </c>
      <c r="ED36" s="6">
        <v>0</v>
      </c>
      <c r="EE36" s="50">
        <f t="shared" si="14"/>
        <v>71.97</v>
      </c>
      <c r="EF36" s="45">
        <f t="shared" si="15"/>
        <v>897.9</v>
      </c>
      <c r="EG36" s="33">
        <v>902.06</v>
      </c>
    </row>
    <row r="37" spans="1:137" ht="12.95" customHeight="1" x14ac:dyDescent="0.2">
      <c r="A37" s="21" t="s">
        <v>44</v>
      </c>
      <c r="B37" s="33">
        <v>125488.56</v>
      </c>
      <c r="C37" s="28">
        <v>4716.3599999999997</v>
      </c>
      <c r="D37" s="28">
        <v>3773.05</v>
      </c>
      <c r="E37" s="5">
        <v>201.93</v>
      </c>
      <c r="F37" s="6">
        <v>0</v>
      </c>
      <c r="G37" s="6">
        <v>46.61</v>
      </c>
      <c r="H37" s="6">
        <v>67.62</v>
      </c>
      <c r="I37" s="6"/>
      <c r="J37" s="6"/>
      <c r="K37" s="38">
        <f t="shared" si="0"/>
        <v>316.16000000000003</v>
      </c>
      <c r="L37" s="9">
        <v>1323.23</v>
      </c>
      <c r="M37" s="6"/>
      <c r="N37" s="6"/>
      <c r="O37" s="6">
        <v>89.06</v>
      </c>
      <c r="P37" s="6">
        <v>1593.78</v>
      </c>
      <c r="Q37" s="6">
        <v>2373.31</v>
      </c>
      <c r="R37" s="6">
        <v>377.41</v>
      </c>
      <c r="S37" s="6"/>
      <c r="T37" s="6"/>
      <c r="U37" s="38">
        <f t="shared" si="1"/>
        <v>5756.7899999999991</v>
      </c>
      <c r="V37" s="5">
        <v>517.91</v>
      </c>
      <c r="W37" s="6">
        <v>264.33999999999997</v>
      </c>
      <c r="X37" s="6"/>
      <c r="Y37" s="6"/>
      <c r="Z37" s="6"/>
      <c r="AA37" s="6"/>
      <c r="AB37" s="6">
        <v>0</v>
      </c>
      <c r="AC37" s="6"/>
      <c r="AD37" s="6"/>
      <c r="AE37" s="6"/>
      <c r="AF37" s="38">
        <f t="shared" si="2"/>
        <v>782.25</v>
      </c>
      <c r="AG37" s="5">
        <v>148.15</v>
      </c>
      <c r="AH37" s="6">
        <v>365.36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>
        <v>83.35</v>
      </c>
      <c r="AT37" s="6">
        <v>10.79</v>
      </c>
      <c r="AU37" s="38">
        <f t="shared" si="3"/>
        <v>607.65</v>
      </c>
      <c r="AV37" s="5">
        <v>0</v>
      </c>
      <c r="AW37" s="6">
        <v>0</v>
      </c>
      <c r="AX37" s="6">
        <v>0</v>
      </c>
      <c r="AY37" s="6">
        <v>57.05</v>
      </c>
      <c r="AZ37" s="6">
        <v>0</v>
      </c>
      <c r="BA37" s="6">
        <v>0.8</v>
      </c>
      <c r="BB37" s="6">
        <v>0</v>
      </c>
      <c r="BC37" s="6">
        <v>0</v>
      </c>
      <c r="BD37" s="38">
        <f t="shared" si="4"/>
        <v>57.849999999999994</v>
      </c>
      <c r="BE37" s="5">
        <v>0</v>
      </c>
      <c r="BF37" s="6">
        <v>26.88</v>
      </c>
      <c r="BG37" s="6">
        <v>11.4</v>
      </c>
      <c r="BH37" s="6">
        <v>0</v>
      </c>
      <c r="BI37" s="6">
        <v>23.75</v>
      </c>
      <c r="BJ37" s="6">
        <v>0</v>
      </c>
      <c r="BK37" s="6">
        <v>14</v>
      </c>
      <c r="BL37" s="38">
        <f t="shared" si="5"/>
        <v>76.03</v>
      </c>
      <c r="BM37" s="5">
        <v>0</v>
      </c>
      <c r="BN37" s="6">
        <v>170.58</v>
      </c>
      <c r="BO37" s="6">
        <v>4720.18</v>
      </c>
      <c r="BP37" s="38">
        <f t="shared" si="6"/>
        <v>4890.76</v>
      </c>
      <c r="BQ37" s="45">
        <f t="shared" si="7"/>
        <v>20976.9</v>
      </c>
      <c r="BR37" s="28">
        <v>9398.2900000000009</v>
      </c>
      <c r="BS37" s="28">
        <v>6310.77</v>
      </c>
      <c r="BT37" s="5">
        <v>540.28</v>
      </c>
      <c r="BU37" s="6">
        <v>59.94</v>
      </c>
      <c r="BV37" s="6">
        <v>2</v>
      </c>
      <c r="BW37" s="6">
        <v>2</v>
      </c>
      <c r="BX37" s="6">
        <v>260.01</v>
      </c>
      <c r="BY37" s="6">
        <v>2</v>
      </c>
      <c r="BZ37" s="38">
        <f t="shared" si="8"/>
        <v>866.23</v>
      </c>
      <c r="CA37" s="5">
        <v>27021.51</v>
      </c>
      <c r="CB37" s="6">
        <v>66</v>
      </c>
      <c r="CC37" s="6"/>
      <c r="CD37" s="6">
        <v>164.17</v>
      </c>
      <c r="CE37" s="6">
        <v>5696.34</v>
      </c>
      <c r="CF37" s="6">
        <v>5621.36</v>
      </c>
      <c r="CG37" s="6">
        <v>4020.28</v>
      </c>
      <c r="CH37" s="6"/>
      <c r="CI37" s="6">
        <v>1.38</v>
      </c>
      <c r="CJ37" s="38">
        <f t="shared" si="9"/>
        <v>42591.039999999994</v>
      </c>
      <c r="CK37" s="5">
        <v>44.02</v>
      </c>
      <c r="CL37" s="6">
        <v>213.52</v>
      </c>
      <c r="CM37" s="6">
        <v>308.10000000000002</v>
      </c>
      <c r="CN37" s="6">
        <v>67.900000000000006</v>
      </c>
      <c r="CO37" s="6">
        <v>168.62</v>
      </c>
      <c r="CP37" s="6">
        <v>6.84</v>
      </c>
      <c r="CQ37" s="6">
        <v>1645.23</v>
      </c>
      <c r="CR37" s="6">
        <v>54.95</v>
      </c>
      <c r="CS37" s="6">
        <v>53.3</v>
      </c>
      <c r="CT37" s="6"/>
      <c r="CU37" s="38">
        <f t="shared" si="10"/>
        <v>2562.48</v>
      </c>
      <c r="CV37" s="5">
        <v>1330.34</v>
      </c>
      <c r="CW37" s="6">
        <v>2468.79</v>
      </c>
      <c r="CX37" s="6">
        <v>3.4</v>
      </c>
      <c r="CY37" s="6">
        <v>1091.7</v>
      </c>
      <c r="CZ37" s="6">
        <v>8109.53</v>
      </c>
      <c r="DA37" s="6">
        <v>506.09</v>
      </c>
      <c r="DB37" s="6">
        <v>46.38</v>
      </c>
      <c r="DC37" s="6">
        <v>26.31</v>
      </c>
      <c r="DD37" s="6">
        <v>1.08</v>
      </c>
      <c r="DE37" s="6">
        <v>83.48</v>
      </c>
      <c r="DF37" s="6">
        <v>6.1</v>
      </c>
      <c r="DG37" s="6">
        <v>192.69</v>
      </c>
      <c r="DH37" s="6">
        <v>2980.36</v>
      </c>
      <c r="DI37" s="6">
        <v>26.6</v>
      </c>
      <c r="DJ37" s="38">
        <f t="shared" si="11"/>
        <v>16872.849999999999</v>
      </c>
      <c r="DK37" s="5">
        <v>46.95</v>
      </c>
      <c r="DL37" s="6">
        <v>210.21</v>
      </c>
      <c r="DM37" s="6">
        <v>0.06</v>
      </c>
      <c r="DN37" s="6">
        <v>143.63999999999999</v>
      </c>
      <c r="DO37" s="6">
        <v>141.4</v>
      </c>
      <c r="DP37" s="6">
        <v>1401.39</v>
      </c>
      <c r="DQ37" s="6">
        <v>94.26</v>
      </c>
      <c r="DR37" s="6">
        <v>43.31</v>
      </c>
      <c r="DS37" s="38">
        <f t="shared" si="12"/>
        <v>2081.2200000000003</v>
      </c>
      <c r="DT37" s="5">
        <v>1000</v>
      </c>
      <c r="DU37" s="6">
        <v>2153.15</v>
      </c>
      <c r="DV37" s="6">
        <v>3224</v>
      </c>
      <c r="DW37" s="6">
        <v>260</v>
      </c>
      <c r="DX37" s="6">
        <v>8.5</v>
      </c>
      <c r="DY37" s="6">
        <v>5.6</v>
      </c>
      <c r="DZ37" s="6">
        <v>754.21</v>
      </c>
      <c r="EA37" s="38">
        <f t="shared" si="13"/>
        <v>7405.46</v>
      </c>
      <c r="EB37" s="5">
        <v>3724.04</v>
      </c>
      <c r="EC37" s="6">
        <v>11381.18</v>
      </c>
      <c r="ED37" s="6">
        <v>1318.1</v>
      </c>
      <c r="EE37" s="50">
        <f t="shared" si="14"/>
        <v>16423.32</v>
      </c>
      <c r="EF37" s="45">
        <f t="shared" si="15"/>
        <v>104511.66</v>
      </c>
      <c r="EG37" s="33">
        <v>125488.56</v>
      </c>
    </row>
    <row r="38" spans="1:137" ht="12.95" customHeight="1" x14ac:dyDescent="0.2">
      <c r="A38" s="21" t="s">
        <v>45</v>
      </c>
      <c r="B38" s="33">
        <v>257576.6</v>
      </c>
      <c r="C38" s="28">
        <v>24858</v>
      </c>
      <c r="D38" s="28"/>
      <c r="E38" s="5"/>
      <c r="F38" s="6"/>
      <c r="G38" s="6"/>
      <c r="H38" s="6"/>
      <c r="I38" s="6"/>
      <c r="J38" s="6"/>
      <c r="K38" s="38">
        <f t="shared" si="0"/>
        <v>0</v>
      </c>
      <c r="L38" s="9">
        <v>673.26</v>
      </c>
      <c r="M38" s="6"/>
      <c r="N38" s="6"/>
      <c r="O38" s="6">
        <v>250.57</v>
      </c>
      <c r="P38" s="6">
        <v>357.92</v>
      </c>
      <c r="Q38" s="6">
        <v>66.150000000000006</v>
      </c>
      <c r="R38" s="6">
        <v>125.72</v>
      </c>
      <c r="S38" s="6">
        <v>12.28</v>
      </c>
      <c r="T38" s="6"/>
      <c r="U38" s="38">
        <f t="shared" si="1"/>
        <v>1485.9</v>
      </c>
      <c r="V38" s="5"/>
      <c r="W38" s="6"/>
      <c r="X38" s="6"/>
      <c r="Y38" s="6"/>
      <c r="Z38" s="6"/>
      <c r="AA38" s="6"/>
      <c r="AB38" s="6"/>
      <c r="AC38" s="6"/>
      <c r="AD38" s="6"/>
      <c r="AE38" s="6"/>
      <c r="AF38" s="38">
        <f t="shared" si="2"/>
        <v>0</v>
      </c>
      <c r="AG38" s="5"/>
      <c r="AH38" s="6"/>
      <c r="AI38" s="6"/>
      <c r="AJ38" s="6"/>
      <c r="AK38" s="6">
        <v>4465.75</v>
      </c>
      <c r="AL38" s="6">
        <v>202.45</v>
      </c>
      <c r="AM38" s="6"/>
      <c r="AN38" s="6"/>
      <c r="AO38" s="6"/>
      <c r="AP38" s="6"/>
      <c r="AQ38" s="6"/>
      <c r="AR38" s="6"/>
      <c r="AS38" s="6"/>
      <c r="AT38" s="6">
        <v>1277.99</v>
      </c>
      <c r="AU38" s="38">
        <f t="shared" si="3"/>
        <v>5946.19</v>
      </c>
      <c r="AV38" s="5">
        <v>10.050000000000001</v>
      </c>
      <c r="AW38" s="6">
        <v>27.92</v>
      </c>
      <c r="AX38" s="6">
        <v>4.0199999999999996</v>
      </c>
      <c r="AY38" s="6">
        <v>1067.79</v>
      </c>
      <c r="AZ38" s="6">
        <v>27.54</v>
      </c>
      <c r="BA38" s="6">
        <v>37.28</v>
      </c>
      <c r="BB38" s="6"/>
      <c r="BC38" s="6">
        <v>442.76</v>
      </c>
      <c r="BD38" s="38">
        <f t="shared" si="4"/>
        <v>1617.36</v>
      </c>
      <c r="BE38" s="5"/>
      <c r="BF38" s="6">
        <v>234.86</v>
      </c>
      <c r="BG38" s="6"/>
      <c r="BH38" s="6"/>
      <c r="BI38" s="6"/>
      <c r="BJ38" s="6"/>
      <c r="BK38" s="6"/>
      <c r="BL38" s="38">
        <f t="shared" si="5"/>
        <v>234.86</v>
      </c>
      <c r="BM38" s="5">
        <v>4.99</v>
      </c>
      <c r="BN38" s="6">
        <v>3.65</v>
      </c>
      <c r="BO38" s="6">
        <v>10185.98</v>
      </c>
      <c r="BP38" s="38">
        <f t="shared" si="6"/>
        <v>10194.619999999999</v>
      </c>
      <c r="BQ38" s="45">
        <f t="shared" si="7"/>
        <v>44336.929999999993</v>
      </c>
      <c r="BR38" s="28">
        <v>17375.96</v>
      </c>
      <c r="BS38" s="28">
        <v>60.53</v>
      </c>
      <c r="BT38" s="5">
        <v>0.1</v>
      </c>
      <c r="BU38" s="6">
        <v>0.2</v>
      </c>
      <c r="BV38" s="6"/>
      <c r="BW38" s="6"/>
      <c r="BX38" s="6"/>
      <c r="BY38" s="6"/>
      <c r="BZ38" s="38">
        <f t="shared" si="8"/>
        <v>0.30000000000000004</v>
      </c>
      <c r="CA38" s="5">
        <v>71879.77</v>
      </c>
      <c r="CB38" s="6">
        <v>132.80000000000001</v>
      </c>
      <c r="CC38" s="6"/>
      <c r="CD38" s="6">
        <v>7.79</v>
      </c>
      <c r="CE38" s="6">
        <v>340.4</v>
      </c>
      <c r="CF38" s="6">
        <v>1934.8</v>
      </c>
      <c r="CG38" s="6">
        <v>2745.84</v>
      </c>
      <c r="CH38" s="6"/>
      <c r="CI38" s="6">
        <v>337.43</v>
      </c>
      <c r="CJ38" s="38">
        <f t="shared" si="9"/>
        <v>77378.829999999987</v>
      </c>
      <c r="CK38" s="5">
        <v>214.68</v>
      </c>
      <c r="CL38" s="6">
        <v>102.07</v>
      </c>
      <c r="CM38" s="6">
        <v>1.87</v>
      </c>
      <c r="CN38" s="6">
        <v>758.44</v>
      </c>
      <c r="CO38" s="6">
        <v>172.59</v>
      </c>
      <c r="CP38" s="6">
        <v>113.99</v>
      </c>
      <c r="CQ38" s="6">
        <v>1574.13</v>
      </c>
      <c r="CR38" s="6">
        <v>243.41</v>
      </c>
      <c r="CS38" s="6">
        <v>37.65</v>
      </c>
      <c r="CT38" s="6">
        <v>211.32</v>
      </c>
      <c r="CU38" s="38">
        <f t="shared" si="10"/>
        <v>3430.15</v>
      </c>
      <c r="CV38" s="5">
        <v>122.19</v>
      </c>
      <c r="CW38" s="6">
        <v>56.98</v>
      </c>
      <c r="CX38" s="6"/>
      <c r="CY38" s="6">
        <v>2249.16</v>
      </c>
      <c r="CZ38" s="6">
        <v>38713.61</v>
      </c>
      <c r="DA38" s="6">
        <v>1296.49</v>
      </c>
      <c r="DB38" s="6">
        <v>508.85</v>
      </c>
      <c r="DC38" s="6">
        <v>97.25</v>
      </c>
      <c r="DD38" s="6">
        <v>67.989999999999995</v>
      </c>
      <c r="DE38" s="6">
        <v>1215.8599999999999</v>
      </c>
      <c r="DF38" s="6">
        <v>2.9</v>
      </c>
      <c r="DG38" s="6">
        <v>407.49</v>
      </c>
      <c r="DH38" s="6">
        <v>4206.41</v>
      </c>
      <c r="DI38" s="6">
        <v>75.400000000000006</v>
      </c>
      <c r="DJ38" s="38">
        <f t="shared" si="11"/>
        <v>49020.579999999994</v>
      </c>
      <c r="DK38" s="5">
        <v>58.82</v>
      </c>
      <c r="DL38" s="6">
        <v>593.44000000000005</v>
      </c>
      <c r="DM38" s="6">
        <v>32.24</v>
      </c>
      <c r="DN38" s="6">
        <v>146.72</v>
      </c>
      <c r="DO38" s="6">
        <v>17.88</v>
      </c>
      <c r="DP38" s="6">
        <v>801.42</v>
      </c>
      <c r="DQ38" s="6">
        <v>35.61</v>
      </c>
      <c r="DR38" s="6">
        <v>71.38</v>
      </c>
      <c r="DS38" s="38">
        <f t="shared" si="12"/>
        <v>1757.5099999999998</v>
      </c>
      <c r="DT38" s="5"/>
      <c r="DU38" s="6">
        <v>5833.54</v>
      </c>
      <c r="DV38" s="6">
        <v>7135.96</v>
      </c>
      <c r="DW38" s="6">
        <v>0.44</v>
      </c>
      <c r="DX38" s="6">
        <v>3.5</v>
      </c>
      <c r="DY38" s="6"/>
      <c r="DZ38" s="6">
        <v>905.69</v>
      </c>
      <c r="EA38" s="38">
        <f t="shared" si="13"/>
        <v>13879.130000000001</v>
      </c>
      <c r="EB38" s="5">
        <v>38526.21</v>
      </c>
      <c r="EC38" s="6">
        <v>11381.33</v>
      </c>
      <c r="ED38" s="6">
        <v>429.14</v>
      </c>
      <c r="EE38" s="50">
        <f t="shared" si="14"/>
        <v>50336.68</v>
      </c>
      <c r="EF38" s="45">
        <f t="shared" si="15"/>
        <v>213239.66999999998</v>
      </c>
      <c r="EG38" s="33">
        <v>257576.6</v>
      </c>
    </row>
    <row r="39" spans="1:137" ht="12.95" customHeight="1" x14ac:dyDescent="0.2">
      <c r="A39" s="21" t="s">
        <v>46</v>
      </c>
      <c r="B39" s="33">
        <v>28052.47</v>
      </c>
      <c r="C39" s="28">
        <v>2008.36</v>
      </c>
      <c r="D39" s="28">
        <v>94.7</v>
      </c>
      <c r="E39" s="5"/>
      <c r="F39" s="6"/>
      <c r="G39" s="6"/>
      <c r="H39" s="6"/>
      <c r="I39" s="6"/>
      <c r="J39" s="6"/>
      <c r="K39" s="38">
        <f t="shared" si="0"/>
        <v>0</v>
      </c>
      <c r="L39" s="9"/>
      <c r="M39"/>
      <c r="N39" s="6"/>
      <c r="O39" s="6"/>
      <c r="P39" s="6"/>
      <c r="Q39" s="6">
        <v>421.04</v>
      </c>
      <c r="R39" s="6">
        <v>280</v>
      </c>
      <c r="S39" s="6"/>
      <c r="T39" s="6"/>
      <c r="U39" s="38">
        <f t="shared" si="1"/>
        <v>701.04</v>
      </c>
      <c r="V39" s="5"/>
      <c r="W39" s="6"/>
      <c r="X39" s="6"/>
      <c r="Y39" s="6"/>
      <c r="Z39" s="6"/>
      <c r="AA39" s="6"/>
      <c r="AB39" s="6"/>
      <c r="AC39" s="6"/>
      <c r="AD39" s="6"/>
      <c r="AE39" s="6"/>
      <c r="AF39" s="38">
        <f t="shared" si="2"/>
        <v>0</v>
      </c>
      <c r="AG39" s="5">
        <v>155</v>
      </c>
      <c r="AH39" s="6"/>
      <c r="AI39" s="6"/>
      <c r="AJ39" s="6">
        <v>671</v>
      </c>
      <c r="AK39" s="6">
        <v>10402</v>
      </c>
      <c r="AL39" s="6">
        <v>1724</v>
      </c>
      <c r="AM39" s="6">
        <v>170</v>
      </c>
      <c r="AN39" s="6">
        <v>93</v>
      </c>
      <c r="AO39" s="6">
        <v>21</v>
      </c>
      <c r="AP39" s="6">
        <v>87</v>
      </c>
      <c r="AQ39" s="6"/>
      <c r="AR39" s="6">
        <v>62</v>
      </c>
      <c r="AS39" s="6"/>
      <c r="AT39" s="6"/>
      <c r="AU39" s="38">
        <f t="shared" si="3"/>
        <v>13385</v>
      </c>
      <c r="AV39" s="5">
        <v>0.14000000000000001</v>
      </c>
      <c r="AW39" s="6">
        <v>218.3</v>
      </c>
      <c r="AX39" s="6">
        <v>0.15</v>
      </c>
      <c r="AY39" s="6">
        <v>17.03</v>
      </c>
      <c r="AZ39" s="6">
        <v>0.14000000000000001</v>
      </c>
      <c r="BA39" s="6">
        <v>0.15</v>
      </c>
      <c r="BB39" s="6"/>
      <c r="BC39" s="6">
        <v>3.96</v>
      </c>
      <c r="BD39" s="38">
        <f t="shared" si="4"/>
        <v>239.87</v>
      </c>
      <c r="BE39" s="5"/>
      <c r="BF39" s="6">
        <v>660</v>
      </c>
      <c r="BG39" s="6"/>
      <c r="BH39" s="6"/>
      <c r="BI39" s="6"/>
      <c r="BJ39" s="6"/>
      <c r="BK39" s="6"/>
      <c r="BL39" s="38">
        <f t="shared" si="5"/>
        <v>660</v>
      </c>
      <c r="BM39" s="5"/>
      <c r="BN39" s="6"/>
      <c r="BO39" s="6">
        <v>315</v>
      </c>
      <c r="BP39" s="38">
        <f t="shared" si="6"/>
        <v>315</v>
      </c>
      <c r="BQ39" s="45">
        <f t="shared" si="7"/>
        <v>17403.97</v>
      </c>
      <c r="BR39" s="28">
        <v>146.47</v>
      </c>
      <c r="BS39" s="28">
        <v>217.18</v>
      </c>
      <c r="BT39" s="5"/>
      <c r="BU39" s="6"/>
      <c r="BV39" s="6"/>
      <c r="BW39" s="6"/>
      <c r="BX39" s="6"/>
      <c r="BY39" s="6"/>
      <c r="BZ39" s="38">
        <f t="shared" si="8"/>
        <v>0</v>
      </c>
      <c r="CA39" s="5">
        <v>3743.77</v>
      </c>
      <c r="CB39" s="6"/>
      <c r="CC39" s="6"/>
      <c r="CD39" s="6">
        <v>7.09</v>
      </c>
      <c r="CE39" s="6">
        <v>311.7</v>
      </c>
      <c r="CF39" s="6">
        <v>37.69</v>
      </c>
      <c r="CG39" s="6">
        <v>542.95000000000005</v>
      </c>
      <c r="CH39" s="6"/>
      <c r="CI39" s="6"/>
      <c r="CJ39" s="38">
        <f t="shared" si="9"/>
        <v>4643.2</v>
      </c>
      <c r="CK39" s="5">
        <v>7.09</v>
      </c>
      <c r="CL39" s="6">
        <v>19.54</v>
      </c>
      <c r="CM39" s="6"/>
      <c r="CN39" s="6">
        <v>44.71</v>
      </c>
      <c r="CO39" s="6">
        <v>1.92</v>
      </c>
      <c r="CP39" s="6"/>
      <c r="CQ39" s="6">
        <v>14.9</v>
      </c>
      <c r="CR39" s="6">
        <v>16.7</v>
      </c>
      <c r="CS39" s="6"/>
      <c r="CT39" s="6"/>
      <c r="CU39" s="38">
        <f t="shared" si="10"/>
        <v>104.86000000000001</v>
      </c>
      <c r="CV39" s="5">
        <v>42.11</v>
      </c>
      <c r="CW39" s="6">
        <v>0</v>
      </c>
      <c r="CX39" s="6">
        <v>3.2</v>
      </c>
      <c r="CY39" s="6">
        <v>25.1</v>
      </c>
      <c r="CZ39" s="6">
        <v>3500</v>
      </c>
      <c r="DA39" s="6"/>
      <c r="DB39" s="6">
        <v>3</v>
      </c>
      <c r="DC39" s="6">
        <v>2</v>
      </c>
      <c r="DD39" s="6"/>
      <c r="DE39" s="6">
        <v>4</v>
      </c>
      <c r="DF39" s="6"/>
      <c r="DG39" s="6"/>
      <c r="DH39" s="6">
        <v>40.47</v>
      </c>
      <c r="DI39" s="6"/>
      <c r="DJ39" s="38">
        <f t="shared" si="11"/>
        <v>3619.8799999999997</v>
      </c>
      <c r="DK39" s="5">
        <v>8.5</v>
      </c>
      <c r="DL39" s="6">
        <v>93.81</v>
      </c>
      <c r="DM39" s="6">
        <v>0.08</v>
      </c>
      <c r="DN39" s="6">
        <v>12.58</v>
      </c>
      <c r="DO39" s="6">
        <v>1.23</v>
      </c>
      <c r="DP39" s="6">
        <v>317.19</v>
      </c>
      <c r="DQ39" s="6">
        <v>10.76</v>
      </c>
      <c r="DR39" s="6">
        <v>23.06</v>
      </c>
      <c r="DS39" s="38">
        <f t="shared" si="12"/>
        <v>467.21</v>
      </c>
      <c r="DT39" s="5"/>
      <c r="DU39" s="6">
        <v>95.9</v>
      </c>
      <c r="DV39" s="6"/>
      <c r="DW39" s="6"/>
      <c r="DX39" s="6"/>
      <c r="DY39" s="6"/>
      <c r="DZ39" s="6"/>
      <c r="EA39" s="38">
        <f t="shared" si="13"/>
        <v>95.9</v>
      </c>
      <c r="EB39" s="5">
        <v>85.35</v>
      </c>
      <c r="EC39" s="6">
        <v>1268.45</v>
      </c>
      <c r="ED39" s="6"/>
      <c r="EE39" s="50">
        <f t="shared" si="14"/>
        <v>1353.8</v>
      </c>
      <c r="EF39" s="45">
        <f t="shared" si="15"/>
        <v>10648.499999999996</v>
      </c>
      <c r="EG39" s="33">
        <v>28052.47</v>
      </c>
    </row>
    <row r="40" spans="1:137" ht="12.95" customHeight="1" x14ac:dyDescent="0.2">
      <c r="A40" s="21" t="s">
        <v>47</v>
      </c>
      <c r="B40" s="33">
        <v>96286.47</v>
      </c>
      <c r="C40" s="28">
        <v>4511.46</v>
      </c>
      <c r="D40" s="28">
        <v>877.76</v>
      </c>
      <c r="E40" s="5">
        <v>26.05</v>
      </c>
      <c r="F40" s="6">
        <v>15.48</v>
      </c>
      <c r="G40" s="6">
        <v>3.06</v>
      </c>
      <c r="H40" s="6">
        <v>14.54</v>
      </c>
      <c r="I40" s="6"/>
      <c r="J40" s="6"/>
      <c r="K40" s="38">
        <f t="shared" si="0"/>
        <v>59.13</v>
      </c>
      <c r="L40" s="9">
        <v>502.12</v>
      </c>
      <c r="M40" s="6"/>
      <c r="N40" s="6"/>
      <c r="O40" s="6">
        <v>149.75</v>
      </c>
      <c r="P40" s="6">
        <v>175.85</v>
      </c>
      <c r="Q40" s="6">
        <v>65.510000000000005</v>
      </c>
      <c r="R40" s="6">
        <v>108.35</v>
      </c>
      <c r="S40" s="6">
        <v>1.63</v>
      </c>
      <c r="T40" s="6"/>
      <c r="U40" s="38">
        <f t="shared" si="1"/>
        <v>1003.21</v>
      </c>
      <c r="V40" s="5">
        <v>16.600000000000001</v>
      </c>
      <c r="W40" s="6">
        <v>17.96</v>
      </c>
      <c r="X40" s="6"/>
      <c r="Y40" s="6"/>
      <c r="Z40" s="6"/>
      <c r="AA40" s="6"/>
      <c r="AB40" s="6"/>
      <c r="AC40" s="6"/>
      <c r="AD40" s="6"/>
      <c r="AE40" s="6"/>
      <c r="AF40" s="38">
        <f t="shared" si="2"/>
        <v>34.56</v>
      </c>
      <c r="AG40" s="5">
        <v>43.42</v>
      </c>
      <c r="AH40" s="6">
        <v>2.35</v>
      </c>
      <c r="AI40" s="6">
        <v>8.92</v>
      </c>
      <c r="AJ40" s="6">
        <v>263.33999999999997</v>
      </c>
      <c r="AK40" s="6">
        <v>3709.2</v>
      </c>
      <c r="AL40" s="6">
        <v>45.77</v>
      </c>
      <c r="AM40" s="6">
        <v>106.9</v>
      </c>
      <c r="AN40" s="6">
        <v>38.65</v>
      </c>
      <c r="AO40" s="6">
        <v>8.9700000000000006</v>
      </c>
      <c r="AP40" s="6">
        <v>25.86</v>
      </c>
      <c r="AQ40" s="6"/>
      <c r="AR40" s="6">
        <v>75.13</v>
      </c>
      <c r="AS40" s="6">
        <v>108.16</v>
      </c>
      <c r="AT40" s="6">
        <v>14.03</v>
      </c>
      <c r="AU40" s="38">
        <f t="shared" si="3"/>
        <v>4450.6999999999989</v>
      </c>
      <c r="AV40" s="5"/>
      <c r="AW40" s="6">
        <v>54.18</v>
      </c>
      <c r="AX40" s="6"/>
      <c r="AY40" s="6">
        <v>290</v>
      </c>
      <c r="AZ40" s="6">
        <v>0.04</v>
      </c>
      <c r="BA40" s="6"/>
      <c r="BB40" s="6"/>
      <c r="BC40" s="6">
        <v>9.74</v>
      </c>
      <c r="BD40" s="38">
        <f t="shared" si="4"/>
        <v>353.96000000000004</v>
      </c>
      <c r="BE40" s="5"/>
      <c r="BF40" s="6">
        <v>14.64</v>
      </c>
      <c r="BG40" s="6"/>
      <c r="BH40" s="6"/>
      <c r="BI40" s="6"/>
      <c r="BJ40" s="6"/>
      <c r="BK40" s="6">
        <v>3.04</v>
      </c>
      <c r="BL40" s="38">
        <f t="shared" si="5"/>
        <v>17.68</v>
      </c>
      <c r="BM40" s="5"/>
      <c r="BN40" s="6">
        <v>1717.67</v>
      </c>
      <c r="BO40" s="6">
        <v>24395.37</v>
      </c>
      <c r="BP40" s="38">
        <f t="shared" si="6"/>
        <v>26113.040000000001</v>
      </c>
      <c r="BQ40" s="45">
        <f t="shared" si="7"/>
        <v>37421.5</v>
      </c>
      <c r="BR40" s="28">
        <v>3869.18</v>
      </c>
      <c r="BS40" s="28">
        <v>150.18</v>
      </c>
      <c r="BT40" s="5"/>
      <c r="BU40" s="6">
        <v>58.26</v>
      </c>
      <c r="BV40" s="6"/>
      <c r="BW40" s="6"/>
      <c r="BX40" s="6"/>
      <c r="BY40" s="6"/>
      <c r="BZ40" s="38">
        <f t="shared" si="8"/>
        <v>58.26</v>
      </c>
      <c r="CA40" s="5">
        <v>21780.5</v>
      </c>
      <c r="CB40" s="6"/>
      <c r="CC40" s="6">
        <v>34.83</v>
      </c>
      <c r="CD40" s="6">
        <v>483.18</v>
      </c>
      <c r="CE40" s="6">
        <v>748.37</v>
      </c>
      <c r="CF40" s="6">
        <v>467.08</v>
      </c>
      <c r="CG40" s="6">
        <v>2067.52</v>
      </c>
      <c r="CH40" s="6">
        <v>51.2</v>
      </c>
      <c r="CI40" s="6">
        <v>18.350000000000001</v>
      </c>
      <c r="CJ40" s="38">
        <f t="shared" si="9"/>
        <v>25651.030000000002</v>
      </c>
      <c r="CK40" s="5">
        <v>119.28</v>
      </c>
      <c r="CL40" s="6">
        <v>112.19</v>
      </c>
      <c r="CM40" s="6">
        <v>6.23</v>
      </c>
      <c r="CN40" s="6">
        <v>181.85</v>
      </c>
      <c r="CO40" s="6">
        <v>15.46</v>
      </c>
      <c r="CP40" s="6">
        <v>1.5</v>
      </c>
      <c r="CQ40" s="6">
        <v>577.67999999999995</v>
      </c>
      <c r="CR40" s="6">
        <v>244.54</v>
      </c>
      <c r="CS40" s="6"/>
      <c r="CT40" s="6">
        <v>18.510000000000002</v>
      </c>
      <c r="CU40" s="38">
        <f t="shared" si="10"/>
        <v>1277.2399999999998</v>
      </c>
      <c r="CV40" s="5">
        <v>155.01</v>
      </c>
      <c r="CW40" s="6">
        <v>112.3</v>
      </c>
      <c r="CX40" s="6">
        <v>43.39</v>
      </c>
      <c r="CY40" s="6">
        <v>636.9</v>
      </c>
      <c r="CZ40" s="6">
        <v>16686.98</v>
      </c>
      <c r="DA40" s="6">
        <v>157.93</v>
      </c>
      <c r="DB40" s="6">
        <v>115.56</v>
      </c>
      <c r="DC40" s="6">
        <v>67.41</v>
      </c>
      <c r="DD40" s="6">
        <v>0.11</v>
      </c>
      <c r="DE40" s="6">
        <v>39.39</v>
      </c>
      <c r="DF40" s="6"/>
      <c r="DG40" s="6">
        <v>9.15</v>
      </c>
      <c r="DH40" s="6">
        <v>346.61</v>
      </c>
      <c r="DI40" s="6">
        <v>132.30000000000001</v>
      </c>
      <c r="DJ40" s="38">
        <f t="shared" si="11"/>
        <v>18503.04</v>
      </c>
      <c r="DK40" s="5">
        <v>53.49</v>
      </c>
      <c r="DL40" s="6">
        <v>716.64</v>
      </c>
      <c r="DM40" s="6">
        <v>32.32</v>
      </c>
      <c r="DN40" s="6">
        <v>16.23</v>
      </c>
      <c r="DO40" s="6">
        <v>10.55</v>
      </c>
      <c r="DP40" s="6">
        <v>374.14</v>
      </c>
      <c r="DQ40" s="6">
        <v>122.35</v>
      </c>
      <c r="DR40" s="6">
        <v>67.39</v>
      </c>
      <c r="DS40" s="38">
        <f t="shared" si="12"/>
        <v>1393.11</v>
      </c>
      <c r="DT40" s="5"/>
      <c r="DU40" s="6">
        <v>1809.33</v>
      </c>
      <c r="DV40" s="6"/>
      <c r="DW40" s="6">
        <v>575.85</v>
      </c>
      <c r="DX40" s="6"/>
      <c r="DY40" s="6"/>
      <c r="DZ40" s="6">
        <v>211.24</v>
      </c>
      <c r="EA40" s="38">
        <f t="shared" si="13"/>
        <v>2596.42</v>
      </c>
      <c r="EB40" s="5">
        <v>1308.98</v>
      </c>
      <c r="EC40" s="6">
        <v>3879.47</v>
      </c>
      <c r="ED40" s="6">
        <v>178.06</v>
      </c>
      <c r="EE40" s="50">
        <f t="shared" si="14"/>
        <v>5366.51</v>
      </c>
      <c r="EF40" s="45">
        <f t="shared" si="15"/>
        <v>58864.97</v>
      </c>
      <c r="EG40" s="33">
        <v>96286.47</v>
      </c>
    </row>
    <row r="41" spans="1:137" ht="12.95" customHeight="1" x14ac:dyDescent="0.2">
      <c r="A41" s="21" t="s">
        <v>48</v>
      </c>
      <c r="B41" s="33">
        <v>143637.01999999999</v>
      </c>
      <c r="C41" s="28">
        <v>23945.3</v>
      </c>
      <c r="D41" s="28">
        <v>1484.63</v>
      </c>
      <c r="E41" s="5"/>
      <c r="F41" s="6"/>
      <c r="G41" s="6"/>
      <c r="H41" s="6"/>
      <c r="I41" s="6"/>
      <c r="J41" s="6"/>
      <c r="K41" s="38">
        <f t="shared" si="0"/>
        <v>0</v>
      </c>
      <c r="L41" s="9">
        <v>408.6</v>
      </c>
      <c r="M41" s="6"/>
      <c r="N41" s="6"/>
      <c r="O41" s="6"/>
      <c r="P41" s="6">
        <v>20.8</v>
      </c>
      <c r="Q41" s="6">
        <v>818.1</v>
      </c>
      <c r="R41" s="6"/>
      <c r="S41" s="6"/>
      <c r="T41" s="6"/>
      <c r="U41" s="38">
        <f t="shared" si="1"/>
        <v>1247.5</v>
      </c>
      <c r="V41" s="5"/>
      <c r="W41" s="6"/>
      <c r="X41" s="6"/>
      <c r="Y41" s="6"/>
      <c r="Z41" s="6"/>
      <c r="AA41" s="6"/>
      <c r="AB41" s="6"/>
      <c r="AC41" s="6">
        <v>2.2999999999999998</v>
      </c>
      <c r="AD41" s="6"/>
      <c r="AE41" s="6"/>
      <c r="AF41" s="38">
        <f t="shared" si="2"/>
        <v>2.2999999999999998</v>
      </c>
      <c r="AG41" s="5">
        <v>0.7</v>
      </c>
      <c r="AH41" s="6">
        <v>3.4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38">
        <f t="shared" si="3"/>
        <v>4.0999999999999996</v>
      </c>
      <c r="AV41" s="5"/>
      <c r="AW41" s="6"/>
      <c r="AX41" s="6">
        <v>0.08</v>
      </c>
      <c r="AY41" s="6">
        <v>9238.5499999999993</v>
      </c>
      <c r="AZ41" s="6">
        <v>0.08</v>
      </c>
      <c r="BA41" s="6"/>
      <c r="BB41" s="6"/>
      <c r="BC41" s="6">
        <v>31.12</v>
      </c>
      <c r="BD41" s="38">
        <f t="shared" si="4"/>
        <v>9269.83</v>
      </c>
      <c r="BE41" s="5"/>
      <c r="BF41" s="6">
        <v>25.26</v>
      </c>
      <c r="BG41" s="6"/>
      <c r="BH41" s="6">
        <v>12.5</v>
      </c>
      <c r="BI41" s="6"/>
      <c r="BJ41" s="6"/>
      <c r="BK41" s="6"/>
      <c r="BL41" s="38">
        <f t="shared" si="5"/>
        <v>37.760000000000005</v>
      </c>
      <c r="BM41" s="5"/>
      <c r="BN41" s="6">
        <v>6151.7</v>
      </c>
      <c r="BO41" s="6">
        <v>28101.64</v>
      </c>
      <c r="BP41" s="38">
        <f t="shared" si="6"/>
        <v>34253.339999999997</v>
      </c>
      <c r="BQ41" s="45">
        <f t="shared" si="7"/>
        <v>70244.759999999995</v>
      </c>
      <c r="BR41" s="28">
        <v>17374.48</v>
      </c>
      <c r="BS41" s="28">
        <v>611.73</v>
      </c>
      <c r="BT41" s="5">
        <v>1766</v>
      </c>
      <c r="BU41" s="6"/>
      <c r="BV41" s="6"/>
      <c r="BW41" s="6">
        <v>1</v>
      </c>
      <c r="BX41" s="6"/>
      <c r="BY41" s="6">
        <v>0</v>
      </c>
      <c r="BZ41" s="38">
        <f t="shared" si="8"/>
        <v>1767</v>
      </c>
      <c r="CA41" s="5">
        <v>26323.02</v>
      </c>
      <c r="CB41" s="6">
        <v>0.33</v>
      </c>
      <c r="CC41" s="6">
        <v>3.01</v>
      </c>
      <c r="CD41" s="6">
        <v>0.25</v>
      </c>
      <c r="CE41" s="6">
        <v>284.39999999999998</v>
      </c>
      <c r="CF41" s="6">
        <v>2372.12</v>
      </c>
      <c r="CG41" s="6">
        <v>4276.3999999999996</v>
      </c>
      <c r="CH41" s="6"/>
      <c r="CI41" s="6"/>
      <c r="CJ41" s="38">
        <f t="shared" si="9"/>
        <v>33259.53</v>
      </c>
      <c r="CK41" s="5">
        <v>9.3699999999999992</v>
      </c>
      <c r="CL41" s="6">
        <v>18.579999999999998</v>
      </c>
      <c r="CM41" s="6">
        <v>4.4000000000000004</v>
      </c>
      <c r="CN41" s="6">
        <v>453.38</v>
      </c>
      <c r="CO41" s="6">
        <v>3.64</v>
      </c>
      <c r="CP41" s="6">
        <v>0.27</v>
      </c>
      <c r="CQ41" s="6">
        <v>2318.83</v>
      </c>
      <c r="CR41" s="6">
        <v>170.52</v>
      </c>
      <c r="CS41" s="6"/>
      <c r="CT41" s="6"/>
      <c r="CU41" s="38">
        <f t="shared" si="10"/>
        <v>2978.99</v>
      </c>
      <c r="CV41" s="5">
        <v>375.09</v>
      </c>
      <c r="CW41" s="6">
        <v>214.92</v>
      </c>
      <c r="CX41" s="6">
        <v>1.68</v>
      </c>
      <c r="CY41" s="6">
        <v>66.900000000000006</v>
      </c>
      <c r="CZ41" s="6">
        <v>1728.78</v>
      </c>
      <c r="DA41" s="6">
        <v>50.6</v>
      </c>
      <c r="DB41" s="6">
        <v>4.5</v>
      </c>
      <c r="DC41" s="6">
        <v>0.9</v>
      </c>
      <c r="DD41" s="6"/>
      <c r="DE41" s="6"/>
      <c r="DF41" s="6"/>
      <c r="DG41" s="6"/>
      <c r="DH41" s="6">
        <v>3212.43</v>
      </c>
      <c r="DI41" s="6">
        <v>31.1</v>
      </c>
      <c r="DJ41" s="38">
        <f t="shared" si="11"/>
        <v>5686.9</v>
      </c>
      <c r="DK41" s="5">
        <v>37.119999999999997</v>
      </c>
      <c r="DL41" s="6">
        <v>240.86</v>
      </c>
      <c r="DM41" s="6">
        <v>4.0199999999999996</v>
      </c>
      <c r="DN41" s="6">
        <v>1307.8</v>
      </c>
      <c r="DO41" s="6">
        <v>2.42</v>
      </c>
      <c r="DP41" s="6">
        <v>382.34</v>
      </c>
      <c r="DQ41" s="6">
        <v>43.67</v>
      </c>
      <c r="DR41" s="6">
        <v>2.1</v>
      </c>
      <c r="DS41" s="38">
        <f t="shared" si="12"/>
        <v>2020.33</v>
      </c>
      <c r="DT41" s="5"/>
      <c r="DU41" s="6">
        <v>1212.99</v>
      </c>
      <c r="DV41" s="6">
        <v>1031.3</v>
      </c>
      <c r="DW41" s="6">
        <v>1.3</v>
      </c>
      <c r="DX41" s="6"/>
      <c r="DY41" s="6"/>
      <c r="DZ41" s="6"/>
      <c r="EA41" s="38">
        <f t="shared" si="13"/>
        <v>2245.59</v>
      </c>
      <c r="EB41" s="5">
        <v>1888.76</v>
      </c>
      <c r="EC41" s="6">
        <v>5389.55</v>
      </c>
      <c r="ED41" s="6">
        <v>169.4</v>
      </c>
      <c r="EE41" s="50">
        <f t="shared" si="14"/>
        <v>7447.71</v>
      </c>
      <c r="EF41" s="45">
        <f t="shared" si="15"/>
        <v>73392.260000000009</v>
      </c>
      <c r="EG41" s="33">
        <v>143637.01999999999</v>
      </c>
    </row>
    <row r="42" spans="1:137" ht="12.95" customHeight="1" x14ac:dyDescent="0.2">
      <c r="A42" s="21" t="s">
        <v>49</v>
      </c>
      <c r="B42" s="33">
        <v>139670.21</v>
      </c>
      <c r="C42" s="28">
        <v>18679.560000000001</v>
      </c>
      <c r="D42" s="28">
        <v>1990.47</v>
      </c>
      <c r="E42" s="5"/>
      <c r="F42" s="6">
        <v>18.079999999999998</v>
      </c>
      <c r="G42" s="6"/>
      <c r="H42" s="6"/>
      <c r="I42" s="6"/>
      <c r="J42" s="6"/>
      <c r="K42" s="38">
        <f t="shared" si="0"/>
        <v>18.079999999999998</v>
      </c>
      <c r="L42" s="9">
        <v>614.1</v>
      </c>
      <c r="M42" s="6"/>
      <c r="N42" s="6"/>
      <c r="O42" s="6"/>
      <c r="P42" s="6">
        <v>217.38</v>
      </c>
      <c r="Q42" s="6">
        <v>839.86</v>
      </c>
      <c r="R42" s="6">
        <v>0.73</v>
      </c>
      <c r="S42" s="6"/>
      <c r="T42" s="6"/>
      <c r="U42" s="38">
        <f t="shared" si="1"/>
        <v>1672.0700000000002</v>
      </c>
      <c r="V42" s="5"/>
      <c r="W42" s="6"/>
      <c r="X42" s="6"/>
      <c r="Y42" s="6"/>
      <c r="Z42" s="6"/>
      <c r="AA42" s="6"/>
      <c r="AB42" s="6"/>
      <c r="AC42" s="6"/>
      <c r="AD42" s="6"/>
      <c r="AE42" s="6"/>
      <c r="AF42" s="38">
        <f t="shared" si="2"/>
        <v>0</v>
      </c>
      <c r="AG42" s="5">
        <v>2.76</v>
      </c>
      <c r="AH42" s="6">
        <v>12.55</v>
      </c>
      <c r="AI42" s="6"/>
      <c r="AJ42" s="6"/>
      <c r="AK42" s="6">
        <v>28.41</v>
      </c>
      <c r="AL42" s="6">
        <v>0.71</v>
      </c>
      <c r="AM42" s="6"/>
      <c r="AN42" s="6"/>
      <c r="AO42" s="6"/>
      <c r="AP42" s="6"/>
      <c r="AQ42" s="6"/>
      <c r="AR42" s="6"/>
      <c r="AS42" s="6">
        <v>27.07</v>
      </c>
      <c r="AT42" s="6">
        <v>2.1</v>
      </c>
      <c r="AU42" s="38">
        <f t="shared" si="3"/>
        <v>73.599999999999994</v>
      </c>
      <c r="AV42" s="5">
        <v>0</v>
      </c>
      <c r="AW42" s="6">
        <v>0.13</v>
      </c>
      <c r="AX42" s="6"/>
      <c r="AY42" s="6">
        <v>61.18</v>
      </c>
      <c r="AZ42" s="6"/>
      <c r="BA42" s="6">
        <v>0.73</v>
      </c>
      <c r="BB42" s="6"/>
      <c r="BC42" s="6"/>
      <c r="BD42" s="38">
        <f t="shared" si="4"/>
        <v>62.04</v>
      </c>
      <c r="BE42" s="5"/>
      <c r="BF42" s="6">
        <v>21.86</v>
      </c>
      <c r="BG42" s="6"/>
      <c r="BH42" s="6">
        <v>10.5</v>
      </c>
      <c r="BI42" s="6"/>
      <c r="BJ42" s="6">
        <v>3</v>
      </c>
      <c r="BK42" s="6"/>
      <c r="BL42" s="38">
        <f t="shared" si="5"/>
        <v>35.36</v>
      </c>
      <c r="BM42" s="5"/>
      <c r="BN42" s="6">
        <v>723</v>
      </c>
      <c r="BO42" s="6">
        <v>25106.400000000001</v>
      </c>
      <c r="BP42" s="38">
        <f t="shared" si="6"/>
        <v>25829.4</v>
      </c>
      <c r="BQ42" s="45">
        <f t="shared" si="7"/>
        <v>48360.58</v>
      </c>
      <c r="BR42" s="28">
        <v>5560.51</v>
      </c>
      <c r="BS42" s="28">
        <v>920.22</v>
      </c>
      <c r="BT42" s="5">
        <v>0.1</v>
      </c>
      <c r="BU42" s="6">
        <v>122.57</v>
      </c>
      <c r="BV42" s="6"/>
      <c r="BW42" s="6"/>
      <c r="BX42" s="6">
        <v>294.8</v>
      </c>
      <c r="BY42" s="6">
        <v>0</v>
      </c>
      <c r="BZ42" s="38">
        <f t="shared" si="8"/>
        <v>417.47</v>
      </c>
      <c r="CA42" s="5">
        <v>32269.85</v>
      </c>
      <c r="CB42" s="6"/>
      <c r="CC42" s="6">
        <v>1.45</v>
      </c>
      <c r="CD42" s="6">
        <v>364.83</v>
      </c>
      <c r="CE42" s="6">
        <v>1626.9</v>
      </c>
      <c r="CF42" s="6">
        <v>2939.95</v>
      </c>
      <c r="CG42" s="6">
        <v>2356.7600000000002</v>
      </c>
      <c r="CH42" s="6"/>
      <c r="CI42" s="6">
        <v>13.47</v>
      </c>
      <c r="CJ42" s="38">
        <f t="shared" si="9"/>
        <v>39573.21</v>
      </c>
      <c r="CK42" s="5">
        <v>483.4</v>
      </c>
      <c r="CL42" s="6">
        <v>229.24</v>
      </c>
      <c r="CM42" s="6">
        <v>137.88999999999999</v>
      </c>
      <c r="CN42" s="6">
        <v>199.17</v>
      </c>
      <c r="CO42" s="6">
        <v>155.72999999999999</v>
      </c>
      <c r="CP42" s="6">
        <v>50.2</v>
      </c>
      <c r="CQ42" s="6">
        <v>1192.58</v>
      </c>
      <c r="CR42" s="6">
        <v>634.52</v>
      </c>
      <c r="CS42" s="6">
        <v>7.05</v>
      </c>
      <c r="CT42" s="6">
        <v>2.5</v>
      </c>
      <c r="CU42" s="38">
        <f t="shared" si="10"/>
        <v>3092.28</v>
      </c>
      <c r="CV42" s="5">
        <v>756.46</v>
      </c>
      <c r="CW42" s="6">
        <v>1213.54</v>
      </c>
      <c r="CX42" s="6">
        <v>0.05</v>
      </c>
      <c r="CY42" s="6">
        <v>1943.2</v>
      </c>
      <c r="CZ42" s="6">
        <v>5807</v>
      </c>
      <c r="DA42" s="6">
        <v>2328.4499999999998</v>
      </c>
      <c r="DB42" s="6">
        <v>105.69</v>
      </c>
      <c r="DC42" s="6">
        <v>148</v>
      </c>
      <c r="DD42" s="6">
        <v>5</v>
      </c>
      <c r="DE42" s="6">
        <v>278.26</v>
      </c>
      <c r="DF42" s="6"/>
      <c r="DG42" s="6">
        <v>45.56</v>
      </c>
      <c r="DH42" s="6">
        <v>1816.99</v>
      </c>
      <c r="DI42" s="6">
        <v>397</v>
      </c>
      <c r="DJ42" s="38">
        <f t="shared" si="11"/>
        <v>14845.2</v>
      </c>
      <c r="DK42" s="5">
        <v>74.27</v>
      </c>
      <c r="DL42" s="6">
        <v>235.84</v>
      </c>
      <c r="DM42" s="6">
        <v>2.0499999999999998</v>
      </c>
      <c r="DN42" s="6">
        <v>205.62</v>
      </c>
      <c r="DO42" s="6">
        <v>8.5399999999999991</v>
      </c>
      <c r="DP42" s="6">
        <v>328.83</v>
      </c>
      <c r="DQ42" s="6">
        <v>93.33</v>
      </c>
      <c r="DR42" s="6">
        <v>31.55</v>
      </c>
      <c r="DS42" s="38">
        <f t="shared" si="12"/>
        <v>980.02999999999986</v>
      </c>
      <c r="DT42" s="5"/>
      <c r="DU42" s="6">
        <v>276.74</v>
      </c>
      <c r="DV42" s="6">
        <v>95.68</v>
      </c>
      <c r="DW42" s="6">
        <v>40.93</v>
      </c>
      <c r="DX42" s="6"/>
      <c r="DY42" s="6"/>
      <c r="DZ42" s="6">
        <v>59.37</v>
      </c>
      <c r="EA42" s="38">
        <f t="shared" si="13"/>
        <v>472.72</v>
      </c>
      <c r="EB42" s="5">
        <v>5396.05</v>
      </c>
      <c r="EC42" s="6">
        <v>17983.810000000001</v>
      </c>
      <c r="ED42" s="6">
        <v>2068.13</v>
      </c>
      <c r="EE42" s="50">
        <f t="shared" si="14"/>
        <v>25447.99</v>
      </c>
      <c r="EF42" s="45">
        <f t="shared" si="15"/>
        <v>91309.63</v>
      </c>
      <c r="EG42" s="33">
        <v>139670.21</v>
      </c>
    </row>
    <row r="43" spans="1:137" ht="12.95" customHeight="1" x14ac:dyDescent="0.2">
      <c r="A43" s="21" t="s">
        <v>50</v>
      </c>
      <c r="B43" s="33">
        <v>40013.06</v>
      </c>
      <c r="C43" s="28">
        <v>1136.1600000000001</v>
      </c>
      <c r="D43" s="28"/>
      <c r="E43" s="5">
        <v>519.89</v>
      </c>
      <c r="F43" s="6"/>
      <c r="G43" s="6">
        <v>124.02</v>
      </c>
      <c r="H43" s="6">
        <v>349.56</v>
      </c>
      <c r="I43" s="6"/>
      <c r="J43" s="6"/>
      <c r="K43" s="38">
        <f t="shared" si="0"/>
        <v>993.47</v>
      </c>
      <c r="L43" s="9">
        <v>1853.62</v>
      </c>
      <c r="M43" s="6"/>
      <c r="N43" s="6"/>
      <c r="O43" s="6">
        <v>376.48</v>
      </c>
      <c r="P43" s="6">
        <v>878.47</v>
      </c>
      <c r="Q43" s="6"/>
      <c r="R43" s="6"/>
      <c r="S43" s="6"/>
      <c r="T43" s="6"/>
      <c r="U43" s="38">
        <f t="shared" si="1"/>
        <v>3108.5699999999997</v>
      </c>
      <c r="V43" s="5">
        <v>540.34</v>
      </c>
      <c r="W43" s="6">
        <v>540.34</v>
      </c>
      <c r="X43" s="6"/>
      <c r="Y43" s="6"/>
      <c r="Z43" s="6"/>
      <c r="AA43" s="6"/>
      <c r="AB43" s="6"/>
      <c r="AC43" s="6"/>
      <c r="AD43" s="6"/>
      <c r="AE43" s="6"/>
      <c r="AF43" s="38">
        <f t="shared" si="2"/>
        <v>1080.68</v>
      </c>
      <c r="AG43" s="5">
        <v>122.85</v>
      </c>
      <c r="AH43" s="6">
        <v>179.36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38">
        <f t="shared" si="3"/>
        <v>302.21000000000004</v>
      </c>
      <c r="AV43" s="5">
        <v>14.85</v>
      </c>
      <c r="AW43" s="6"/>
      <c r="AX43" s="6"/>
      <c r="AY43" s="6">
        <v>198.45</v>
      </c>
      <c r="AZ43" s="6"/>
      <c r="BA43" s="6">
        <v>2.83</v>
      </c>
      <c r="BB43" s="6"/>
      <c r="BC43" s="6"/>
      <c r="BD43" s="38">
        <f t="shared" si="4"/>
        <v>216.13</v>
      </c>
      <c r="BE43" s="5"/>
      <c r="BF43" s="6"/>
      <c r="BG43" s="6"/>
      <c r="BH43" s="6"/>
      <c r="BI43" s="6"/>
      <c r="BJ43" s="6"/>
      <c r="BK43" s="6"/>
      <c r="BL43" s="38">
        <f t="shared" si="5"/>
        <v>0</v>
      </c>
      <c r="BM43" s="5"/>
      <c r="BN43" s="6">
        <v>5663</v>
      </c>
      <c r="BO43" s="6">
        <v>914</v>
      </c>
      <c r="BP43" s="38">
        <f t="shared" si="6"/>
        <v>6577</v>
      </c>
      <c r="BQ43" s="45">
        <f t="shared" si="7"/>
        <v>13414.220000000001</v>
      </c>
      <c r="BR43" s="28">
        <v>1022.66</v>
      </c>
      <c r="BS43" s="28">
        <v>2.77</v>
      </c>
      <c r="BT43" s="5">
        <v>2.4900000000000002</v>
      </c>
      <c r="BU43" s="6"/>
      <c r="BV43" s="6"/>
      <c r="BW43" s="6">
        <v>296.38</v>
      </c>
      <c r="BX43" s="6"/>
      <c r="BY43" s="6"/>
      <c r="BZ43" s="38">
        <f t="shared" si="8"/>
        <v>298.87</v>
      </c>
      <c r="CA43" s="5">
        <v>6505.84</v>
      </c>
      <c r="CB43" s="6"/>
      <c r="CC43" s="6"/>
      <c r="CD43" s="6">
        <v>14.08</v>
      </c>
      <c r="CE43" s="6">
        <v>0.43</v>
      </c>
      <c r="CF43" s="6">
        <v>233.47</v>
      </c>
      <c r="CG43" s="6">
        <v>88.31</v>
      </c>
      <c r="CH43" s="6"/>
      <c r="CI43" s="6"/>
      <c r="CJ43" s="38">
        <f t="shared" si="9"/>
        <v>6842.130000000001</v>
      </c>
      <c r="CK43" s="5">
        <v>6.32</v>
      </c>
      <c r="CL43" s="6">
        <v>25.8</v>
      </c>
      <c r="CM43" s="6"/>
      <c r="CN43" s="6"/>
      <c r="CO43" s="6"/>
      <c r="CP43" s="6"/>
      <c r="CQ43" s="6">
        <v>158.05000000000001</v>
      </c>
      <c r="CR43" s="6">
        <v>46.65</v>
      </c>
      <c r="CS43" s="6"/>
      <c r="CT43" s="6"/>
      <c r="CU43" s="38">
        <f t="shared" si="10"/>
        <v>236.82000000000002</v>
      </c>
      <c r="CV43" s="5">
        <v>1.62</v>
      </c>
      <c r="CW43" s="6">
        <v>7.23</v>
      </c>
      <c r="CX43" s="6"/>
      <c r="CY43" s="6">
        <v>2736.84</v>
      </c>
      <c r="CZ43" s="6">
        <v>1393.43</v>
      </c>
      <c r="DA43" s="6">
        <v>341.95</v>
      </c>
      <c r="DB43" s="6">
        <v>1.0900000000000001</v>
      </c>
      <c r="DC43" s="6"/>
      <c r="DD43" s="6"/>
      <c r="DE43" s="6"/>
      <c r="DF43" s="6"/>
      <c r="DG43" s="6"/>
      <c r="DH43" s="6">
        <v>3120.97</v>
      </c>
      <c r="DI43" s="6">
        <v>139.30000000000001</v>
      </c>
      <c r="DJ43" s="38">
        <f t="shared" si="11"/>
        <v>7742.4299999999994</v>
      </c>
      <c r="DK43" s="5">
        <v>13.45</v>
      </c>
      <c r="DL43" s="6">
        <v>254.2</v>
      </c>
      <c r="DM43" s="6"/>
      <c r="DN43" s="6"/>
      <c r="DO43" s="6"/>
      <c r="DP43" s="6">
        <v>33.380000000000003</v>
      </c>
      <c r="DQ43" s="6">
        <v>0.23</v>
      </c>
      <c r="DR43" s="6"/>
      <c r="DS43" s="38">
        <f t="shared" si="12"/>
        <v>301.26</v>
      </c>
      <c r="DT43" s="5"/>
      <c r="DU43" s="6">
        <v>133.91</v>
      </c>
      <c r="DV43" s="6"/>
      <c r="DW43" s="6"/>
      <c r="DX43" s="6"/>
      <c r="DY43" s="6"/>
      <c r="DZ43" s="6"/>
      <c r="EA43" s="38">
        <f t="shared" si="13"/>
        <v>133.91</v>
      </c>
      <c r="EB43" s="5">
        <v>9468.7800000000007</v>
      </c>
      <c r="EC43" s="6">
        <v>549.21</v>
      </c>
      <c r="ED43" s="6"/>
      <c r="EE43" s="50">
        <f t="shared" si="14"/>
        <v>10017.990000000002</v>
      </c>
      <c r="EF43" s="45">
        <f t="shared" si="15"/>
        <v>26598.84</v>
      </c>
      <c r="EG43" s="33">
        <v>40013.06</v>
      </c>
    </row>
    <row r="44" spans="1:137" ht="12.95" customHeight="1" x14ac:dyDescent="0.2">
      <c r="A44" s="21" t="s">
        <v>51</v>
      </c>
      <c r="B44" s="33">
        <v>2767.33</v>
      </c>
      <c r="C44" s="28"/>
      <c r="D44" s="28"/>
      <c r="E44" s="5">
        <v>7.08</v>
      </c>
      <c r="F44" s="6"/>
      <c r="G44" s="6"/>
      <c r="H44" s="6"/>
      <c r="I44" s="6"/>
      <c r="J44" s="6"/>
      <c r="K44" s="38">
        <f t="shared" si="0"/>
        <v>7.08</v>
      </c>
      <c r="L44" s="9">
        <v>71.28</v>
      </c>
      <c r="M44" s="6"/>
      <c r="N44" s="6"/>
      <c r="O44" s="6"/>
      <c r="P44" s="6"/>
      <c r="Q44" s="6">
        <v>7.53</v>
      </c>
      <c r="R44" s="6"/>
      <c r="S44" s="6"/>
      <c r="T44" s="6"/>
      <c r="U44" s="38">
        <f t="shared" si="1"/>
        <v>78.81</v>
      </c>
      <c r="V44" s="5"/>
      <c r="W44" s="6"/>
      <c r="X44" s="6"/>
      <c r="Y44" s="6"/>
      <c r="Z44" s="6"/>
      <c r="AA44" s="6"/>
      <c r="AB44" s="6"/>
      <c r="AC44" s="6"/>
      <c r="AD44" s="6"/>
      <c r="AE44" s="6"/>
      <c r="AF44" s="38">
        <f t="shared" si="2"/>
        <v>0</v>
      </c>
      <c r="AG44" s="5"/>
      <c r="AH44" s="6">
        <v>3.61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38">
        <f t="shared" si="3"/>
        <v>3.61</v>
      </c>
      <c r="AV44" s="5"/>
      <c r="AW44" s="6"/>
      <c r="AX44" s="6"/>
      <c r="AY44" s="6"/>
      <c r="AZ44" s="6"/>
      <c r="BA44" s="6"/>
      <c r="BB44" s="6"/>
      <c r="BC44" s="6"/>
      <c r="BD44" s="38">
        <f t="shared" si="4"/>
        <v>0</v>
      </c>
      <c r="BE44" s="5"/>
      <c r="BF44" s="6"/>
      <c r="BG44" s="6"/>
      <c r="BH44" s="6"/>
      <c r="BI44" s="6"/>
      <c r="BJ44" s="6"/>
      <c r="BK44" s="6"/>
      <c r="BL44" s="38">
        <f t="shared" si="5"/>
        <v>0</v>
      </c>
      <c r="BM44" s="5"/>
      <c r="BN44" s="6"/>
      <c r="BO44" s="6">
        <v>810</v>
      </c>
      <c r="BP44" s="38">
        <f t="shared" si="6"/>
        <v>810</v>
      </c>
      <c r="BQ44" s="45">
        <f t="shared" si="7"/>
        <v>899.5</v>
      </c>
      <c r="BR44" s="28">
        <v>518.38</v>
      </c>
      <c r="BS44" s="28"/>
      <c r="BT44" s="5"/>
      <c r="BU44" s="6"/>
      <c r="BV44" s="6"/>
      <c r="BW44" s="6"/>
      <c r="BX44" s="6"/>
      <c r="BY44" s="6"/>
      <c r="BZ44" s="38">
        <f t="shared" si="8"/>
        <v>0</v>
      </c>
      <c r="CA44" s="5">
        <v>1094.72</v>
      </c>
      <c r="CB44" s="6"/>
      <c r="CC44" s="6"/>
      <c r="CD44" s="6"/>
      <c r="CE44" s="6"/>
      <c r="CF44" s="6">
        <v>33.56</v>
      </c>
      <c r="CG44" s="6">
        <v>0.35</v>
      </c>
      <c r="CH44" s="6"/>
      <c r="CI44" s="6"/>
      <c r="CJ44" s="38">
        <f t="shared" si="9"/>
        <v>1128.6299999999999</v>
      </c>
      <c r="CK44" s="5">
        <v>5.86</v>
      </c>
      <c r="CL44" s="6">
        <v>0.06</v>
      </c>
      <c r="CM44" s="6"/>
      <c r="CN44" s="6">
        <v>8.9</v>
      </c>
      <c r="CO44" s="6">
        <v>0.2</v>
      </c>
      <c r="CP44" s="6"/>
      <c r="CQ44" s="6">
        <v>3.99</v>
      </c>
      <c r="CR44" s="6">
        <v>6.41</v>
      </c>
      <c r="CS44" s="6"/>
      <c r="CT44" s="6"/>
      <c r="CU44" s="38">
        <f t="shared" si="10"/>
        <v>25.419999999999998</v>
      </c>
      <c r="CV44" s="5">
        <v>0.05</v>
      </c>
      <c r="CW44" s="6"/>
      <c r="CX44" s="6"/>
      <c r="CY44" s="6"/>
      <c r="CZ44" s="6">
        <v>6.67</v>
      </c>
      <c r="DA44" s="6"/>
      <c r="DB44" s="6"/>
      <c r="DC44" s="6"/>
      <c r="DD44" s="6"/>
      <c r="DE44" s="6"/>
      <c r="DF44" s="6"/>
      <c r="DG44" s="6"/>
      <c r="DH44" s="6">
        <v>4.37</v>
      </c>
      <c r="DI44" s="6"/>
      <c r="DJ44" s="38">
        <f t="shared" si="11"/>
        <v>11.09</v>
      </c>
      <c r="DK44" s="5"/>
      <c r="DL44" s="6">
        <v>81.8</v>
      </c>
      <c r="DM44" s="6">
        <v>0.7</v>
      </c>
      <c r="DN44" s="6">
        <v>3.77</v>
      </c>
      <c r="DO44" s="6"/>
      <c r="DP44" s="6">
        <v>29.91</v>
      </c>
      <c r="DQ44" s="6"/>
      <c r="DR44" s="6"/>
      <c r="DS44" s="38">
        <f t="shared" si="12"/>
        <v>116.17999999999999</v>
      </c>
      <c r="DT44" s="5"/>
      <c r="DU44" s="6"/>
      <c r="DV44" s="6"/>
      <c r="DW44" s="6"/>
      <c r="DX44" s="6"/>
      <c r="DY44" s="6"/>
      <c r="DZ44" s="6"/>
      <c r="EA44" s="38">
        <f t="shared" si="13"/>
        <v>0</v>
      </c>
      <c r="EB44" s="5">
        <v>42.26</v>
      </c>
      <c r="EC44" s="6">
        <v>25.87</v>
      </c>
      <c r="ED44" s="6"/>
      <c r="EE44" s="50">
        <f t="shared" si="14"/>
        <v>68.13</v>
      </c>
      <c r="EF44" s="45">
        <f t="shared" si="15"/>
        <v>1867.83</v>
      </c>
      <c r="EG44" s="33">
        <v>2767.33</v>
      </c>
    </row>
    <row r="45" spans="1:137" ht="12.95" customHeight="1" x14ac:dyDescent="0.2">
      <c r="A45" s="21" t="s">
        <v>52</v>
      </c>
      <c r="B45" s="33">
        <v>24566.47</v>
      </c>
      <c r="C45" s="28">
        <v>2856.03</v>
      </c>
      <c r="D45" s="28">
        <v>28.25</v>
      </c>
      <c r="E45" s="5"/>
      <c r="F45" s="6"/>
      <c r="G45" s="6"/>
      <c r="H45" s="6"/>
      <c r="I45" s="6"/>
      <c r="J45" s="6"/>
      <c r="K45" s="38">
        <f t="shared" si="0"/>
        <v>0</v>
      </c>
      <c r="L45" s="9">
        <v>143.88999999999999</v>
      </c>
      <c r="M45" s="6"/>
      <c r="N45" s="6"/>
      <c r="O45" s="6"/>
      <c r="P45" s="6"/>
      <c r="Q45" s="6"/>
      <c r="R45" s="6">
        <v>19.940000000000001</v>
      </c>
      <c r="S45" s="6"/>
      <c r="T45" s="6"/>
      <c r="U45" s="38">
        <f t="shared" si="1"/>
        <v>163.82999999999998</v>
      </c>
      <c r="V45" s="5"/>
      <c r="W45" s="6"/>
      <c r="X45" s="6"/>
      <c r="Y45" s="6">
        <v>1.7</v>
      </c>
      <c r="Z45" s="6">
        <v>0.24</v>
      </c>
      <c r="AA45" s="6"/>
      <c r="AB45" s="6"/>
      <c r="AC45" s="6"/>
      <c r="AD45" s="6"/>
      <c r="AE45" s="6"/>
      <c r="AF45" s="38">
        <f t="shared" si="2"/>
        <v>1.94</v>
      </c>
      <c r="AG45" s="5">
        <v>66.930000000000007</v>
      </c>
      <c r="AH45" s="6"/>
      <c r="AI45" s="6"/>
      <c r="AJ45" s="6">
        <v>171.52</v>
      </c>
      <c r="AK45" s="6">
        <v>2300.19</v>
      </c>
      <c r="AL45" s="6">
        <v>17.670000000000002</v>
      </c>
      <c r="AM45" s="6">
        <v>99.03</v>
      </c>
      <c r="AN45" s="6">
        <v>24.95</v>
      </c>
      <c r="AO45" s="6">
        <v>3.74</v>
      </c>
      <c r="AP45" s="6">
        <v>20.69</v>
      </c>
      <c r="AQ45" s="6">
        <v>50.13</v>
      </c>
      <c r="AR45" s="6"/>
      <c r="AS45" s="6">
        <v>6767.36</v>
      </c>
      <c r="AT45" s="6">
        <v>7.52</v>
      </c>
      <c r="AU45" s="38">
        <f t="shared" si="3"/>
        <v>9529.73</v>
      </c>
      <c r="AV45" s="5">
        <v>0.11</v>
      </c>
      <c r="AW45" s="6">
        <v>59.61</v>
      </c>
      <c r="AX45" s="6">
        <v>0.14000000000000001</v>
      </c>
      <c r="AY45" s="6">
        <v>65.78</v>
      </c>
      <c r="AZ45" s="6"/>
      <c r="BA45" s="6">
        <v>0.08</v>
      </c>
      <c r="BB45" s="6"/>
      <c r="BC45" s="6">
        <v>2.5099999999999998</v>
      </c>
      <c r="BD45" s="38">
        <f t="shared" si="4"/>
        <v>128.22999999999999</v>
      </c>
      <c r="BE45" s="5"/>
      <c r="BF45" s="6">
        <v>19.29</v>
      </c>
      <c r="BG45" s="6">
        <v>110</v>
      </c>
      <c r="BH45" s="6"/>
      <c r="BI45" s="6"/>
      <c r="BJ45" s="6"/>
      <c r="BK45" s="6"/>
      <c r="BL45" s="38">
        <f t="shared" si="5"/>
        <v>129.29</v>
      </c>
      <c r="BM45" s="5"/>
      <c r="BN45" s="6">
        <v>144.9</v>
      </c>
      <c r="BO45" s="6">
        <v>1529.34</v>
      </c>
      <c r="BP45" s="38">
        <f t="shared" si="6"/>
        <v>1674.24</v>
      </c>
      <c r="BQ45" s="45">
        <f t="shared" si="7"/>
        <v>14511.539999999999</v>
      </c>
      <c r="BR45" s="28">
        <v>429.58</v>
      </c>
      <c r="BS45" s="28">
        <v>637.66</v>
      </c>
      <c r="BT45" s="5">
        <v>0.02</v>
      </c>
      <c r="BU45" s="6"/>
      <c r="BV45" s="6"/>
      <c r="BW45" s="6"/>
      <c r="BX45" s="6"/>
      <c r="BY45" s="6"/>
      <c r="BZ45" s="38">
        <f t="shared" si="8"/>
        <v>0.02</v>
      </c>
      <c r="CA45" s="5">
        <v>5532.52</v>
      </c>
      <c r="CB45" s="6"/>
      <c r="CC45" s="6"/>
      <c r="CD45" s="6">
        <v>7.13</v>
      </c>
      <c r="CE45" s="6">
        <v>7.69</v>
      </c>
      <c r="CF45" s="6">
        <v>1218.47</v>
      </c>
      <c r="CG45" s="6">
        <v>793.27</v>
      </c>
      <c r="CH45" s="6"/>
      <c r="CI45" s="6"/>
      <c r="CJ45" s="38">
        <f t="shared" si="9"/>
        <v>7559.08</v>
      </c>
      <c r="CK45" s="5">
        <v>8.7899999999999991</v>
      </c>
      <c r="CL45" s="6">
        <v>95.37</v>
      </c>
      <c r="CM45" s="6"/>
      <c r="CN45" s="6">
        <v>123.09</v>
      </c>
      <c r="CO45" s="6"/>
      <c r="CP45" s="6"/>
      <c r="CQ45" s="6">
        <v>61.5</v>
      </c>
      <c r="CR45" s="6">
        <v>15.8</v>
      </c>
      <c r="CS45" s="6"/>
      <c r="CT45" s="6"/>
      <c r="CU45" s="38">
        <f t="shared" si="10"/>
        <v>304.55</v>
      </c>
      <c r="CV45" s="5">
        <v>0.21</v>
      </c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>
        <v>69.89</v>
      </c>
      <c r="DI45" s="6">
        <v>13.3</v>
      </c>
      <c r="DJ45" s="38">
        <f t="shared" si="11"/>
        <v>83.399999999999991</v>
      </c>
      <c r="DK45" s="5">
        <v>1.52</v>
      </c>
      <c r="DL45" s="6">
        <v>198.54</v>
      </c>
      <c r="DM45" s="6">
        <v>0.35</v>
      </c>
      <c r="DN45" s="6">
        <v>24.66</v>
      </c>
      <c r="DO45" s="6">
        <v>6.75</v>
      </c>
      <c r="DP45" s="6">
        <v>178.6</v>
      </c>
      <c r="DQ45" s="6">
        <v>13.43</v>
      </c>
      <c r="DR45" s="6">
        <v>12.66</v>
      </c>
      <c r="DS45" s="38">
        <f t="shared" si="12"/>
        <v>436.51</v>
      </c>
      <c r="DT45" s="5"/>
      <c r="DU45" s="6">
        <v>107.35</v>
      </c>
      <c r="DV45" s="6"/>
      <c r="DW45" s="6"/>
      <c r="DX45" s="6"/>
      <c r="DY45" s="6"/>
      <c r="DZ45" s="6"/>
      <c r="EA45" s="38">
        <f t="shared" si="13"/>
        <v>107.35</v>
      </c>
      <c r="EB45" s="5">
        <v>154.72999999999999</v>
      </c>
      <c r="EC45" s="6">
        <v>342.05</v>
      </c>
      <c r="ED45" s="6"/>
      <c r="EE45" s="50">
        <f t="shared" si="14"/>
        <v>496.78</v>
      </c>
      <c r="EF45" s="45">
        <f t="shared" si="15"/>
        <v>10054.93</v>
      </c>
      <c r="EG45" s="33">
        <v>24566.47</v>
      </c>
    </row>
    <row r="46" spans="1:137" ht="12.95" customHeight="1" x14ac:dyDescent="0.2">
      <c r="A46" s="21" t="s">
        <v>53</v>
      </c>
      <c r="B46" s="33">
        <v>23791.35</v>
      </c>
      <c r="C46" s="28">
        <v>147.96</v>
      </c>
      <c r="D46" s="28"/>
      <c r="E46" s="5">
        <v>61.4</v>
      </c>
      <c r="F46" s="6"/>
      <c r="G46" s="6"/>
      <c r="H46" s="6">
        <v>50.61</v>
      </c>
      <c r="I46" s="6"/>
      <c r="J46" s="6"/>
      <c r="K46" s="38">
        <f t="shared" si="0"/>
        <v>112.00999999999999</v>
      </c>
      <c r="L46" s="9">
        <v>313.14</v>
      </c>
      <c r="M46" s="6"/>
      <c r="N46" s="6"/>
      <c r="O46" s="6"/>
      <c r="P46" s="6">
        <v>87.12</v>
      </c>
      <c r="Q46" s="6">
        <v>164.78</v>
      </c>
      <c r="R46" s="6"/>
      <c r="S46" s="6"/>
      <c r="T46" s="6"/>
      <c r="U46" s="38">
        <f t="shared" si="1"/>
        <v>565.04</v>
      </c>
      <c r="V46" s="5"/>
      <c r="W46" s="6"/>
      <c r="X46" s="6"/>
      <c r="Y46" s="6"/>
      <c r="Z46" s="6"/>
      <c r="AA46" s="6"/>
      <c r="AB46" s="6">
        <v>109.01</v>
      </c>
      <c r="AC46" s="6"/>
      <c r="AD46" s="6"/>
      <c r="AE46" s="6"/>
      <c r="AF46" s="38">
        <f t="shared" si="2"/>
        <v>109.01</v>
      </c>
      <c r="AG46" s="5">
        <v>45.67</v>
      </c>
      <c r="AH46" s="6">
        <v>51.12</v>
      </c>
      <c r="AI46" s="6"/>
      <c r="AJ46" s="6">
        <v>67.760000000000005</v>
      </c>
      <c r="AK46" s="6">
        <v>3470.1</v>
      </c>
      <c r="AL46" s="6">
        <v>134.71</v>
      </c>
      <c r="AM46" s="6">
        <v>11.28</v>
      </c>
      <c r="AN46" s="6">
        <v>3.99</v>
      </c>
      <c r="AO46" s="6">
        <v>0.35</v>
      </c>
      <c r="AP46" s="6">
        <v>13.12</v>
      </c>
      <c r="AQ46" s="6"/>
      <c r="AR46" s="6">
        <v>2.04</v>
      </c>
      <c r="AS46" s="6">
        <v>103.47</v>
      </c>
      <c r="AT46" s="6">
        <v>44.45</v>
      </c>
      <c r="AU46" s="38">
        <f t="shared" si="3"/>
        <v>3948.0599999999995</v>
      </c>
      <c r="AV46" s="5"/>
      <c r="AW46" s="6">
        <v>21.11</v>
      </c>
      <c r="AX46" s="6"/>
      <c r="AY46" s="6">
        <v>109.61</v>
      </c>
      <c r="AZ46" s="6"/>
      <c r="BA46" s="6"/>
      <c r="BB46" s="6"/>
      <c r="BC46" s="6"/>
      <c r="BD46" s="38">
        <f t="shared" si="4"/>
        <v>130.72</v>
      </c>
      <c r="BE46" s="5"/>
      <c r="BF46" s="6">
        <v>59.44</v>
      </c>
      <c r="BG46" s="6"/>
      <c r="BH46" s="6"/>
      <c r="BI46" s="6"/>
      <c r="BJ46" s="6"/>
      <c r="BK46" s="6"/>
      <c r="BL46" s="38">
        <f t="shared" si="5"/>
        <v>59.44</v>
      </c>
      <c r="BM46" s="5"/>
      <c r="BN46" s="6">
        <v>83.74</v>
      </c>
      <c r="BO46" s="6">
        <v>175.69</v>
      </c>
      <c r="BP46" s="38">
        <f t="shared" si="6"/>
        <v>259.43</v>
      </c>
      <c r="BQ46" s="45">
        <f t="shared" si="7"/>
        <v>5331.67</v>
      </c>
      <c r="BR46" s="28">
        <v>1.74</v>
      </c>
      <c r="BS46" s="28"/>
      <c r="BT46" s="5"/>
      <c r="BU46" s="6"/>
      <c r="BV46" s="6"/>
      <c r="BW46" s="6"/>
      <c r="BX46" s="6"/>
      <c r="BY46" s="6"/>
      <c r="BZ46" s="38">
        <f t="shared" si="8"/>
        <v>0</v>
      </c>
      <c r="CA46" s="5">
        <v>4691.0200000000004</v>
      </c>
      <c r="CB46" s="6"/>
      <c r="CC46" s="6"/>
      <c r="CD46" s="6"/>
      <c r="CE46" s="6">
        <v>97.37</v>
      </c>
      <c r="CF46" s="6">
        <v>158.61000000000001</v>
      </c>
      <c r="CG46" s="6">
        <v>85.8</v>
      </c>
      <c r="CH46" s="6">
        <v>44.1</v>
      </c>
      <c r="CI46" s="6"/>
      <c r="CJ46" s="38">
        <f t="shared" si="9"/>
        <v>5076.9000000000005</v>
      </c>
      <c r="CK46" s="5">
        <v>1.68</v>
      </c>
      <c r="CL46" s="6">
        <v>50.59</v>
      </c>
      <c r="CM46" s="6">
        <v>4.74</v>
      </c>
      <c r="CN46" s="6">
        <v>23.67</v>
      </c>
      <c r="CO46" s="6">
        <v>49.43</v>
      </c>
      <c r="CP46" s="6">
        <v>4.33</v>
      </c>
      <c r="CQ46" s="6">
        <v>180.18</v>
      </c>
      <c r="CR46" s="6">
        <v>19.63</v>
      </c>
      <c r="CS46" s="6"/>
      <c r="CT46" s="6"/>
      <c r="CU46" s="38">
        <f t="shared" si="10"/>
        <v>334.25</v>
      </c>
      <c r="CV46" s="5">
        <v>0.1</v>
      </c>
      <c r="CW46" s="6"/>
      <c r="CX46" s="6">
        <v>0.48</v>
      </c>
      <c r="CY46" s="6">
        <v>79.84</v>
      </c>
      <c r="CZ46" s="6">
        <v>8725.43</v>
      </c>
      <c r="DA46" s="6">
        <v>148.58000000000001</v>
      </c>
      <c r="DB46" s="6">
        <v>3.56</v>
      </c>
      <c r="DC46" s="6">
        <v>10.37</v>
      </c>
      <c r="DD46" s="6"/>
      <c r="DE46" s="6">
        <v>71.38</v>
      </c>
      <c r="DF46" s="6">
        <v>21.73</v>
      </c>
      <c r="DG46" s="6"/>
      <c r="DH46" s="6">
        <v>3.59</v>
      </c>
      <c r="DI46" s="6">
        <v>3.54</v>
      </c>
      <c r="DJ46" s="38">
        <f t="shared" si="11"/>
        <v>9068.6</v>
      </c>
      <c r="DK46" s="5"/>
      <c r="DL46" s="6">
        <v>97</v>
      </c>
      <c r="DM46" s="6">
        <v>0.03</v>
      </c>
      <c r="DN46" s="6">
        <v>9.24</v>
      </c>
      <c r="DO46" s="6">
        <v>0.71</v>
      </c>
      <c r="DP46" s="6">
        <v>29.19</v>
      </c>
      <c r="DQ46" s="6">
        <v>10</v>
      </c>
      <c r="DR46" s="6"/>
      <c r="DS46" s="38">
        <f t="shared" si="12"/>
        <v>146.16999999999999</v>
      </c>
      <c r="DT46" s="5"/>
      <c r="DU46" s="6">
        <v>10.199999999999999</v>
      </c>
      <c r="DV46" s="6"/>
      <c r="DW46" s="6"/>
      <c r="DX46" s="6"/>
      <c r="DY46" s="6"/>
      <c r="DZ46" s="6"/>
      <c r="EA46" s="38">
        <f t="shared" si="13"/>
        <v>10.199999999999999</v>
      </c>
      <c r="EB46" s="5">
        <v>187.99</v>
      </c>
      <c r="EC46" s="6">
        <v>633.83000000000004</v>
      </c>
      <c r="ED46" s="6">
        <v>3000</v>
      </c>
      <c r="EE46" s="50">
        <f t="shared" si="14"/>
        <v>3821.82</v>
      </c>
      <c r="EF46" s="45">
        <f t="shared" si="15"/>
        <v>18459.680000000004</v>
      </c>
      <c r="EG46" s="33">
        <v>23791.35</v>
      </c>
    </row>
    <row r="47" spans="1:137" ht="12.95" customHeight="1" x14ac:dyDescent="0.2">
      <c r="A47" s="21" t="s">
        <v>54</v>
      </c>
      <c r="B47" s="33">
        <v>61502.3</v>
      </c>
      <c r="C47" s="28">
        <v>6992.7</v>
      </c>
      <c r="D47" s="28">
        <v>250.25</v>
      </c>
      <c r="E47" s="5">
        <v>46</v>
      </c>
      <c r="F47" s="6">
        <v>184.35</v>
      </c>
      <c r="G47" s="6">
        <v>39</v>
      </c>
      <c r="H47" s="6">
        <v>23</v>
      </c>
      <c r="I47" s="6"/>
      <c r="J47" s="6"/>
      <c r="K47" s="38">
        <f t="shared" si="0"/>
        <v>292.35000000000002</v>
      </c>
      <c r="L47" s="9">
        <v>359.61</v>
      </c>
      <c r="M47" s="6"/>
      <c r="N47" s="6"/>
      <c r="O47" s="6"/>
      <c r="P47" s="6">
        <v>121.47</v>
      </c>
      <c r="Q47" s="6">
        <v>136.16</v>
      </c>
      <c r="R47" s="6">
        <v>18.2</v>
      </c>
      <c r="S47" s="6">
        <v>14.2</v>
      </c>
      <c r="T47" s="6"/>
      <c r="U47" s="38">
        <f t="shared" si="1"/>
        <v>649.6400000000001</v>
      </c>
      <c r="V47" s="5">
        <v>111.14</v>
      </c>
      <c r="W47" s="6">
        <v>3.66</v>
      </c>
      <c r="X47" s="6"/>
      <c r="Y47" s="6"/>
      <c r="Z47" s="6"/>
      <c r="AA47" s="6">
        <v>5.7</v>
      </c>
      <c r="AB47" s="6">
        <v>34</v>
      </c>
      <c r="AC47" s="6"/>
      <c r="AD47" s="6"/>
      <c r="AE47" s="6">
        <v>20.100000000000001</v>
      </c>
      <c r="AF47" s="38">
        <f t="shared" si="2"/>
        <v>174.6</v>
      </c>
      <c r="AG47" s="5">
        <v>10.4</v>
      </c>
      <c r="AH47" s="6">
        <v>45.11</v>
      </c>
      <c r="AI47" s="6"/>
      <c r="AJ47" s="6">
        <v>11.9</v>
      </c>
      <c r="AK47" s="6">
        <v>59.7</v>
      </c>
      <c r="AL47" s="6">
        <v>245.6</v>
      </c>
      <c r="AM47" s="6">
        <v>0.34</v>
      </c>
      <c r="AN47" s="6"/>
      <c r="AO47" s="6"/>
      <c r="AP47" s="6"/>
      <c r="AQ47" s="6"/>
      <c r="AR47" s="6"/>
      <c r="AS47" s="6">
        <v>72.16</v>
      </c>
      <c r="AT47" s="6"/>
      <c r="AU47" s="38">
        <f t="shared" si="3"/>
        <v>445.20999999999992</v>
      </c>
      <c r="AV47" s="5">
        <v>1</v>
      </c>
      <c r="AW47" s="6">
        <v>3.72</v>
      </c>
      <c r="AX47" s="6"/>
      <c r="AY47" s="6">
        <v>81.45</v>
      </c>
      <c r="AZ47" s="6">
        <v>1.9</v>
      </c>
      <c r="BA47" s="6">
        <v>22.8</v>
      </c>
      <c r="BB47" s="6"/>
      <c r="BC47" s="6">
        <v>1</v>
      </c>
      <c r="BD47" s="38">
        <f t="shared" si="4"/>
        <v>111.87</v>
      </c>
      <c r="BE47" s="5"/>
      <c r="BF47" s="6">
        <v>12.3</v>
      </c>
      <c r="BG47" s="6">
        <v>1.78</v>
      </c>
      <c r="BH47" s="6">
        <v>30.3</v>
      </c>
      <c r="BI47" s="6"/>
      <c r="BJ47" s="6">
        <v>0.01</v>
      </c>
      <c r="BK47" s="6"/>
      <c r="BL47" s="38">
        <f t="shared" si="5"/>
        <v>44.39</v>
      </c>
      <c r="BM47" s="5"/>
      <c r="BN47" s="6">
        <v>5280</v>
      </c>
      <c r="BO47" s="6">
        <v>7387.3</v>
      </c>
      <c r="BP47" s="38">
        <f t="shared" si="6"/>
        <v>12667.3</v>
      </c>
      <c r="BQ47" s="45">
        <f t="shared" si="7"/>
        <v>21628.309999999998</v>
      </c>
      <c r="BR47" s="28">
        <v>23294.03</v>
      </c>
      <c r="BS47" s="28">
        <v>213.09</v>
      </c>
      <c r="BT47" s="5"/>
      <c r="BU47" s="6">
        <v>481.45</v>
      </c>
      <c r="BV47" s="6"/>
      <c r="BW47" s="6"/>
      <c r="BX47" s="6"/>
      <c r="BY47" s="6"/>
      <c r="BZ47" s="38">
        <f t="shared" si="8"/>
        <v>481.45</v>
      </c>
      <c r="CA47" s="5">
        <v>11379.95</v>
      </c>
      <c r="CB47" s="6">
        <v>50.18</v>
      </c>
      <c r="CC47" s="6"/>
      <c r="CD47" s="6">
        <v>1.67</v>
      </c>
      <c r="CE47" s="6">
        <v>80.55</v>
      </c>
      <c r="CF47" s="6">
        <v>650.53</v>
      </c>
      <c r="CG47" s="6">
        <v>451.72</v>
      </c>
      <c r="CH47" s="6"/>
      <c r="CI47" s="6"/>
      <c r="CJ47" s="38">
        <f t="shared" si="9"/>
        <v>12614.6</v>
      </c>
      <c r="CK47" s="5">
        <v>431.51</v>
      </c>
      <c r="CL47" s="6">
        <v>0.02</v>
      </c>
      <c r="CM47" s="6"/>
      <c r="CN47" s="6">
        <v>20.34</v>
      </c>
      <c r="CO47" s="6"/>
      <c r="CP47" s="6"/>
      <c r="CQ47" s="6">
        <v>23.17</v>
      </c>
      <c r="CR47" s="6">
        <v>278.19</v>
      </c>
      <c r="CS47" s="6"/>
      <c r="CT47" s="6">
        <v>0.9</v>
      </c>
      <c r="CU47" s="38">
        <f t="shared" si="10"/>
        <v>754.13</v>
      </c>
      <c r="CV47" s="5">
        <v>0.14000000000000001</v>
      </c>
      <c r="CW47" s="6">
        <v>1.76</v>
      </c>
      <c r="CX47" s="6">
        <v>23.98</v>
      </c>
      <c r="CY47" s="6">
        <v>69.209999999999994</v>
      </c>
      <c r="CZ47" s="6">
        <v>129.53</v>
      </c>
      <c r="DA47" s="6">
        <v>3.2</v>
      </c>
      <c r="DB47" s="6"/>
      <c r="DC47" s="6"/>
      <c r="DD47" s="6"/>
      <c r="DE47" s="6"/>
      <c r="DF47" s="6"/>
      <c r="DG47" s="6">
        <v>13.63</v>
      </c>
      <c r="DH47" s="6">
        <v>469.14</v>
      </c>
      <c r="DI47" s="6"/>
      <c r="DJ47" s="38">
        <f t="shared" si="11"/>
        <v>710.58999999999992</v>
      </c>
      <c r="DK47" s="5">
        <v>36.4</v>
      </c>
      <c r="DL47" s="6">
        <v>128.52000000000001</v>
      </c>
      <c r="DM47" s="6">
        <v>2.72</v>
      </c>
      <c r="DN47" s="6">
        <v>285.29000000000002</v>
      </c>
      <c r="DO47" s="6">
        <v>3.68</v>
      </c>
      <c r="DP47" s="6">
        <v>10.89</v>
      </c>
      <c r="DQ47" s="6"/>
      <c r="DR47" s="6"/>
      <c r="DS47" s="38">
        <f t="shared" si="12"/>
        <v>467.50000000000006</v>
      </c>
      <c r="DT47" s="5"/>
      <c r="DU47" s="6">
        <v>26.94</v>
      </c>
      <c r="DV47" s="6"/>
      <c r="DW47" s="6"/>
      <c r="DX47" s="6"/>
      <c r="DY47" s="6"/>
      <c r="DZ47" s="6">
        <v>905</v>
      </c>
      <c r="EA47" s="38">
        <f t="shared" si="13"/>
        <v>931.94</v>
      </c>
      <c r="EB47" s="5">
        <v>210.55</v>
      </c>
      <c r="EC47" s="6">
        <v>196.11</v>
      </c>
      <c r="ED47" s="6"/>
      <c r="EE47" s="50">
        <f t="shared" si="14"/>
        <v>406.66</v>
      </c>
      <c r="EF47" s="45">
        <f t="shared" si="15"/>
        <v>39873.99</v>
      </c>
      <c r="EG47" s="33">
        <v>61502.3</v>
      </c>
    </row>
    <row r="48" spans="1:137" ht="12.95" customHeight="1" x14ac:dyDescent="0.2">
      <c r="A48" s="21" t="s">
        <v>55</v>
      </c>
      <c r="B48" s="33">
        <v>333365.2</v>
      </c>
      <c r="C48" s="28">
        <v>56859.79</v>
      </c>
      <c r="D48" s="28">
        <v>5902.44</v>
      </c>
      <c r="E48" s="5"/>
      <c r="F48" s="6"/>
      <c r="G48" s="6"/>
      <c r="H48" s="6"/>
      <c r="I48" s="6"/>
      <c r="J48" s="6"/>
      <c r="K48" s="38">
        <f t="shared" si="0"/>
        <v>0</v>
      </c>
      <c r="L48" s="9">
        <v>1994.09</v>
      </c>
      <c r="M48" s="6"/>
      <c r="N48" s="6"/>
      <c r="O48" s="6"/>
      <c r="P48" s="6"/>
      <c r="Q48" s="6">
        <v>8913.98</v>
      </c>
      <c r="R48" s="6">
        <v>74.599999999999994</v>
      </c>
      <c r="S48" s="6"/>
      <c r="T48" s="6"/>
      <c r="U48" s="38">
        <f t="shared" si="1"/>
        <v>10982.67</v>
      </c>
      <c r="V48" s="5"/>
      <c r="W48" s="6"/>
      <c r="X48" s="6"/>
      <c r="Y48" s="6"/>
      <c r="Z48" s="6"/>
      <c r="AA48" s="6"/>
      <c r="AB48" s="6">
        <v>69.63</v>
      </c>
      <c r="AC48" s="6"/>
      <c r="AD48" s="6"/>
      <c r="AE48" s="6"/>
      <c r="AF48" s="38">
        <f t="shared" si="2"/>
        <v>69.63</v>
      </c>
      <c r="AG48" s="5"/>
      <c r="AH48" s="6"/>
      <c r="AI48" s="6"/>
      <c r="AJ48" s="6"/>
      <c r="AK48" s="6">
        <v>9402.59</v>
      </c>
      <c r="AL48" s="6">
        <v>1189.81</v>
      </c>
      <c r="AM48" s="6"/>
      <c r="AN48" s="6"/>
      <c r="AO48" s="6">
        <v>0.03</v>
      </c>
      <c r="AP48" s="6"/>
      <c r="AQ48" s="6"/>
      <c r="AR48" s="6"/>
      <c r="AS48" s="6">
        <v>3.9</v>
      </c>
      <c r="AT48" s="6">
        <v>223.96</v>
      </c>
      <c r="AU48" s="38">
        <f t="shared" si="3"/>
        <v>10820.289999999999</v>
      </c>
      <c r="AV48" s="5">
        <v>10.32</v>
      </c>
      <c r="AW48" s="6">
        <v>18.62</v>
      </c>
      <c r="AX48" s="6">
        <v>0.74</v>
      </c>
      <c r="AY48" s="6">
        <v>142.1</v>
      </c>
      <c r="AZ48" s="6">
        <v>2.73</v>
      </c>
      <c r="BA48" s="6">
        <v>45.7</v>
      </c>
      <c r="BB48" s="6"/>
      <c r="BC48" s="6"/>
      <c r="BD48" s="38">
        <f t="shared" si="4"/>
        <v>220.20999999999998</v>
      </c>
      <c r="BE48" s="5">
        <v>1587</v>
      </c>
      <c r="BF48" s="6">
        <v>706.69</v>
      </c>
      <c r="BG48" s="6">
        <v>3236.03</v>
      </c>
      <c r="BH48" s="6">
        <v>28.16</v>
      </c>
      <c r="BI48" s="6"/>
      <c r="BJ48" s="6"/>
      <c r="BK48" s="6"/>
      <c r="BL48" s="38">
        <f t="shared" si="5"/>
        <v>5557.88</v>
      </c>
      <c r="BM48" s="5">
        <v>23</v>
      </c>
      <c r="BN48" s="6">
        <v>1200</v>
      </c>
      <c r="BO48" s="6">
        <v>66405.31</v>
      </c>
      <c r="BP48" s="38">
        <f t="shared" si="6"/>
        <v>67628.31</v>
      </c>
      <c r="BQ48" s="45">
        <f t="shared" si="7"/>
        <v>158041.22000000003</v>
      </c>
      <c r="BR48" s="28">
        <v>39229.96</v>
      </c>
      <c r="BS48" s="28">
        <v>1369.21</v>
      </c>
      <c r="BT48" s="5">
        <v>5.2</v>
      </c>
      <c r="BU48" s="6"/>
      <c r="BV48" s="6"/>
      <c r="BW48" s="6"/>
      <c r="BX48" s="6"/>
      <c r="BY48" s="6"/>
      <c r="BZ48" s="38">
        <f t="shared" si="8"/>
        <v>5.2</v>
      </c>
      <c r="CA48" s="5">
        <v>51532.05</v>
      </c>
      <c r="CB48" s="6"/>
      <c r="CC48" s="6"/>
      <c r="CD48" s="6"/>
      <c r="CE48" s="6">
        <v>3554</v>
      </c>
      <c r="CF48" s="6">
        <v>2769.7</v>
      </c>
      <c r="CG48" s="6">
        <v>4132.09</v>
      </c>
      <c r="CH48" s="6"/>
      <c r="CI48" s="6"/>
      <c r="CJ48" s="38">
        <f t="shared" si="9"/>
        <v>61987.839999999997</v>
      </c>
      <c r="CK48" s="5">
        <v>7.04</v>
      </c>
      <c r="CL48" s="6">
        <v>295.45999999999998</v>
      </c>
      <c r="CM48" s="6">
        <v>0.09</v>
      </c>
      <c r="CN48" s="6">
        <v>83.78</v>
      </c>
      <c r="CO48" s="6">
        <v>15.57</v>
      </c>
      <c r="CP48" s="6"/>
      <c r="CQ48" s="6">
        <v>1711.09</v>
      </c>
      <c r="CR48" s="6">
        <v>342.52</v>
      </c>
      <c r="CS48" s="6">
        <v>25.46</v>
      </c>
      <c r="CT48" s="6"/>
      <c r="CU48" s="38">
        <f t="shared" si="10"/>
        <v>2481.0099999999998</v>
      </c>
      <c r="CV48" s="5">
        <v>0.66</v>
      </c>
      <c r="CW48" s="6">
        <v>2.59</v>
      </c>
      <c r="CX48" s="6">
        <v>6.29</v>
      </c>
      <c r="CY48" s="6">
        <v>6.66</v>
      </c>
      <c r="CZ48" s="6">
        <v>5532.4</v>
      </c>
      <c r="DA48" s="6">
        <v>111.89</v>
      </c>
      <c r="DB48" s="6"/>
      <c r="DC48" s="6"/>
      <c r="DD48" s="6"/>
      <c r="DE48" s="6">
        <v>5.8</v>
      </c>
      <c r="DF48" s="6"/>
      <c r="DG48" s="6">
        <v>14.16</v>
      </c>
      <c r="DH48" s="6">
        <v>4859.83</v>
      </c>
      <c r="DI48" s="6">
        <v>128.05000000000001</v>
      </c>
      <c r="DJ48" s="38">
        <f t="shared" si="11"/>
        <v>10668.329999999998</v>
      </c>
      <c r="DK48" s="5">
        <v>41.7</v>
      </c>
      <c r="DL48" s="6">
        <v>409.58</v>
      </c>
      <c r="DM48" s="6">
        <v>98.97</v>
      </c>
      <c r="DN48" s="6">
        <v>582.05999999999995</v>
      </c>
      <c r="DO48" s="6">
        <v>4.58</v>
      </c>
      <c r="DP48" s="6">
        <v>248.84</v>
      </c>
      <c r="DQ48" s="6">
        <v>12.33</v>
      </c>
      <c r="DR48" s="6">
        <v>18.82</v>
      </c>
      <c r="DS48" s="38">
        <f t="shared" si="12"/>
        <v>1416.8799999999997</v>
      </c>
      <c r="DT48" s="5">
        <v>20.56</v>
      </c>
      <c r="DU48" s="6">
        <v>1958.53</v>
      </c>
      <c r="DV48" s="6">
        <v>17075.669999999998</v>
      </c>
      <c r="DW48" s="6"/>
      <c r="DX48" s="6"/>
      <c r="DY48" s="6"/>
      <c r="DZ48" s="6">
        <v>406.48</v>
      </c>
      <c r="EA48" s="38">
        <f t="shared" si="13"/>
        <v>19461.239999999998</v>
      </c>
      <c r="EB48" s="5">
        <v>5041.22</v>
      </c>
      <c r="EC48" s="6">
        <v>29803.03</v>
      </c>
      <c r="ED48" s="6">
        <v>3860.06</v>
      </c>
      <c r="EE48" s="50">
        <f t="shared" si="14"/>
        <v>38704.31</v>
      </c>
      <c r="EF48" s="45">
        <f t="shared" si="15"/>
        <v>175323.97999999998</v>
      </c>
      <c r="EG48" s="33">
        <v>333365.2</v>
      </c>
    </row>
    <row r="49" spans="1:137" ht="12.95" customHeight="1" x14ac:dyDescent="0.2">
      <c r="A49" s="21" t="s">
        <v>56</v>
      </c>
      <c r="B49" s="33">
        <v>1116.54</v>
      </c>
      <c r="C49" s="28">
        <v>388.75</v>
      </c>
      <c r="D49" s="28"/>
      <c r="E49" s="5">
        <v>4.8</v>
      </c>
      <c r="F49" s="6">
        <v>19.29</v>
      </c>
      <c r="G49" s="6"/>
      <c r="H49" s="6"/>
      <c r="I49" s="6"/>
      <c r="J49" s="6"/>
      <c r="K49" s="38">
        <f t="shared" si="0"/>
        <v>24.09</v>
      </c>
      <c r="L49" s="9"/>
      <c r="M49" s="6"/>
      <c r="N49" s="6"/>
      <c r="O49" s="6"/>
      <c r="P49" s="6">
        <v>17.690000000000001</v>
      </c>
      <c r="Q49" s="6">
        <v>21.47</v>
      </c>
      <c r="R49" s="6"/>
      <c r="S49" s="6"/>
      <c r="T49" s="6"/>
      <c r="U49" s="38">
        <f t="shared" si="1"/>
        <v>39.159999999999997</v>
      </c>
      <c r="V49" s="5">
        <v>15.08</v>
      </c>
      <c r="W49" s="6"/>
      <c r="X49" s="6"/>
      <c r="Y49" s="6"/>
      <c r="Z49" s="6"/>
      <c r="AA49" s="6"/>
      <c r="AB49" s="6"/>
      <c r="AC49" s="6"/>
      <c r="AD49" s="6"/>
      <c r="AE49" s="6"/>
      <c r="AF49" s="38">
        <f t="shared" si="2"/>
        <v>15.08</v>
      </c>
      <c r="AG49" s="5">
        <v>2.2799999999999998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38">
        <f t="shared" si="3"/>
        <v>2.2799999999999998</v>
      </c>
      <c r="AV49" s="5"/>
      <c r="AW49" s="6"/>
      <c r="AX49" s="6"/>
      <c r="AY49" s="6"/>
      <c r="AZ49" s="6"/>
      <c r="BA49" s="6"/>
      <c r="BB49" s="6"/>
      <c r="BC49" s="6"/>
      <c r="BD49" s="38">
        <f t="shared" si="4"/>
        <v>0</v>
      </c>
      <c r="BE49" s="5"/>
      <c r="BF49" s="6"/>
      <c r="BG49" s="6"/>
      <c r="BH49" s="6"/>
      <c r="BI49" s="6"/>
      <c r="BJ49" s="6"/>
      <c r="BK49" s="6"/>
      <c r="BL49" s="38">
        <f t="shared" si="5"/>
        <v>0</v>
      </c>
      <c r="BM49" s="5"/>
      <c r="BN49" s="6"/>
      <c r="BO49" s="6"/>
      <c r="BP49" s="38">
        <f t="shared" si="6"/>
        <v>0</v>
      </c>
      <c r="BQ49" s="45">
        <f t="shared" si="7"/>
        <v>469.35999999999996</v>
      </c>
      <c r="BR49" s="28">
        <v>166.81</v>
      </c>
      <c r="BS49" s="28"/>
      <c r="BT49" s="5"/>
      <c r="BU49" s="6"/>
      <c r="BV49" s="6"/>
      <c r="BW49" s="6"/>
      <c r="BX49" s="6"/>
      <c r="BY49" s="6"/>
      <c r="BZ49" s="38">
        <f t="shared" si="8"/>
        <v>0</v>
      </c>
      <c r="CA49" s="5">
        <v>11.93</v>
      </c>
      <c r="CB49" s="6"/>
      <c r="CC49" s="6"/>
      <c r="CD49" s="6"/>
      <c r="CE49" s="6"/>
      <c r="CF49" s="6"/>
      <c r="CG49" s="6"/>
      <c r="CH49" s="6"/>
      <c r="CI49" s="6"/>
      <c r="CJ49" s="38">
        <f t="shared" si="9"/>
        <v>11.93</v>
      </c>
      <c r="CK49" s="5"/>
      <c r="CL49" s="6"/>
      <c r="CM49" s="6"/>
      <c r="CN49" s="6"/>
      <c r="CO49" s="6"/>
      <c r="CP49" s="6"/>
      <c r="CQ49" s="6"/>
      <c r="CR49" s="6"/>
      <c r="CS49" s="6"/>
      <c r="CT49" s="6"/>
      <c r="CU49" s="38">
        <f t="shared" si="10"/>
        <v>0</v>
      </c>
      <c r="CV49" s="5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38">
        <f t="shared" si="11"/>
        <v>0</v>
      </c>
      <c r="DK49" s="5"/>
      <c r="DL49" s="6"/>
      <c r="DM49" s="6"/>
      <c r="DN49" s="6"/>
      <c r="DO49" s="6"/>
      <c r="DP49" s="6"/>
      <c r="DQ49" s="6"/>
      <c r="DR49" s="6"/>
      <c r="DS49" s="38">
        <f t="shared" si="12"/>
        <v>0</v>
      </c>
      <c r="DT49" s="5"/>
      <c r="DU49" s="6">
        <v>0.18</v>
      </c>
      <c r="DV49" s="6"/>
      <c r="DW49" s="6"/>
      <c r="DX49" s="6"/>
      <c r="DY49" s="6"/>
      <c r="DZ49" s="6"/>
      <c r="EA49" s="38">
        <f t="shared" si="13"/>
        <v>0.18</v>
      </c>
      <c r="EB49" s="5"/>
      <c r="EC49" s="6">
        <v>468.26</v>
      </c>
      <c r="ED49" s="6"/>
      <c r="EE49" s="50">
        <f t="shared" si="14"/>
        <v>468.26</v>
      </c>
      <c r="EF49" s="45">
        <f t="shared" si="15"/>
        <v>647.18000000000006</v>
      </c>
      <c r="EG49" s="33">
        <v>1116.54</v>
      </c>
    </row>
    <row r="50" spans="1:137" ht="12.95" customHeight="1" x14ac:dyDescent="0.2">
      <c r="A50" s="21" t="s">
        <v>57</v>
      </c>
      <c r="B50" s="33">
        <v>127612.48</v>
      </c>
      <c r="C50" s="28">
        <v>16150.77</v>
      </c>
      <c r="D50" s="28">
        <v>1937.36</v>
      </c>
      <c r="E50" s="5"/>
      <c r="F50" s="6">
        <v>79.2</v>
      </c>
      <c r="G50" s="6"/>
      <c r="H50" s="6"/>
      <c r="I50" s="6"/>
      <c r="J50" s="6"/>
      <c r="K50" s="38">
        <f t="shared" si="0"/>
        <v>79.2</v>
      </c>
      <c r="L50" s="9">
        <v>463.89</v>
      </c>
      <c r="M50" s="6"/>
      <c r="N50" s="6"/>
      <c r="O50" s="6">
        <v>236</v>
      </c>
      <c r="P50" s="6">
        <v>140.52000000000001</v>
      </c>
      <c r="Q50" s="6">
        <v>2402.5</v>
      </c>
      <c r="R50" s="6">
        <v>394.8</v>
      </c>
      <c r="S50" s="6"/>
      <c r="T50" s="6"/>
      <c r="U50" s="38">
        <f t="shared" si="1"/>
        <v>3637.71</v>
      </c>
      <c r="V50" s="5"/>
      <c r="W50" s="6"/>
      <c r="X50" s="6"/>
      <c r="Y50" s="6"/>
      <c r="Z50" s="6"/>
      <c r="AA50" s="6"/>
      <c r="AB50" s="6">
        <v>77.3</v>
      </c>
      <c r="AC50" s="6"/>
      <c r="AD50" s="6"/>
      <c r="AE50" s="6"/>
      <c r="AF50" s="38">
        <f t="shared" si="2"/>
        <v>77.3</v>
      </c>
      <c r="AG50" s="5">
        <v>6.4</v>
      </c>
      <c r="AH50" s="6">
        <v>33.82</v>
      </c>
      <c r="AI50" s="6"/>
      <c r="AJ50" s="6"/>
      <c r="AK50" s="6">
        <v>292.10000000000002</v>
      </c>
      <c r="AL50" s="6">
        <v>91.43</v>
      </c>
      <c r="AM50" s="6"/>
      <c r="AN50" s="6"/>
      <c r="AO50" s="6"/>
      <c r="AP50" s="6"/>
      <c r="AQ50" s="6"/>
      <c r="AR50" s="6"/>
      <c r="AS50" s="6"/>
      <c r="AT50" s="6"/>
      <c r="AU50" s="38">
        <f t="shared" si="3"/>
        <v>423.75000000000006</v>
      </c>
      <c r="AV50" s="5">
        <v>1.9</v>
      </c>
      <c r="AW50" s="6">
        <v>1.2</v>
      </c>
      <c r="AX50" s="6">
        <v>0.1</v>
      </c>
      <c r="AY50" s="6">
        <v>123.4</v>
      </c>
      <c r="AZ50" s="6">
        <v>0.4</v>
      </c>
      <c r="BA50" s="6">
        <v>3.8</v>
      </c>
      <c r="BB50" s="6"/>
      <c r="BC50" s="6">
        <v>37.1</v>
      </c>
      <c r="BD50" s="38">
        <f t="shared" si="4"/>
        <v>167.9</v>
      </c>
      <c r="BE50" s="5"/>
      <c r="BF50" s="6">
        <v>23.29</v>
      </c>
      <c r="BG50" s="6">
        <v>210.63</v>
      </c>
      <c r="BH50" s="6">
        <v>32.5</v>
      </c>
      <c r="BI50" s="6"/>
      <c r="BJ50" s="6"/>
      <c r="BK50" s="6"/>
      <c r="BL50" s="38">
        <f t="shared" si="5"/>
        <v>266.41999999999996</v>
      </c>
      <c r="BM50" s="5"/>
      <c r="BN50" s="6">
        <v>5338</v>
      </c>
      <c r="BO50" s="6">
        <v>39736.629999999997</v>
      </c>
      <c r="BP50" s="38">
        <f t="shared" si="6"/>
        <v>45074.63</v>
      </c>
      <c r="BQ50" s="45">
        <f t="shared" si="7"/>
        <v>67815.039999999994</v>
      </c>
      <c r="BR50" s="28">
        <v>12787.85</v>
      </c>
      <c r="BS50" s="28">
        <v>3040.25</v>
      </c>
      <c r="BT50" s="5"/>
      <c r="BU50" s="6"/>
      <c r="BV50" s="6"/>
      <c r="BW50" s="6"/>
      <c r="BX50" s="6"/>
      <c r="BY50" s="6"/>
      <c r="BZ50" s="38">
        <f t="shared" si="8"/>
        <v>0</v>
      </c>
      <c r="CA50" s="5">
        <v>19998.689999999999</v>
      </c>
      <c r="CB50" s="6"/>
      <c r="CC50" s="6">
        <v>3.3</v>
      </c>
      <c r="CD50" s="6">
        <v>4.2</v>
      </c>
      <c r="CE50" s="6">
        <v>30.67</v>
      </c>
      <c r="CF50" s="6">
        <v>4253.0600000000004</v>
      </c>
      <c r="CG50" s="6">
        <v>457.65</v>
      </c>
      <c r="CH50" s="6"/>
      <c r="CI50" s="6">
        <v>0.1</v>
      </c>
      <c r="CJ50" s="38">
        <f t="shared" si="9"/>
        <v>24747.67</v>
      </c>
      <c r="CK50" s="5">
        <v>2.29</v>
      </c>
      <c r="CL50" s="6">
        <v>10.81</v>
      </c>
      <c r="CM50" s="6"/>
      <c r="CN50" s="6">
        <v>67.75</v>
      </c>
      <c r="CO50" s="6"/>
      <c r="CP50" s="6"/>
      <c r="CQ50" s="6">
        <v>156.19</v>
      </c>
      <c r="CR50" s="6">
        <v>108.38</v>
      </c>
      <c r="CS50" s="6">
        <v>2.81</v>
      </c>
      <c r="CT50" s="6">
        <v>9.5</v>
      </c>
      <c r="CU50" s="38">
        <f t="shared" si="10"/>
        <v>357.72999999999996</v>
      </c>
      <c r="CV50" s="5">
        <v>0.25</v>
      </c>
      <c r="CW50" s="6"/>
      <c r="CX50" s="6">
        <v>20</v>
      </c>
      <c r="CY50" s="6">
        <v>97.69</v>
      </c>
      <c r="CZ50" s="6">
        <v>4870.7</v>
      </c>
      <c r="DA50" s="6">
        <v>5</v>
      </c>
      <c r="DB50" s="6"/>
      <c r="DC50" s="6">
        <v>0.4</v>
      </c>
      <c r="DD50" s="6"/>
      <c r="DE50" s="6"/>
      <c r="DF50" s="6">
        <v>1167.4000000000001</v>
      </c>
      <c r="DG50" s="6">
        <v>0.3</v>
      </c>
      <c r="DH50" s="6">
        <v>4850.22</v>
      </c>
      <c r="DI50" s="6">
        <v>33.6</v>
      </c>
      <c r="DJ50" s="38">
        <f t="shared" si="11"/>
        <v>11045.56</v>
      </c>
      <c r="DK50" s="5">
        <v>13.5</v>
      </c>
      <c r="DL50" s="6">
        <v>190.38</v>
      </c>
      <c r="DM50" s="6">
        <v>2.1</v>
      </c>
      <c r="DN50" s="6">
        <v>93.26</v>
      </c>
      <c r="DO50" s="6">
        <v>5.52</v>
      </c>
      <c r="DP50" s="6">
        <v>52.88</v>
      </c>
      <c r="DQ50" s="6">
        <v>1.02</v>
      </c>
      <c r="DR50" s="6">
        <v>2.66</v>
      </c>
      <c r="DS50" s="38">
        <f t="shared" si="12"/>
        <v>361.32</v>
      </c>
      <c r="DT50" s="5"/>
      <c r="DU50" s="6">
        <v>197.83</v>
      </c>
      <c r="DV50" s="6"/>
      <c r="DW50" s="6">
        <v>4633.41</v>
      </c>
      <c r="DX50" s="6"/>
      <c r="DY50" s="6"/>
      <c r="DZ50" s="6">
        <v>4.55</v>
      </c>
      <c r="EA50" s="38">
        <f t="shared" si="13"/>
        <v>4835.79</v>
      </c>
      <c r="EB50" s="5">
        <v>1510.84</v>
      </c>
      <c r="EC50" s="6">
        <v>850.43</v>
      </c>
      <c r="ED50" s="6">
        <v>260</v>
      </c>
      <c r="EE50" s="50">
        <f t="shared" si="14"/>
        <v>2621.27</v>
      </c>
      <c r="EF50" s="45">
        <f t="shared" si="15"/>
        <v>59797.439999999995</v>
      </c>
      <c r="EG50" s="33">
        <v>127612.48</v>
      </c>
    </row>
    <row r="51" spans="1:137" ht="12.95" customHeight="1" x14ac:dyDescent="0.2">
      <c r="A51" s="21" t="s">
        <v>58</v>
      </c>
      <c r="B51" s="33">
        <v>8575.0300000000007</v>
      </c>
      <c r="C51" s="28">
        <v>454.47</v>
      </c>
      <c r="D51" s="28"/>
      <c r="E51" s="5">
        <v>160.12</v>
      </c>
      <c r="F51" s="6">
        <v>37.65</v>
      </c>
      <c r="G51" s="6">
        <v>29.93</v>
      </c>
      <c r="H51" s="6">
        <v>137.63</v>
      </c>
      <c r="I51" s="6"/>
      <c r="J51" s="6"/>
      <c r="K51" s="38">
        <f t="shared" si="0"/>
        <v>365.33000000000004</v>
      </c>
      <c r="L51" s="9">
        <v>581.69000000000005</v>
      </c>
      <c r="M51" s="6"/>
      <c r="N51" s="6"/>
      <c r="O51" s="6">
        <v>151.58000000000001</v>
      </c>
      <c r="P51" s="6">
        <v>311.82</v>
      </c>
      <c r="Q51" s="6">
        <v>66.44</v>
      </c>
      <c r="R51" s="6">
        <v>29.25</v>
      </c>
      <c r="S51" s="6"/>
      <c r="T51" s="6"/>
      <c r="U51" s="38">
        <f t="shared" si="1"/>
        <v>1140.7800000000002</v>
      </c>
      <c r="V51" s="5">
        <v>92.3</v>
      </c>
      <c r="W51" s="6">
        <v>45.56</v>
      </c>
      <c r="X51" s="6"/>
      <c r="Y51" s="6"/>
      <c r="Z51" s="6"/>
      <c r="AA51" s="6"/>
      <c r="AB51" s="6">
        <v>166.26</v>
      </c>
      <c r="AC51" s="6"/>
      <c r="AD51" s="6"/>
      <c r="AE51" s="6"/>
      <c r="AF51" s="38">
        <f t="shared" si="2"/>
        <v>304.12</v>
      </c>
      <c r="AG51" s="5">
        <v>22.67</v>
      </c>
      <c r="AH51" s="6">
        <v>54.12</v>
      </c>
      <c r="AI51" s="6"/>
      <c r="AJ51" s="6">
        <v>0.05</v>
      </c>
      <c r="AK51" s="6"/>
      <c r="AL51" s="6"/>
      <c r="AM51" s="6"/>
      <c r="AN51" s="6"/>
      <c r="AO51" s="6"/>
      <c r="AP51" s="6">
        <v>0.3</v>
      </c>
      <c r="AQ51" s="6"/>
      <c r="AR51" s="6"/>
      <c r="AS51" s="6"/>
      <c r="AT51" s="6">
        <v>98.2</v>
      </c>
      <c r="AU51" s="38">
        <f t="shared" si="3"/>
        <v>175.33999999999997</v>
      </c>
      <c r="AV51" s="5"/>
      <c r="AW51" s="6"/>
      <c r="AX51" s="6"/>
      <c r="AY51" s="6"/>
      <c r="AZ51" s="6"/>
      <c r="BA51" s="6"/>
      <c r="BB51" s="6"/>
      <c r="BC51" s="6"/>
      <c r="BD51" s="38">
        <f t="shared" si="4"/>
        <v>0</v>
      </c>
      <c r="BE51" s="5"/>
      <c r="BF51" s="6">
        <v>15.43</v>
      </c>
      <c r="BG51" s="6"/>
      <c r="BH51" s="6"/>
      <c r="BI51" s="6"/>
      <c r="BJ51" s="6"/>
      <c r="BK51" s="6"/>
      <c r="BL51" s="38">
        <f t="shared" si="5"/>
        <v>15.43</v>
      </c>
      <c r="BM51" s="5"/>
      <c r="BN51" s="6">
        <v>204.5</v>
      </c>
      <c r="BO51" s="6">
        <v>589</v>
      </c>
      <c r="BP51" s="38">
        <f t="shared" si="6"/>
        <v>793.5</v>
      </c>
      <c r="BQ51" s="45">
        <f t="shared" si="7"/>
        <v>3248.9700000000003</v>
      </c>
      <c r="BR51" s="28">
        <v>504.35</v>
      </c>
      <c r="BS51" s="28">
        <v>40</v>
      </c>
      <c r="BT51" s="5">
        <v>27.54</v>
      </c>
      <c r="BU51" s="6">
        <v>1.8</v>
      </c>
      <c r="BV51" s="6">
        <v>0.8</v>
      </c>
      <c r="BW51" s="6">
        <v>36.42</v>
      </c>
      <c r="BX51" s="6"/>
      <c r="BY51" s="6"/>
      <c r="BZ51" s="38">
        <f t="shared" si="8"/>
        <v>66.56</v>
      </c>
      <c r="CA51" s="5">
        <v>2618.94</v>
      </c>
      <c r="CB51" s="6"/>
      <c r="CC51" s="6"/>
      <c r="CD51" s="6">
        <v>7.15</v>
      </c>
      <c r="CE51" s="6">
        <v>90.68</v>
      </c>
      <c r="CF51" s="6">
        <v>17.260000000000002</v>
      </c>
      <c r="CG51" s="6">
        <v>14.3</v>
      </c>
      <c r="CH51" s="6"/>
      <c r="CI51" s="6"/>
      <c r="CJ51" s="38">
        <f t="shared" si="9"/>
        <v>2748.3300000000004</v>
      </c>
      <c r="CK51" s="5">
        <v>10.1</v>
      </c>
      <c r="CL51" s="6"/>
      <c r="CM51" s="6"/>
      <c r="CN51" s="6"/>
      <c r="CO51" s="6"/>
      <c r="CP51" s="6"/>
      <c r="CQ51" s="6">
        <v>94.51</v>
      </c>
      <c r="CR51" s="6">
        <v>6.92</v>
      </c>
      <c r="CS51" s="6"/>
      <c r="CT51" s="6"/>
      <c r="CU51" s="38">
        <f t="shared" si="10"/>
        <v>111.53</v>
      </c>
      <c r="CV51" s="5">
        <v>2.13</v>
      </c>
      <c r="CW51" s="6">
        <v>10.96</v>
      </c>
      <c r="CX51" s="6"/>
      <c r="CY51" s="6">
        <v>13.18</v>
      </c>
      <c r="CZ51" s="6"/>
      <c r="DA51" s="6"/>
      <c r="DB51" s="6"/>
      <c r="DC51" s="6"/>
      <c r="DD51" s="6"/>
      <c r="DE51" s="6"/>
      <c r="DF51" s="6"/>
      <c r="DG51" s="6"/>
      <c r="DH51" s="6">
        <v>121.48</v>
      </c>
      <c r="DI51" s="6"/>
      <c r="DJ51" s="38">
        <f t="shared" si="11"/>
        <v>147.75</v>
      </c>
      <c r="DK51" s="5"/>
      <c r="DL51" s="6"/>
      <c r="DM51" s="6"/>
      <c r="DN51" s="6"/>
      <c r="DO51" s="6"/>
      <c r="DP51" s="6"/>
      <c r="DQ51" s="6"/>
      <c r="DR51" s="6"/>
      <c r="DS51" s="38">
        <f t="shared" si="12"/>
        <v>0</v>
      </c>
      <c r="DT51" s="5"/>
      <c r="DU51" s="6">
        <v>7.79</v>
      </c>
      <c r="DV51" s="6"/>
      <c r="DW51" s="6"/>
      <c r="DX51" s="6"/>
      <c r="DY51" s="6"/>
      <c r="DZ51" s="6"/>
      <c r="EA51" s="38">
        <f t="shared" si="13"/>
        <v>7.79</v>
      </c>
      <c r="EB51" s="5">
        <v>1699.75</v>
      </c>
      <c r="EC51" s="6"/>
      <c r="ED51" s="6"/>
      <c r="EE51" s="50">
        <f t="shared" si="14"/>
        <v>1699.75</v>
      </c>
      <c r="EF51" s="45">
        <f t="shared" si="15"/>
        <v>5326.0600000000013</v>
      </c>
      <c r="EG51" s="33">
        <v>8575.0300000000007</v>
      </c>
    </row>
    <row r="52" spans="1:137" ht="12.95" customHeight="1" x14ac:dyDescent="0.2">
      <c r="A52" s="21" t="s">
        <v>59</v>
      </c>
      <c r="B52" s="33">
        <v>1501.1</v>
      </c>
      <c r="C52" s="28">
        <v>593.29999999999995</v>
      </c>
      <c r="D52" s="28"/>
      <c r="E52" s="5"/>
      <c r="F52" s="6"/>
      <c r="G52" s="6"/>
      <c r="H52" s="6"/>
      <c r="I52" s="6"/>
      <c r="J52" s="6"/>
      <c r="K52" s="38">
        <f t="shared" si="0"/>
        <v>0</v>
      </c>
      <c r="L52" s="9"/>
      <c r="M52" s="6"/>
      <c r="N52" s="6"/>
      <c r="O52" s="6"/>
      <c r="P52" s="6"/>
      <c r="Q52" s="6"/>
      <c r="R52" s="6"/>
      <c r="S52" s="6"/>
      <c r="T52" s="6"/>
      <c r="U52" s="38">
        <f t="shared" si="1"/>
        <v>0</v>
      </c>
      <c r="V52" s="5"/>
      <c r="W52" s="6"/>
      <c r="X52" s="6"/>
      <c r="Y52" s="6"/>
      <c r="Z52" s="6"/>
      <c r="AA52" s="6"/>
      <c r="AB52" s="6"/>
      <c r="AC52" s="6"/>
      <c r="AD52" s="6"/>
      <c r="AE52" s="6"/>
      <c r="AF52" s="38">
        <f t="shared" si="2"/>
        <v>0</v>
      </c>
      <c r="AG52" s="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38">
        <f t="shared" si="3"/>
        <v>0</v>
      </c>
      <c r="AV52" s="5"/>
      <c r="AW52" s="6"/>
      <c r="AX52" s="6"/>
      <c r="AY52" s="6">
        <v>11.24</v>
      </c>
      <c r="AZ52" s="6"/>
      <c r="BA52" s="6"/>
      <c r="BB52" s="6"/>
      <c r="BC52" s="6"/>
      <c r="BD52" s="38">
        <f t="shared" si="4"/>
        <v>11.24</v>
      </c>
      <c r="BE52" s="5"/>
      <c r="BF52" s="6"/>
      <c r="BG52" s="6"/>
      <c r="BH52" s="6"/>
      <c r="BI52" s="6"/>
      <c r="BJ52" s="6"/>
      <c r="BK52" s="6"/>
      <c r="BL52" s="38">
        <f t="shared" si="5"/>
        <v>0</v>
      </c>
      <c r="BM52" s="5"/>
      <c r="BN52" s="6"/>
      <c r="BO52" s="6"/>
      <c r="BP52" s="38">
        <f t="shared" si="6"/>
        <v>0</v>
      </c>
      <c r="BQ52" s="45">
        <f t="shared" si="7"/>
        <v>604.54</v>
      </c>
      <c r="BR52" s="28">
        <v>33.119999999999997</v>
      </c>
      <c r="BS52" s="28"/>
      <c r="BT52" s="5"/>
      <c r="BU52" s="6"/>
      <c r="BV52" s="6"/>
      <c r="BW52" s="6"/>
      <c r="BX52" s="6"/>
      <c r="BY52" s="6"/>
      <c r="BZ52" s="38">
        <f t="shared" si="8"/>
        <v>0</v>
      </c>
      <c r="CA52" s="5">
        <v>565.88</v>
      </c>
      <c r="CB52" s="6"/>
      <c r="CC52" s="6">
        <v>1.87</v>
      </c>
      <c r="CD52" s="6"/>
      <c r="CE52" s="6"/>
      <c r="CF52" s="6">
        <v>31.1</v>
      </c>
      <c r="CG52" s="6">
        <v>9</v>
      </c>
      <c r="CH52" s="6"/>
      <c r="CI52" s="6"/>
      <c r="CJ52" s="38">
        <f t="shared" si="9"/>
        <v>607.85</v>
      </c>
      <c r="CK52" s="5"/>
      <c r="CL52" s="6"/>
      <c r="CM52" s="6"/>
      <c r="CN52" s="6"/>
      <c r="CO52" s="6"/>
      <c r="CP52" s="6"/>
      <c r="CQ52" s="6">
        <v>13.24</v>
      </c>
      <c r="CR52" s="6">
        <v>5.01</v>
      </c>
      <c r="CS52" s="6"/>
      <c r="CT52" s="6"/>
      <c r="CU52" s="38">
        <f t="shared" si="10"/>
        <v>18.25</v>
      </c>
      <c r="CV52" s="5">
        <v>37.5</v>
      </c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38">
        <f t="shared" si="11"/>
        <v>37.5</v>
      </c>
      <c r="DK52" s="5"/>
      <c r="DL52" s="6"/>
      <c r="DM52" s="6"/>
      <c r="DN52" s="6"/>
      <c r="DO52" s="6"/>
      <c r="DP52" s="6"/>
      <c r="DQ52" s="6"/>
      <c r="DR52" s="6"/>
      <c r="DS52" s="38">
        <f t="shared" si="12"/>
        <v>0</v>
      </c>
      <c r="DT52" s="5"/>
      <c r="DU52" s="6"/>
      <c r="DV52" s="6"/>
      <c r="DW52" s="6"/>
      <c r="DX52" s="6"/>
      <c r="DY52" s="6"/>
      <c r="DZ52" s="6"/>
      <c r="EA52" s="38">
        <f t="shared" si="13"/>
        <v>0</v>
      </c>
      <c r="EB52" s="5">
        <v>141.96</v>
      </c>
      <c r="EC52" s="6">
        <v>57.88</v>
      </c>
      <c r="ED52" s="6"/>
      <c r="EE52" s="50">
        <f t="shared" si="14"/>
        <v>199.84</v>
      </c>
      <c r="EF52" s="45">
        <f t="shared" si="15"/>
        <v>896.56000000000006</v>
      </c>
      <c r="EG52" s="33">
        <v>1501.1</v>
      </c>
    </row>
    <row r="53" spans="1:137" ht="12.95" customHeight="1" x14ac:dyDescent="0.2">
      <c r="A53" s="21" t="s">
        <v>60</v>
      </c>
      <c r="B53" s="33">
        <v>412743.93</v>
      </c>
      <c r="C53" s="28">
        <v>66321.88</v>
      </c>
      <c r="D53" s="28">
        <v>8.5399999999999991</v>
      </c>
      <c r="E53" s="5"/>
      <c r="F53" s="6"/>
      <c r="G53" s="6"/>
      <c r="H53" s="6"/>
      <c r="I53" s="6"/>
      <c r="J53" s="6"/>
      <c r="K53" s="38">
        <f t="shared" si="0"/>
        <v>0</v>
      </c>
      <c r="L53" s="9">
        <v>31.27</v>
      </c>
      <c r="M53" s="6"/>
      <c r="N53" s="6"/>
      <c r="O53" s="6"/>
      <c r="P53" s="6"/>
      <c r="Q53" s="6">
        <v>326.29000000000002</v>
      </c>
      <c r="R53" s="6"/>
      <c r="S53" s="6"/>
      <c r="T53" s="6"/>
      <c r="U53" s="38">
        <f t="shared" si="1"/>
        <v>357.56</v>
      </c>
      <c r="V53" s="5"/>
      <c r="W53" s="6"/>
      <c r="X53" s="6"/>
      <c r="Y53" s="6"/>
      <c r="Z53" s="6"/>
      <c r="AA53" s="6"/>
      <c r="AB53" s="6"/>
      <c r="AC53" s="6"/>
      <c r="AD53" s="6"/>
      <c r="AE53" s="6"/>
      <c r="AF53" s="38">
        <f t="shared" si="2"/>
        <v>0</v>
      </c>
      <c r="AG53" s="5"/>
      <c r="AH53" s="6"/>
      <c r="AI53" s="6"/>
      <c r="AJ53" s="6">
        <v>3490</v>
      </c>
      <c r="AK53" s="6">
        <v>6486</v>
      </c>
      <c r="AL53" s="6">
        <v>482</v>
      </c>
      <c r="AM53" s="6">
        <v>714</v>
      </c>
      <c r="AN53" s="6">
        <v>129</v>
      </c>
      <c r="AO53" s="6"/>
      <c r="AP53" s="6"/>
      <c r="AQ53" s="6"/>
      <c r="AR53" s="6"/>
      <c r="AS53" s="6"/>
      <c r="AT53" s="6">
        <v>26732</v>
      </c>
      <c r="AU53" s="38">
        <f t="shared" si="3"/>
        <v>38033</v>
      </c>
      <c r="AV53" s="5"/>
      <c r="AW53" s="6">
        <v>125</v>
      </c>
      <c r="AX53" s="6"/>
      <c r="AY53" s="6">
        <v>10</v>
      </c>
      <c r="AZ53" s="6"/>
      <c r="BA53" s="6"/>
      <c r="BB53" s="6"/>
      <c r="BC53" s="6"/>
      <c r="BD53" s="38">
        <f t="shared" si="4"/>
        <v>135</v>
      </c>
      <c r="BE53" s="5"/>
      <c r="BF53" s="6">
        <v>2131.12</v>
      </c>
      <c r="BG53" s="6">
        <v>70.41</v>
      </c>
      <c r="BH53" s="6"/>
      <c r="BI53" s="6"/>
      <c r="BJ53" s="6">
        <v>5</v>
      </c>
      <c r="BK53" s="6">
        <v>170</v>
      </c>
      <c r="BL53" s="38">
        <f t="shared" si="5"/>
        <v>2376.5299999999997</v>
      </c>
      <c r="BM53" s="5"/>
      <c r="BN53" s="6"/>
      <c r="BO53" s="6">
        <v>2530.12</v>
      </c>
      <c r="BP53" s="38">
        <f t="shared" si="6"/>
        <v>2530.12</v>
      </c>
      <c r="BQ53" s="45">
        <f t="shared" si="7"/>
        <v>109762.62999999999</v>
      </c>
      <c r="BR53" s="28">
        <v>21333.53</v>
      </c>
      <c r="BS53" s="28">
        <v>31345.51</v>
      </c>
      <c r="BT53" s="5"/>
      <c r="BU53" s="6">
        <v>19.36</v>
      </c>
      <c r="BV53" s="6"/>
      <c r="BW53" s="6"/>
      <c r="BX53" s="6"/>
      <c r="BY53" s="6"/>
      <c r="BZ53" s="38">
        <f t="shared" si="8"/>
        <v>19.36</v>
      </c>
      <c r="CA53" s="5">
        <v>44234.12</v>
      </c>
      <c r="CB53" s="6"/>
      <c r="CC53" s="6"/>
      <c r="CD53" s="6"/>
      <c r="CE53" s="6">
        <v>2947.17</v>
      </c>
      <c r="CF53" s="6">
        <v>20170</v>
      </c>
      <c r="CG53" s="6">
        <v>11955.55</v>
      </c>
      <c r="CH53" s="6"/>
      <c r="CI53" s="6"/>
      <c r="CJ53" s="38">
        <f t="shared" si="9"/>
        <v>79306.840000000011</v>
      </c>
      <c r="CK53" s="5">
        <v>85.85</v>
      </c>
      <c r="CL53" s="6">
        <v>33.96</v>
      </c>
      <c r="CM53" s="6"/>
      <c r="CN53" s="6">
        <v>133.52000000000001</v>
      </c>
      <c r="CO53" s="6"/>
      <c r="CP53" s="6"/>
      <c r="CQ53" s="6">
        <v>1166.99</v>
      </c>
      <c r="CR53" s="6">
        <v>25.79</v>
      </c>
      <c r="CS53" s="6">
        <v>0.91</v>
      </c>
      <c r="CT53" s="6"/>
      <c r="CU53" s="38">
        <f t="shared" si="10"/>
        <v>1447.02</v>
      </c>
      <c r="CV53" s="5">
        <v>19.940000000000001</v>
      </c>
      <c r="CW53" s="6"/>
      <c r="CX53" s="6"/>
      <c r="CY53" s="6">
        <v>562</v>
      </c>
      <c r="CZ53" s="6">
        <v>31136.3</v>
      </c>
      <c r="DA53" s="6">
        <v>1063.02</v>
      </c>
      <c r="DB53" s="6">
        <v>56</v>
      </c>
      <c r="DC53" s="6">
        <v>4</v>
      </c>
      <c r="DD53" s="6"/>
      <c r="DE53" s="6"/>
      <c r="DF53" s="6"/>
      <c r="DG53" s="6"/>
      <c r="DH53" s="6">
        <v>693.35</v>
      </c>
      <c r="DI53" s="6">
        <v>3330.8</v>
      </c>
      <c r="DJ53" s="38">
        <f t="shared" si="11"/>
        <v>36865.409999999996</v>
      </c>
      <c r="DK53" s="5">
        <v>8.7899999999999991</v>
      </c>
      <c r="DL53" s="6">
        <v>363.57</v>
      </c>
      <c r="DM53" s="6">
        <v>866.36</v>
      </c>
      <c r="DN53" s="6">
        <v>9178.7900000000009</v>
      </c>
      <c r="DO53" s="6">
        <v>579.29</v>
      </c>
      <c r="DP53" s="6">
        <v>6297.36</v>
      </c>
      <c r="DQ53" s="6">
        <v>94.85</v>
      </c>
      <c r="DR53" s="6">
        <v>41.83</v>
      </c>
      <c r="DS53" s="38">
        <f t="shared" si="12"/>
        <v>17430.84</v>
      </c>
      <c r="DT53" s="5"/>
      <c r="DU53" s="6">
        <v>5056.45</v>
      </c>
      <c r="DV53" s="6">
        <v>93936.22</v>
      </c>
      <c r="DW53" s="6">
        <v>1.31</v>
      </c>
      <c r="DX53" s="6">
        <v>94</v>
      </c>
      <c r="DY53" s="6"/>
      <c r="DZ53" s="6">
        <v>11555.11</v>
      </c>
      <c r="EA53" s="38">
        <f t="shared" si="13"/>
        <v>110643.09</v>
      </c>
      <c r="EB53" s="5">
        <v>1106.26</v>
      </c>
      <c r="EC53" s="6">
        <v>3474.26</v>
      </c>
      <c r="ED53" s="6">
        <v>9.18</v>
      </c>
      <c r="EE53" s="50">
        <f t="shared" si="14"/>
        <v>4589.7000000000007</v>
      </c>
      <c r="EF53" s="45">
        <f t="shared" si="15"/>
        <v>302981.3</v>
      </c>
      <c r="EG53" s="33">
        <v>412743.93</v>
      </c>
    </row>
    <row r="54" spans="1:137" ht="12.95" customHeight="1" x14ac:dyDescent="0.2">
      <c r="A54" s="21" t="s">
        <v>61</v>
      </c>
      <c r="B54" s="33">
        <v>9216.73</v>
      </c>
      <c r="C54" s="28">
        <v>5890.53</v>
      </c>
      <c r="D54" s="28"/>
      <c r="E54" s="5"/>
      <c r="F54" s="6"/>
      <c r="G54" s="6"/>
      <c r="H54" s="6"/>
      <c r="I54" s="6"/>
      <c r="J54" s="6"/>
      <c r="K54" s="38">
        <f t="shared" si="0"/>
        <v>0</v>
      </c>
      <c r="L54" s="9">
        <v>0.2</v>
      </c>
      <c r="M54" s="6"/>
      <c r="N54" s="6"/>
      <c r="O54" s="6"/>
      <c r="P54" s="6"/>
      <c r="Q54" s="6"/>
      <c r="R54" s="6">
        <v>1.8</v>
      </c>
      <c r="S54" s="6"/>
      <c r="T54" s="6"/>
      <c r="U54" s="38">
        <f t="shared" si="1"/>
        <v>2</v>
      </c>
      <c r="V54" s="5"/>
      <c r="W54" s="6"/>
      <c r="X54" s="6"/>
      <c r="Y54" s="6"/>
      <c r="Z54" s="6"/>
      <c r="AA54" s="6"/>
      <c r="AB54" s="6"/>
      <c r="AC54" s="6"/>
      <c r="AD54" s="6"/>
      <c r="AE54" s="6"/>
      <c r="AF54" s="38">
        <f t="shared" si="2"/>
        <v>0</v>
      </c>
      <c r="AG54" s="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v>18.25</v>
      </c>
      <c r="AT54" s="6">
        <v>0.4</v>
      </c>
      <c r="AU54" s="38">
        <f t="shared" si="3"/>
        <v>18.649999999999999</v>
      </c>
      <c r="AV54" s="5"/>
      <c r="AW54" s="6">
        <v>1.1100000000000001</v>
      </c>
      <c r="AX54" s="6">
        <v>0.43</v>
      </c>
      <c r="AY54" s="6">
        <v>21.88</v>
      </c>
      <c r="AZ54" s="6"/>
      <c r="BA54" s="6">
        <v>7.68</v>
      </c>
      <c r="BB54" s="6"/>
      <c r="BC54" s="6">
        <v>5.27</v>
      </c>
      <c r="BD54" s="38">
        <f t="shared" si="4"/>
        <v>36.369999999999997</v>
      </c>
      <c r="BE54" s="5"/>
      <c r="BF54" s="6">
        <v>16.73</v>
      </c>
      <c r="BG54" s="6"/>
      <c r="BH54" s="6"/>
      <c r="BI54" s="6"/>
      <c r="BJ54" s="6"/>
      <c r="BK54" s="6"/>
      <c r="BL54" s="38">
        <f t="shared" si="5"/>
        <v>16.73</v>
      </c>
      <c r="BM54" s="5"/>
      <c r="BN54" s="6">
        <v>300</v>
      </c>
      <c r="BO54" s="6">
        <v>1033.6199999999999</v>
      </c>
      <c r="BP54" s="38">
        <f t="shared" si="6"/>
        <v>1333.62</v>
      </c>
      <c r="BQ54" s="45">
        <f t="shared" si="7"/>
        <v>7297.8999999999987</v>
      </c>
      <c r="BR54" s="28">
        <v>94.53</v>
      </c>
      <c r="BS54" s="28"/>
      <c r="BT54" s="5"/>
      <c r="BU54" s="6"/>
      <c r="BV54" s="6"/>
      <c r="BW54" s="6"/>
      <c r="BX54" s="6"/>
      <c r="BY54" s="6"/>
      <c r="BZ54" s="38">
        <f t="shared" si="8"/>
        <v>0</v>
      </c>
      <c r="CA54" s="5">
        <v>1192.83</v>
      </c>
      <c r="CB54" s="6"/>
      <c r="CC54" s="6">
        <v>0.45</v>
      </c>
      <c r="CD54" s="6"/>
      <c r="CE54" s="6"/>
      <c r="CF54" s="6">
        <v>70.489999999999995</v>
      </c>
      <c r="CG54" s="6">
        <v>1.0900000000000001</v>
      </c>
      <c r="CH54" s="6"/>
      <c r="CI54" s="6"/>
      <c r="CJ54" s="38">
        <f t="shared" si="9"/>
        <v>1264.8599999999999</v>
      </c>
      <c r="CK54" s="5">
        <v>0.33</v>
      </c>
      <c r="CL54" s="6">
        <v>0.86</v>
      </c>
      <c r="CM54" s="6"/>
      <c r="CN54" s="6">
        <v>27.99</v>
      </c>
      <c r="CO54" s="6"/>
      <c r="CP54" s="6"/>
      <c r="CQ54" s="6">
        <v>18.5</v>
      </c>
      <c r="CR54" s="6"/>
      <c r="CS54" s="6"/>
      <c r="CT54" s="6"/>
      <c r="CU54" s="38">
        <f t="shared" si="10"/>
        <v>47.68</v>
      </c>
      <c r="CV54" s="5">
        <v>0.15</v>
      </c>
      <c r="CW54" s="6"/>
      <c r="CX54" s="6"/>
      <c r="CY54" s="6"/>
      <c r="CZ54" s="6">
        <v>3.33</v>
      </c>
      <c r="DA54" s="6"/>
      <c r="DB54" s="6"/>
      <c r="DC54" s="6"/>
      <c r="DD54" s="6"/>
      <c r="DE54" s="6"/>
      <c r="DF54" s="6"/>
      <c r="DG54" s="6"/>
      <c r="DH54" s="6">
        <v>3.22</v>
      </c>
      <c r="DI54" s="6">
        <v>13.3</v>
      </c>
      <c r="DJ54" s="38">
        <f t="shared" si="11"/>
        <v>20</v>
      </c>
      <c r="DK54" s="5">
        <v>13.45</v>
      </c>
      <c r="DL54" s="6">
        <v>62.08</v>
      </c>
      <c r="DM54" s="6">
        <v>0.3</v>
      </c>
      <c r="DN54" s="6">
        <v>1.74</v>
      </c>
      <c r="DO54" s="6">
        <v>0.72</v>
      </c>
      <c r="DP54" s="6">
        <v>52.19</v>
      </c>
      <c r="DQ54" s="6">
        <v>1.8</v>
      </c>
      <c r="DR54" s="6">
        <v>0.03</v>
      </c>
      <c r="DS54" s="38">
        <f t="shared" si="12"/>
        <v>132.31</v>
      </c>
      <c r="DT54" s="5"/>
      <c r="DU54" s="6">
        <v>128.06</v>
      </c>
      <c r="DV54" s="6"/>
      <c r="DW54" s="6"/>
      <c r="DX54" s="6"/>
      <c r="DY54" s="6"/>
      <c r="DZ54" s="6">
        <v>3.08</v>
      </c>
      <c r="EA54" s="38">
        <f t="shared" si="13"/>
        <v>131.14000000000001</v>
      </c>
      <c r="EB54" s="5">
        <v>45.82</v>
      </c>
      <c r="EC54" s="6">
        <v>182.49</v>
      </c>
      <c r="ED54" s="6"/>
      <c r="EE54" s="50">
        <f t="shared" si="14"/>
        <v>228.31</v>
      </c>
      <c r="EF54" s="45">
        <f t="shared" si="15"/>
        <v>1918.83</v>
      </c>
      <c r="EG54" s="33">
        <v>9216.73</v>
      </c>
    </row>
    <row r="55" spans="1:137" ht="12.95" customHeight="1" x14ac:dyDescent="0.2">
      <c r="A55" s="21" t="s">
        <v>62</v>
      </c>
      <c r="B55" s="33">
        <v>907</v>
      </c>
      <c r="C55" s="28">
        <v>201.05</v>
      </c>
      <c r="D55" s="28"/>
      <c r="E55" s="5">
        <v>0.5</v>
      </c>
      <c r="F55" s="6"/>
      <c r="G55" s="6"/>
      <c r="H55" s="6"/>
      <c r="I55" s="6"/>
      <c r="J55" s="6"/>
      <c r="K55" s="38">
        <f t="shared" si="0"/>
        <v>0.5</v>
      </c>
      <c r="L55" s="9">
        <v>1</v>
      </c>
      <c r="M55" s="6"/>
      <c r="N55" s="6"/>
      <c r="O55" s="6">
        <v>0.5</v>
      </c>
      <c r="P55" s="6">
        <v>2</v>
      </c>
      <c r="Q55" s="6"/>
      <c r="R55" s="6">
        <v>0.06</v>
      </c>
      <c r="S55" s="6"/>
      <c r="T55" s="6"/>
      <c r="U55" s="38">
        <f t="shared" si="1"/>
        <v>3.56</v>
      </c>
      <c r="V55" s="5"/>
      <c r="W55" s="6"/>
      <c r="X55" s="6"/>
      <c r="Y55" s="6"/>
      <c r="Z55" s="6"/>
      <c r="AA55" s="6"/>
      <c r="AB55" s="6"/>
      <c r="AC55" s="6"/>
      <c r="AD55" s="6"/>
      <c r="AE55" s="6"/>
      <c r="AF55" s="38">
        <f t="shared" si="2"/>
        <v>0</v>
      </c>
      <c r="AG55" s="5">
        <v>4</v>
      </c>
      <c r="AH55" s="6">
        <v>2.5</v>
      </c>
      <c r="AI55" s="6">
        <v>1.5</v>
      </c>
      <c r="AJ55" s="6">
        <v>4</v>
      </c>
      <c r="AK55" s="6"/>
      <c r="AL55" s="6"/>
      <c r="AM55" s="6">
        <v>1.06</v>
      </c>
      <c r="AN55" s="6">
        <v>0.06</v>
      </c>
      <c r="AO55" s="6"/>
      <c r="AP55" s="6"/>
      <c r="AQ55" s="6"/>
      <c r="AR55" s="6"/>
      <c r="AS55" s="6">
        <v>1</v>
      </c>
      <c r="AT55" s="6">
        <v>8.1300000000000008</v>
      </c>
      <c r="AU55" s="38">
        <f t="shared" si="3"/>
        <v>22.25</v>
      </c>
      <c r="AV55" s="5"/>
      <c r="AW55" s="6">
        <v>0.25</v>
      </c>
      <c r="AX55" s="6">
        <v>0.06</v>
      </c>
      <c r="AY55" s="6">
        <v>19.579999999999998</v>
      </c>
      <c r="AZ55" s="6">
        <v>1</v>
      </c>
      <c r="BA55" s="6"/>
      <c r="BB55" s="6"/>
      <c r="BC55" s="6"/>
      <c r="BD55" s="38">
        <f t="shared" si="4"/>
        <v>20.889999999999997</v>
      </c>
      <c r="BE55" s="5"/>
      <c r="BF55" s="6"/>
      <c r="BG55" s="6"/>
      <c r="BH55" s="6">
        <v>2</v>
      </c>
      <c r="BI55" s="6">
        <v>1</v>
      </c>
      <c r="BJ55" s="6">
        <v>0.13</v>
      </c>
      <c r="BK55" s="6"/>
      <c r="BL55" s="38">
        <f t="shared" si="5"/>
        <v>3.13</v>
      </c>
      <c r="BM55" s="5"/>
      <c r="BN55" s="6"/>
      <c r="BO55" s="6"/>
      <c r="BP55" s="38">
        <f t="shared" si="6"/>
        <v>0</v>
      </c>
      <c r="BQ55" s="45">
        <f t="shared" si="7"/>
        <v>251.38</v>
      </c>
      <c r="BR55" s="28">
        <v>56.16</v>
      </c>
      <c r="BS55" s="28"/>
      <c r="BT55" s="5">
        <v>0.16</v>
      </c>
      <c r="BU55" s="6"/>
      <c r="BV55" s="6"/>
      <c r="BW55" s="6"/>
      <c r="BX55" s="6"/>
      <c r="BY55" s="6"/>
      <c r="BZ55" s="38">
        <f t="shared" si="8"/>
        <v>0.16</v>
      </c>
      <c r="CA55" s="5">
        <v>445.74</v>
      </c>
      <c r="CB55" s="6"/>
      <c r="CC55" s="6"/>
      <c r="CD55" s="6"/>
      <c r="CE55" s="6"/>
      <c r="CF55" s="6">
        <v>19.77</v>
      </c>
      <c r="CG55" s="6">
        <v>0.13</v>
      </c>
      <c r="CH55" s="6"/>
      <c r="CI55" s="6"/>
      <c r="CJ55" s="38">
        <f t="shared" si="9"/>
        <v>465.64</v>
      </c>
      <c r="CK55" s="5"/>
      <c r="CL55" s="6"/>
      <c r="CM55" s="6"/>
      <c r="CN55" s="6"/>
      <c r="CO55" s="6"/>
      <c r="CP55" s="6"/>
      <c r="CQ55" s="6">
        <v>3.88</v>
      </c>
      <c r="CR55" s="6"/>
      <c r="CS55" s="6"/>
      <c r="CT55" s="6"/>
      <c r="CU55" s="38">
        <f t="shared" si="10"/>
        <v>3.88</v>
      </c>
      <c r="CV55" s="5">
        <v>1</v>
      </c>
      <c r="CW55" s="6">
        <v>1.03</v>
      </c>
      <c r="CX55" s="6"/>
      <c r="CY55" s="6">
        <v>2</v>
      </c>
      <c r="CZ55" s="6">
        <v>5.13</v>
      </c>
      <c r="DA55" s="6">
        <v>0.25</v>
      </c>
      <c r="DB55" s="6">
        <v>0.13</v>
      </c>
      <c r="DC55" s="6">
        <v>0.13</v>
      </c>
      <c r="DD55" s="6"/>
      <c r="DE55" s="6"/>
      <c r="DF55" s="6"/>
      <c r="DG55" s="6"/>
      <c r="DH55" s="6">
        <v>11.3</v>
      </c>
      <c r="DI55" s="6">
        <v>40.130000000000003</v>
      </c>
      <c r="DJ55" s="38">
        <f t="shared" si="11"/>
        <v>61.100000000000009</v>
      </c>
      <c r="DK55" s="5">
        <v>0.75</v>
      </c>
      <c r="DL55" s="6">
        <v>1.04</v>
      </c>
      <c r="DM55" s="6"/>
      <c r="DN55" s="6">
        <v>2.9</v>
      </c>
      <c r="DO55" s="6"/>
      <c r="DP55" s="6">
        <v>53.85</v>
      </c>
      <c r="DQ55" s="6">
        <v>0.13</v>
      </c>
      <c r="DR55" s="6"/>
      <c r="DS55" s="38">
        <f t="shared" si="12"/>
        <v>58.67</v>
      </c>
      <c r="DT55" s="5"/>
      <c r="DU55" s="6">
        <v>1</v>
      </c>
      <c r="DV55" s="6">
        <v>5</v>
      </c>
      <c r="DW55" s="6"/>
      <c r="DX55" s="6"/>
      <c r="DY55" s="6"/>
      <c r="DZ55" s="6"/>
      <c r="EA55" s="38">
        <f t="shared" si="13"/>
        <v>6</v>
      </c>
      <c r="EB55" s="5">
        <v>2</v>
      </c>
      <c r="EC55" s="6">
        <v>0.81</v>
      </c>
      <c r="ED55" s="6">
        <v>1.2</v>
      </c>
      <c r="EE55" s="50">
        <f t="shared" si="14"/>
        <v>4.01</v>
      </c>
      <c r="EF55" s="45">
        <f t="shared" si="15"/>
        <v>655.62</v>
      </c>
      <c r="EG55" s="33">
        <v>907</v>
      </c>
    </row>
    <row r="56" spans="1:137" ht="12.95" customHeight="1" x14ac:dyDescent="0.2">
      <c r="A56" s="21" t="s">
        <v>63</v>
      </c>
      <c r="B56" s="33">
        <v>111097.68</v>
      </c>
      <c r="C56" s="28">
        <v>8773.3799999999992</v>
      </c>
      <c r="D56" s="28">
        <v>94.67</v>
      </c>
      <c r="E56" s="5"/>
      <c r="F56" s="6">
        <v>284.48</v>
      </c>
      <c r="G56" s="6"/>
      <c r="H56" s="6"/>
      <c r="I56" s="6"/>
      <c r="J56" s="6"/>
      <c r="K56" s="38">
        <f t="shared" si="0"/>
        <v>284.48</v>
      </c>
      <c r="L56" s="9">
        <v>482.28</v>
      </c>
      <c r="M56" s="6"/>
      <c r="N56" s="6"/>
      <c r="O56" s="6"/>
      <c r="P56" s="6"/>
      <c r="Q56" s="6">
        <v>817.48</v>
      </c>
      <c r="R56" s="6"/>
      <c r="S56" s="6"/>
      <c r="T56" s="6"/>
      <c r="U56" s="38">
        <f t="shared" si="1"/>
        <v>1299.76</v>
      </c>
      <c r="V56" s="5"/>
      <c r="W56" s="6"/>
      <c r="X56" s="6"/>
      <c r="Y56" s="6"/>
      <c r="Z56" s="6"/>
      <c r="AA56" s="6"/>
      <c r="AB56" s="6">
        <v>0.19</v>
      </c>
      <c r="AC56" s="6"/>
      <c r="AD56" s="6"/>
      <c r="AE56" s="6"/>
      <c r="AF56" s="38">
        <f t="shared" si="2"/>
        <v>0.19</v>
      </c>
      <c r="AG56" s="5">
        <v>124.48</v>
      </c>
      <c r="AH56" s="6"/>
      <c r="AI56" s="6">
        <v>83.31</v>
      </c>
      <c r="AJ56" s="6">
        <v>1751.8</v>
      </c>
      <c r="AK56" s="6">
        <v>16544.64</v>
      </c>
      <c r="AL56" s="6"/>
      <c r="AM56" s="6">
        <v>299.95999999999998</v>
      </c>
      <c r="AN56" s="6">
        <v>25.77</v>
      </c>
      <c r="AO56" s="6">
        <v>4928.9399999999996</v>
      </c>
      <c r="AP56" s="6">
        <v>132.03</v>
      </c>
      <c r="AQ56" s="6"/>
      <c r="AR56" s="6"/>
      <c r="AS56" s="6">
        <v>5567.45</v>
      </c>
      <c r="AT56" s="6">
        <v>8104.52</v>
      </c>
      <c r="AU56" s="38">
        <f t="shared" si="3"/>
        <v>37562.899999999994</v>
      </c>
      <c r="AV56" s="5"/>
      <c r="AW56" s="6"/>
      <c r="AX56" s="6"/>
      <c r="AY56" s="6"/>
      <c r="AZ56" s="6"/>
      <c r="BA56" s="6"/>
      <c r="BB56" s="6"/>
      <c r="BC56" s="6"/>
      <c r="BD56" s="38">
        <f t="shared" si="4"/>
        <v>0</v>
      </c>
      <c r="BE56" s="5"/>
      <c r="BF56" s="6">
        <v>26.65</v>
      </c>
      <c r="BG56" s="6"/>
      <c r="BH56" s="6"/>
      <c r="BI56" s="6"/>
      <c r="BJ56" s="6"/>
      <c r="BK56" s="6">
        <v>39.61</v>
      </c>
      <c r="BL56" s="38">
        <f t="shared" si="5"/>
        <v>66.259999999999991</v>
      </c>
      <c r="BM56" s="5"/>
      <c r="BN56" s="6">
        <v>125</v>
      </c>
      <c r="BO56" s="6">
        <v>859</v>
      </c>
      <c r="BP56" s="38">
        <f t="shared" si="6"/>
        <v>984</v>
      </c>
      <c r="BQ56" s="45">
        <f t="shared" si="7"/>
        <v>49065.639999999992</v>
      </c>
      <c r="BR56" s="28">
        <v>1115.81</v>
      </c>
      <c r="BS56" s="28">
        <v>6560.12</v>
      </c>
      <c r="BT56" s="5">
        <v>1.21</v>
      </c>
      <c r="BU56" s="6">
        <v>4815.63</v>
      </c>
      <c r="BV56" s="6"/>
      <c r="BW56" s="6"/>
      <c r="BX56" s="6"/>
      <c r="BY56" s="6">
        <v>0.1</v>
      </c>
      <c r="BZ56" s="38">
        <f t="shared" si="8"/>
        <v>4816.9400000000005</v>
      </c>
      <c r="CA56" s="5">
        <v>6872.38</v>
      </c>
      <c r="CB56" s="6"/>
      <c r="CC56" s="6"/>
      <c r="CD56" s="6">
        <v>17.239999999999998</v>
      </c>
      <c r="CE56" s="6">
        <v>99.02</v>
      </c>
      <c r="CF56" s="6">
        <v>417.33</v>
      </c>
      <c r="CG56" s="6">
        <v>20.41</v>
      </c>
      <c r="CH56" s="6"/>
      <c r="CI56" s="6">
        <v>2.2999999999999998</v>
      </c>
      <c r="CJ56" s="38">
        <f t="shared" si="9"/>
        <v>7428.68</v>
      </c>
      <c r="CK56" s="5">
        <v>0.61</v>
      </c>
      <c r="CL56" s="6">
        <v>125.27</v>
      </c>
      <c r="CM56" s="6">
        <v>4346</v>
      </c>
      <c r="CN56" s="6">
        <v>81.61</v>
      </c>
      <c r="CO56" s="6">
        <v>102</v>
      </c>
      <c r="CP56" s="6"/>
      <c r="CQ56" s="6">
        <v>725.26</v>
      </c>
      <c r="CR56" s="6">
        <v>1434.82</v>
      </c>
      <c r="CS56" s="6">
        <v>13.97</v>
      </c>
      <c r="CT56" s="6">
        <v>11.6</v>
      </c>
      <c r="CU56" s="38">
        <f t="shared" si="10"/>
        <v>6841.14</v>
      </c>
      <c r="CV56" s="5">
        <v>92.98</v>
      </c>
      <c r="CW56" s="6">
        <v>742.83</v>
      </c>
      <c r="CX56" s="6"/>
      <c r="CY56" s="6">
        <v>1913.6</v>
      </c>
      <c r="CZ56" s="6">
        <v>12901.37</v>
      </c>
      <c r="DA56" s="6">
        <v>6616.38</v>
      </c>
      <c r="DB56" s="6">
        <v>221.77</v>
      </c>
      <c r="DC56" s="6">
        <v>19.399999999999999</v>
      </c>
      <c r="DD56" s="6">
        <v>4.7699999999999996</v>
      </c>
      <c r="DE56" s="6">
        <v>94.97</v>
      </c>
      <c r="DF56" s="6">
        <v>9.5</v>
      </c>
      <c r="DG56" s="6"/>
      <c r="DH56" s="6">
        <v>4063.12</v>
      </c>
      <c r="DI56" s="6">
        <v>5416.31</v>
      </c>
      <c r="DJ56" s="38">
        <f t="shared" si="11"/>
        <v>32097.000000000004</v>
      </c>
      <c r="DK56" s="5">
        <v>2.2200000000000002</v>
      </c>
      <c r="DL56" s="6">
        <v>43.84</v>
      </c>
      <c r="DM56" s="6">
        <v>4.1900000000000004</v>
      </c>
      <c r="DN56" s="6">
        <v>15.73</v>
      </c>
      <c r="DO56" s="6">
        <v>2.73</v>
      </c>
      <c r="DP56" s="6">
        <v>188.55</v>
      </c>
      <c r="DQ56" s="6">
        <v>0.85</v>
      </c>
      <c r="DR56" s="6"/>
      <c r="DS56" s="38">
        <f t="shared" si="12"/>
        <v>258.11</v>
      </c>
      <c r="DT56" s="5"/>
      <c r="DU56" s="6">
        <v>7.55</v>
      </c>
      <c r="DV56" s="6">
        <v>295.14</v>
      </c>
      <c r="DW56" s="6"/>
      <c r="DX56" s="6"/>
      <c r="DY56" s="6"/>
      <c r="DZ56" s="6">
        <v>57.7</v>
      </c>
      <c r="EA56" s="38">
        <f t="shared" si="13"/>
        <v>360.39</v>
      </c>
      <c r="EB56" s="5">
        <v>43.64</v>
      </c>
      <c r="EC56" s="6">
        <v>2460.21</v>
      </c>
      <c r="ED56" s="6">
        <v>50</v>
      </c>
      <c r="EE56" s="50">
        <f t="shared" si="14"/>
        <v>2553.85</v>
      </c>
      <c r="EF56" s="45">
        <f t="shared" si="15"/>
        <v>62032.04</v>
      </c>
      <c r="EG56" s="33">
        <v>111097.68</v>
      </c>
    </row>
    <row r="57" spans="1:137" ht="12.95" customHeight="1" x14ac:dyDescent="0.2">
      <c r="A57" s="21" t="s">
        <v>64</v>
      </c>
      <c r="B57" s="33">
        <v>42355.49</v>
      </c>
      <c r="C57" s="28">
        <v>735.36</v>
      </c>
      <c r="D57" s="28"/>
      <c r="E57" s="5">
        <v>79.209999999999994</v>
      </c>
      <c r="F57" s="6"/>
      <c r="G57" s="6">
        <v>28.39</v>
      </c>
      <c r="H57" s="6">
        <v>40.6</v>
      </c>
      <c r="I57" s="6"/>
      <c r="J57" s="6"/>
      <c r="K57" s="38">
        <f t="shared" si="0"/>
        <v>148.19999999999999</v>
      </c>
      <c r="L57" s="9">
        <v>255.05</v>
      </c>
      <c r="M57" s="6">
        <v>8.3000000000000007</v>
      </c>
      <c r="N57" s="6"/>
      <c r="O57" s="6">
        <v>80.709999999999994</v>
      </c>
      <c r="P57" s="6">
        <v>109.15</v>
      </c>
      <c r="Q57" s="6"/>
      <c r="R57" s="6">
        <v>13.87</v>
      </c>
      <c r="S57" s="6"/>
      <c r="T57" s="6"/>
      <c r="U57" s="38">
        <f t="shared" si="1"/>
        <v>467.08000000000004</v>
      </c>
      <c r="V57" s="5">
        <v>55.32</v>
      </c>
      <c r="W57" s="6">
        <v>55.32</v>
      </c>
      <c r="X57" s="6"/>
      <c r="Y57" s="6"/>
      <c r="Z57" s="6"/>
      <c r="AA57" s="6"/>
      <c r="AB57" s="6"/>
      <c r="AC57" s="6"/>
      <c r="AD57" s="6"/>
      <c r="AE57" s="6"/>
      <c r="AF57" s="38">
        <f t="shared" si="2"/>
        <v>110.64</v>
      </c>
      <c r="AG57" s="5">
        <v>315</v>
      </c>
      <c r="AH57" s="6">
        <v>27.03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38">
        <f t="shared" si="3"/>
        <v>342.03</v>
      </c>
      <c r="AV57" s="5"/>
      <c r="AW57" s="6"/>
      <c r="AX57" s="6"/>
      <c r="AY57" s="6">
        <v>8.5399999999999991</v>
      </c>
      <c r="AZ57" s="6"/>
      <c r="BA57" s="6"/>
      <c r="BB57" s="6"/>
      <c r="BC57" s="6">
        <v>2.77</v>
      </c>
      <c r="BD57" s="38">
        <f t="shared" si="4"/>
        <v>11.309999999999999</v>
      </c>
      <c r="BE57" s="5"/>
      <c r="BF57" s="6"/>
      <c r="BG57" s="6"/>
      <c r="BH57" s="6"/>
      <c r="BI57" s="6"/>
      <c r="BJ57" s="6"/>
      <c r="BK57" s="6"/>
      <c r="BL57" s="38">
        <f t="shared" si="5"/>
        <v>0</v>
      </c>
      <c r="BM57" s="5"/>
      <c r="BN57" s="6">
        <v>1.82</v>
      </c>
      <c r="BO57" s="6">
        <v>41.16</v>
      </c>
      <c r="BP57" s="38">
        <f t="shared" si="6"/>
        <v>42.98</v>
      </c>
      <c r="BQ57" s="45">
        <f t="shared" si="7"/>
        <v>1857.6</v>
      </c>
      <c r="BR57" s="28">
        <v>725.66</v>
      </c>
      <c r="BS57" s="28">
        <v>6.53</v>
      </c>
      <c r="BT57" s="5"/>
      <c r="BU57" s="6"/>
      <c r="BV57" s="6"/>
      <c r="BW57" s="6"/>
      <c r="BX57" s="6"/>
      <c r="BY57" s="6"/>
      <c r="BZ57" s="38">
        <f t="shared" si="8"/>
        <v>0</v>
      </c>
      <c r="CA57" s="5">
        <v>3687.18</v>
      </c>
      <c r="CB57" s="6"/>
      <c r="CC57" s="6"/>
      <c r="CD57" s="6"/>
      <c r="CE57" s="6">
        <v>4.05</v>
      </c>
      <c r="CF57" s="6">
        <v>52.45</v>
      </c>
      <c r="CG57" s="6">
        <v>161.41</v>
      </c>
      <c r="CH57" s="6"/>
      <c r="CI57" s="6"/>
      <c r="CJ57" s="38">
        <f t="shared" si="9"/>
        <v>3905.0899999999997</v>
      </c>
      <c r="CK57" s="5">
        <v>0.71</v>
      </c>
      <c r="CL57" s="6">
        <v>1.37</v>
      </c>
      <c r="CM57" s="6"/>
      <c r="CN57" s="6">
        <v>20.170000000000002</v>
      </c>
      <c r="CO57" s="6"/>
      <c r="CP57" s="6"/>
      <c r="CQ57" s="6">
        <v>127.54</v>
      </c>
      <c r="CR57" s="6">
        <v>30.66</v>
      </c>
      <c r="CS57" s="6"/>
      <c r="CT57" s="6"/>
      <c r="CU57" s="38">
        <f t="shared" si="10"/>
        <v>180.45000000000002</v>
      </c>
      <c r="CV57" s="5">
        <v>1.19</v>
      </c>
      <c r="CW57" s="6">
        <v>20.82</v>
      </c>
      <c r="CX57" s="6"/>
      <c r="CY57" s="6">
        <v>0.9</v>
      </c>
      <c r="CZ57" s="6"/>
      <c r="DA57" s="6"/>
      <c r="DB57" s="6">
        <v>0.4</v>
      </c>
      <c r="DC57" s="6"/>
      <c r="DD57" s="6"/>
      <c r="DE57" s="6"/>
      <c r="DF57" s="6"/>
      <c r="DG57" s="6"/>
      <c r="DH57" s="6">
        <v>688.54</v>
      </c>
      <c r="DI57" s="6"/>
      <c r="DJ57" s="38">
        <f t="shared" si="11"/>
        <v>711.84999999999991</v>
      </c>
      <c r="DK57" s="5"/>
      <c r="DL57" s="6">
        <v>36.82</v>
      </c>
      <c r="DM57" s="6">
        <v>20</v>
      </c>
      <c r="DN57" s="6">
        <v>39.28</v>
      </c>
      <c r="DO57" s="6"/>
      <c r="DP57" s="6">
        <v>2.0099999999999998</v>
      </c>
      <c r="DQ57" s="6"/>
      <c r="DR57" s="6"/>
      <c r="DS57" s="38">
        <f t="shared" si="12"/>
        <v>98.11</v>
      </c>
      <c r="DT57" s="5"/>
      <c r="DU57" s="6"/>
      <c r="DV57" s="6"/>
      <c r="DW57" s="6"/>
      <c r="DX57" s="6"/>
      <c r="DY57" s="6"/>
      <c r="DZ57" s="6"/>
      <c r="EA57" s="38">
        <f t="shared" si="13"/>
        <v>0</v>
      </c>
      <c r="EB57" s="5">
        <v>203.74</v>
      </c>
      <c r="EC57" s="6">
        <v>28514.46</v>
      </c>
      <c r="ED57" s="6">
        <v>6152</v>
      </c>
      <c r="EE57" s="50">
        <f t="shared" si="14"/>
        <v>34870.199999999997</v>
      </c>
      <c r="EF57" s="45">
        <f t="shared" si="15"/>
        <v>40497.89</v>
      </c>
      <c r="EG57" s="33">
        <v>42355.49</v>
      </c>
    </row>
    <row r="58" spans="1:137" ht="12.95" customHeight="1" x14ac:dyDescent="0.2">
      <c r="A58" s="21" t="s">
        <v>65</v>
      </c>
      <c r="B58" s="33">
        <v>2357.14</v>
      </c>
      <c r="C58" s="28">
        <v>156.57</v>
      </c>
      <c r="D58" s="28">
        <v>14.14</v>
      </c>
      <c r="E58" s="5"/>
      <c r="F58" s="6">
        <v>41.04</v>
      </c>
      <c r="G58" s="6"/>
      <c r="H58" s="6"/>
      <c r="I58" s="6"/>
      <c r="J58" s="6"/>
      <c r="K58" s="38">
        <f t="shared" si="0"/>
        <v>41.04</v>
      </c>
      <c r="L58" s="9"/>
      <c r="M58" s="6"/>
      <c r="N58" s="6"/>
      <c r="O58" s="6"/>
      <c r="P58" s="6"/>
      <c r="Q58" s="6"/>
      <c r="R58" s="6"/>
      <c r="S58" s="6"/>
      <c r="T58" s="6"/>
      <c r="U58" s="38">
        <f t="shared" si="1"/>
        <v>0</v>
      </c>
      <c r="V58" s="5"/>
      <c r="W58" s="6"/>
      <c r="X58" s="6"/>
      <c r="Y58" s="6"/>
      <c r="Z58" s="6"/>
      <c r="AA58" s="6"/>
      <c r="AB58" s="6"/>
      <c r="AC58" s="6"/>
      <c r="AD58" s="6"/>
      <c r="AE58" s="6"/>
      <c r="AF58" s="38">
        <f t="shared" si="2"/>
        <v>0</v>
      </c>
      <c r="AG58" s="5">
        <v>1.17</v>
      </c>
      <c r="AH58" s="6">
        <v>5.13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>
        <v>1.8</v>
      </c>
      <c r="AT58" s="6"/>
      <c r="AU58" s="38">
        <f t="shared" si="3"/>
        <v>8.1</v>
      </c>
      <c r="AV58" s="5"/>
      <c r="AW58" s="6"/>
      <c r="AX58" s="6"/>
      <c r="AY58" s="6"/>
      <c r="AZ58" s="6"/>
      <c r="BA58" s="6"/>
      <c r="BB58" s="6"/>
      <c r="BC58" s="6"/>
      <c r="BD58" s="38">
        <f t="shared" si="4"/>
        <v>0</v>
      </c>
      <c r="BE58" s="5"/>
      <c r="BF58" s="6"/>
      <c r="BG58" s="6"/>
      <c r="BH58" s="6"/>
      <c r="BI58" s="6"/>
      <c r="BJ58" s="6"/>
      <c r="BK58" s="6"/>
      <c r="BL58" s="38">
        <f t="shared" si="5"/>
        <v>0</v>
      </c>
      <c r="BM58" s="5"/>
      <c r="BN58" s="6"/>
      <c r="BO58" s="6">
        <v>248.63</v>
      </c>
      <c r="BP58" s="38">
        <f t="shared" si="6"/>
        <v>248.63</v>
      </c>
      <c r="BQ58" s="45">
        <f t="shared" si="7"/>
        <v>468.47999999999996</v>
      </c>
      <c r="BR58" s="28">
        <v>55.46</v>
      </c>
      <c r="BS58" s="28"/>
      <c r="BT58" s="5"/>
      <c r="BU58" s="6"/>
      <c r="BV58" s="6"/>
      <c r="BW58" s="6"/>
      <c r="BX58" s="6"/>
      <c r="BY58" s="6"/>
      <c r="BZ58" s="38">
        <f t="shared" si="8"/>
        <v>0</v>
      </c>
      <c r="CA58" s="5">
        <v>1470.84</v>
      </c>
      <c r="CB58" s="6"/>
      <c r="CC58" s="6"/>
      <c r="CD58" s="6"/>
      <c r="CE58" s="6"/>
      <c r="CF58" s="6">
        <v>88.35</v>
      </c>
      <c r="CG58" s="6">
        <v>63.62</v>
      </c>
      <c r="CH58" s="6"/>
      <c r="CI58" s="6"/>
      <c r="CJ58" s="38">
        <f t="shared" si="9"/>
        <v>1622.8099999999997</v>
      </c>
      <c r="CK58" s="5">
        <v>2.44</v>
      </c>
      <c r="CL58" s="6">
        <v>0.11</v>
      </c>
      <c r="CM58" s="6"/>
      <c r="CN58" s="6">
        <v>16.28</v>
      </c>
      <c r="CO58" s="6"/>
      <c r="CP58" s="6"/>
      <c r="CQ58" s="6">
        <v>11.92</v>
      </c>
      <c r="CR58" s="6">
        <v>5.65</v>
      </c>
      <c r="CS58" s="6"/>
      <c r="CT58" s="6"/>
      <c r="CU58" s="38">
        <f t="shared" si="10"/>
        <v>36.4</v>
      </c>
      <c r="CV58" s="5">
        <v>0.08</v>
      </c>
      <c r="CW58" s="6"/>
      <c r="CX58" s="6"/>
      <c r="CY58" s="6"/>
      <c r="CZ58" s="6">
        <v>6.67</v>
      </c>
      <c r="DA58" s="6"/>
      <c r="DB58" s="6"/>
      <c r="DC58" s="6"/>
      <c r="DD58" s="6"/>
      <c r="DE58" s="6"/>
      <c r="DF58" s="6"/>
      <c r="DG58" s="6"/>
      <c r="DH58" s="6">
        <v>3.98</v>
      </c>
      <c r="DI58" s="6"/>
      <c r="DJ58" s="38">
        <f t="shared" si="11"/>
        <v>10.73</v>
      </c>
      <c r="DK58" s="5"/>
      <c r="DL58" s="6">
        <v>55.03</v>
      </c>
      <c r="DM58" s="6">
        <v>0.01</v>
      </c>
      <c r="DN58" s="6">
        <v>3.77</v>
      </c>
      <c r="DO58" s="6">
        <v>0.03</v>
      </c>
      <c r="DP58" s="6">
        <v>32.479999999999997</v>
      </c>
      <c r="DQ58" s="6">
        <v>3.15</v>
      </c>
      <c r="DR58" s="6"/>
      <c r="DS58" s="38">
        <f t="shared" si="12"/>
        <v>94.47</v>
      </c>
      <c r="DT58" s="5"/>
      <c r="DU58" s="6"/>
      <c r="DV58" s="6"/>
      <c r="DW58" s="6"/>
      <c r="DX58" s="6"/>
      <c r="DY58" s="6"/>
      <c r="DZ58" s="6"/>
      <c r="EA58" s="38">
        <f t="shared" si="13"/>
        <v>0</v>
      </c>
      <c r="EB58" s="5">
        <v>5.29</v>
      </c>
      <c r="EC58" s="6">
        <v>62.44</v>
      </c>
      <c r="ED58" s="6">
        <v>1.06</v>
      </c>
      <c r="EE58" s="50">
        <f t="shared" si="14"/>
        <v>68.790000000000006</v>
      </c>
      <c r="EF58" s="45">
        <f t="shared" si="15"/>
        <v>1888.6599999999999</v>
      </c>
      <c r="EG58" s="33">
        <v>2357.14</v>
      </c>
    </row>
    <row r="59" spans="1:137" ht="12.95" customHeight="1" x14ac:dyDescent="0.2">
      <c r="A59" s="21" t="s">
        <v>66</v>
      </c>
      <c r="B59" s="33">
        <v>431.6</v>
      </c>
      <c r="C59" s="28"/>
      <c r="D59" s="28"/>
      <c r="E59" s="5">
        <v>47.1</v>
      </c>
      <c r="F59" s="6"/>
      <c r="G59" s="6">
        <v>16.3</v>
      </c>
      <c r="H59" s="6">
        <v>30.8</v>
      </c>
      <c r="I59" s="6"/>
      <c r="J59" s="6"/>
      <c r="K59" s="38">
        <f t="shared" si="0"/>
        <v>94.2</v>
      </c>
      <c r="L59" s="9">
        <v>10.7</v>
      </c>
      <c r="M59" s="6"/>
      <c r="N59" s="6"/>
      <c r="O59" s="6">
        <v>19.2</v>
      </c>
      <c r="P59" s="6">
        <v>106.2</v>
      </c>
      <c r="Q59" s="6">
        <v>18.7</v>
      </c>
      <c r="R59" s="6"/>
      <c r="S59" s="6"/>
      <c r="T59" s="6"/>
      <c r="U59" s="38">
        <f t="shared" si="1"/>
        <v>154.79999999999998</v>
      </c>
      <c r="V59" s="5">
        <v>5</v>
      </c>
      <c r="W59" s="6"/>
      <c r="X59" s="6"/>
      <c r="Y59" s="6"/>
      <c r="Z59" s="6"/>
      <c r="AA59" s="6"/>
      <c r="AB59" s="6">
        <v>45.5</v>
      </c>
      <c r="AC59" s="6"/>
      <c r="AD59" s="6"/>
      <c r="AE59" s="6"/>
      <c r="AF59" s="38">
        <f t="shared" si="2"/>
        <v>50.5</v>
      </c>
      <c r="AG59" s="5">
        <v>20.399999999999999</v>
      </c>
      <c r="AH59" s="6">
        <v>12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>
        <v>0.8</v>
      </c>
      <c r="AU59" s="38">
        <f t="shared" si="3"/>
        <v>33.199999999999996</v>
      </c>
      <c r="AV59" s="5"/>
      <c r="AW59" s="6">
        <v>12.5</v>
      </c>
      <c r="AX59" s="6"/>
      <c r="AY59" s="6"/>
      <c r="AZ59" s="6"/>
      <c r="BA59" s="6"/>
      <c r="BB59" s="6"/>
      <c r="BC59" s="6"/>
      <c r="BD59" s="38">
        <f t="shared" si="4"/>
        <v>12.5</v>
      </c>
      <c r="BE59" s="5"/>
      <c r="BF59" s="6">
        <v>9.1</v>
      </c>
      <c r="BG59" s="6"/>
      <c r="BH59" s="6"/>
      <c r="BI59" s="6"/>
      <c r="BJ59" s="6"/>
      <c r="BK59" s="6"/>
      <c r="BL59" s="38">
        <f t="shared" si="5"/>
        <v>9.1</v>
      </c>
      <c r="BM59" s="5"/>
      <c r="BN59" s="6"/>
      <c r="BO59" s="6">
        <v>8</v>
      </c>
      <c r="BP59" s="38">
        <f t="shared" si="6"/>
        <v>8</v>
      </c>
      <c r="BQ59" s="45">
        <f t="shared" si="7"/>
        <v>362.3</v>
      </c>
      <c r="BR59" s="28"/>
      <c r="BS59" s="28"/>
      <c r="BT59" s="5">
        <v>2.1</v>
      </c>
      <c r="BU59" s="6"/>
      <c r="BV59" s="6">
        <v>0.3</v>
      </c>
      <c r="BW59" s="6">
        <v>6.1</v>
      </c>
      <c r="BX59" s="6"/>
      <c r="BY59" s="6"/>
      <c r="BZ59" s="38">
        <f t="shared" si="8"/>
        <v>8.5</v>
      </c>
      <c r="CA59" s="5">
        <v>43.8</v>
      </c>
      <c r="CB59" s="6"/>
      <c r="CC59" s="6"/>
      <c r="CD59" s="6"/>
      <c r="CE59" s="6"/>
      <c r="CF59" s="6">
        <v>13.9</v>
      </c>
      <c r="CG59" s="6"/>
      <c r="CH59" s="6"/>
      <c r="CI59" s="6"/>
      <c r="CJ59" s="38">
        <f t="shared" si="9"/>
        <v>57.699999999999996</v>
      </c>
      <c r="CK59" s="5"/>
      <c r="CL59" s="6"/>
      <c r="CM59" s="6"/>
      <c r="CN59" s="6"/>
      <c r="CO59" s="6"/>
      <c r="CP59" s="6"/>
      <c r="CQ59" s="6">
        <v>1.5</v>
      </c>
      <c r="CR59" s="6"/>
      <c r="CS59" s="6"/>
      <c r="CT59" s="6"/>
      <c r="CU59" s="38">
        <f t="shared" si="10"/>
        <v>1.5</v>
      </c>
      <c r="CV59" s="5">
        <v>0.3</v>
      </c>
      <c r="CW59" s="6">
        <v>0.3</v>
      </c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38">
        <f t="shared" si="11"/>
        <v>0.6</v>
      </c>
      <c r="DK59" s="5"/>
      <c r="DL59" s="6"/>
      <c r="DM59" s="6"/>
      <c r="DN59" s="6"/>
      <c r="DO59" s="6"/>
      <c r="DP59" s="6"/>
      <c r="DQ59" s="6"/>
      <c r="DR59" s="6"/>
      <c r="DS59" s="38">
        <f t="shared" si="12"/>
        <v>0</v>
      </c>
      <c r="DT59" s="5"/>
      <c r="DU59" s="6"/>
      <c r="DV59" s="6"/>
      <c r="DW59" s="6"/>
      <c r="DX59" s="6"/>
      <c r="DY59" s="6"/>
      <c r="DZ59" s="6"/>
      <c r="EA59" s="38">
        <f t="shared" si="13"/>
        <v>0</v>
      </c>
      <c r="EB59" s="5">
        <v>1</v>
      </c>
      <c r="EC59" s="6"/>
      <c r="ED59" s="6"/>
      <c r="EE59" s="50">
        <f t="shared" si="14"/>
        <v>1</v>
      </c>
      <c r="EF59" s="45">
        <f t="shared" si="15"/>
        <v>69.299999999999983</v>
      </c>
      <c r="EG59" s="33">
        <v>431.6</v>
      </c>
    </row>
    <row r="60" spans="1:137" ht="12.95" customHeight="1" x14ac:dyDescent="0.2">
      <c r="A60" s="21" t="s">
        <v>67</v>
      </c>
      <c r="B60" s="33">
        <v>1790.78</v>
      </c>
      <c r="C60" s="28">
        <v>262.36</v>
      </c>
      <c r="D60" s="28">
        <v>264.52</v>
      </c>
      <c r="E60" s="5"/>
      <c r="F60" s="6"/>
      <c r="G60" s="6"/>
      <c r="H60" s="6"/>
      <c r="I60" s="6"/>
      <c r="J60" s="6"/>
      <c r="K60" s="38">
        <f t="shared" si="0"/>
        <v>0</v>
      </c>
      <c r="L60" s="9">
        <v>200.32</v>
      </c>
      <c r="M60" s="6"/>
      <c r="N60" s="6"/>
      <c r="O60" s="6"/>
      <c r="P60" s="6"/>
      <c r="Q60" s="6">
        <v>281.25</v>
      </c>
      <c r="R60" s="6"/>
      <c r="S60" s="6"/>
      <c r="T60" s="6"/>
      <c r="U60" s="38">
        <f t="shared" si="1"/>
        <v>481.57</v>
      </c>
      <c r="V60" s="5"/>
      <c r="W60" s="6"/>
      <c r="X60" s="6"/>
      <c r="Y60" s="6"/>
      <c r="Z60" s="6"/>
      <c r="AA60" s="6"/>
      <c r="AB60" s="6"/>
      <c r="AC60" s="6"/>
      <c r="AD60" s="6"/>
      <c r="AE60" s="6"/>
      <c r="AF60" s="38">
        <f t="shared" si="2"/>
        <v>0</v>
      </c>
      <c r="AG60" s="5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v>63.22</v>
      </c>
      <c r="AT60" s="6"/>
      <c r="AU60" s="38">
        <f t="shared" si="3"/>
        <v>63.22</v>
      </c>
      <c r="AV60" s="5"/>
      <c r="AW60" s="6"/>
      <c r="AX60" s="6"/>
      <c r="AY60" s="6">
        <v>55.83</v>
      </c>
      <c r="AZ60" s="6"/>
      <c r="BA60" s="6"/>
      <c r="BB60" s="6"/>
      <c r="BC60" s="6"/>
      <c r="BD60" s="38">
        <f t="shared" si="4"/>
        <v>55.83</v>
      </c>
      <c r="BE60" s="5"/>
      <c r="BF60" s="6"/>
      <c r="BG60" s="6"/>
      <c r="BH60" s="6"/>
      <c r="BI60" s="6"/>
      <c r="BJ60" s="6"/>
      <c r="BK60" s="6"/>
      <c r="BL60" s="38">
        <f t="shared" si="5"/>
        <v>0</v>
      </c>
      <c r="BM60" s="5"/>
      <c r="BN60" s="6"/>
      <c r="BO60" s="6">
        <v>88.13</v>
      </c>
      <c r="BP60" s="38">
        <f t="shared" si="6"/>
        <v>88.13</v>
      </c>
      <c r="BQ60" s="45">
        <f t="shared" si="7"/>
        <v>1215.6300000000001</v>
      </c>
      <c r="BR60" s="28">
        <v>94.53</v>
      </c>
      <c r="BS60" s="28">
        <v>6.28</v>
      </c>
      <c r="BT60" s="5"/>
      <c r="BU60" s="6"/>
      <c r="BV60" s="6"/>
      <c r="BW60" s="6"/>
      <c r="BX60" s="6"/>
      <c r="BY60" s="6"/>
      <c r="BZ60" s="38">
        <f t="shared" si="8"/>
        <v>0</v>
      </c>
      <c r="CA60" s="5">
        <v>322.75</v>
      </c>
      <c r="CB60" s="6"/>
      <c r="CC60" s="6"/>
      <c r="CD60" s="6"/>
      <c r="CE60" s="6"/>
      <c r="CF60" s="6">
        <v>151.59</v>
      </c>
      <c r="CG60" s="6"/>
      <c r="CH60" s="6"/>
      <c r="CI60" s="6"/>
      <c r="CJ60" s="38">
        <f t="shared" si="9"/>
        <v>474.34000000000003</v>
      </c>
      <c r="CK60" s="5"/>
      <c r="CL60" s="6"/>
      <c r="CM60" s="6"/>
      <c r="CN60" s="6"/>
      <c r="CO60" s="6"/>
      <c r="CP60" s="6"/>
      <c r="CQ60" s="6"/>
      <c r="CR60" s="6"/>
      <c r="CS60" s="6"/>
      <c r="CT60" s="6"/>
      <c r="CU60" s="38">
        <f t="shared" si="10"/>
        <v>0</v>
      </c>
      <c r="CV60" s="5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38">
        <f t="shared" si="11"/>
        <v>0</v>
      </c>
      <c r="DK60" s="5"/>
      <c r="DL60" s="6"/>
      <c r="DM60" s="6"/>
      <c r="DN60" s="6"/>
      <c r="DO60" s="6"/>
      <c r="DP60" s="6"/>
      <c r="DQ60" s="6"/>
      <c r="DR60" s="6"/>
      <c r="DS60" s="38">
        <f t="shared" si="12"/>
        <v>0</v>
      </c>
      <c r="DT60" s="5"/>
      <c r="DU60" s="6"/>
      <c r="DV60" s="6"/>
      <c r="DW60" s="6"/>
      <c r="DX60" s="6"/>
      <c r="DY60" s="6"/>
      <c r="DZ60" s="6"/>
      <c r="EA60" s="38">
        <f t="shared" si="13"/>
        <v>0</v>
      </c>
      <c r="EB60" s="5"/>
      <c r="EC60" s="6"/>
      <c r="ED60" s="6"/>
      <c r="EE60" s="50">
        <f t="shared" si="14"/>
        <v>0</v>
      </c>
      <c r="EF60" s="45">
        <f t="shared" si="15"/>
        <v>575.15000000000009</v>
      </c>
      <c r="EG60" s="33">
        <v>1790.78</v>
      </c>
    </row>
    <row r="61" spans="1:137" ht="12.95" customHeight="1" x14ac:dyDescent="0.2">
      <c r="A61" s="21" t="s">
        <v>68</v>
      </c>
      <c r="B61" s="33">
        <v>6004.7</v>
      </c>
      <c r="C61" s="28"/>
      <c r="D61" s="28"/>
      <c r="E61" s="5">
        <v>75.8</v>
      </c>
      <c r="F61" s="6"/>
      <c r="G61" s="6">
        <v>26.2</v>
      </c>
      <c r="H61" s="6">
        <v>98.8</v>
      </c>
      <c r="I61" s="6"/>
      <c r="J61" s="6"/>
      <c r="K61" s="38">
        <f t="shared" si="0"/>
        <v>200.8</v>
      </c>
      <c r="L61" s="9">
        <v>152.6</v>
      </c>
      <c r="M61" s="6"/>
      <c r="N61" s="6"/>
      <c r="O61" s="6">
        <v>10.9</v>
      </c>
      <c r="P61" s="6">
        <v>118.3</v>
      </c>
      <c r="Q61" s="6">
        <v>157.30000000000001</v>
      </c>
      <c r="R61" s="6"/>
      <c r="S61" s="6"/>
      <c r="T61" s="6"/>
      <c r="U61" s="38">
        <f t="shared" si="1"/>
        <v>439.1</v>
      </c>
      <c r="V61" s="5">
        <v>40</v>
      </c>
      <c r="W61" s="6"/>
      <c r="X61" s="6"/>
      <c r="Y61" s="6"/>
      <c r="Z61" s="6"/>
      <c r="AA61" s="6"/>
      <c r="AB61" s="6">
        <v>114.7</v>
      </c>
      <c r="AC61" s="6"/>
      <c r="AD61" s="6"/>
      <c r="AE61" s="6"/>
      <c r="AF61" s="38">
        <f t="shared" si="2"/>
        <v>154.69999999999999</v>
      </c>
      <c r="AG61" s="5">
        <v>57.5</v>
      </c>
      <c r="AH61" s="6">
        <v>57.5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>
        <v>183.7</v>
      </c>
      <c r="AU61" s="38">
        <f t="shared" si="3"/>
        <v>298.7</v>
      </c>
      <c r="AV61" s="5"/>
      <c r="AW61" s="6">
        <v>40.1</v>
      </c>
      <c r="AX61" s="6"/>
      <c r="AY61" s="6">
        <v>88.1</v>
      </c>
      <c r="AZ61" s="6"/>
      <c r="BA61" s="6"/>
      <c r="BB61" s="6"/>
      <c r="BC61" s="6"/>
      <c r="BD61" s="38">
        <f t="shared" si="4"/>
        <v>128.19999999999999</v>
      </c>
      <c r="BE61" s="5"/>
      <c r="BF61" s="6">
        <v>179</v>
      </c>
      <c r="BG61" s="6"/>
      <c r="BH61" s="6">
        <v>0.1</v>
      </c>
      <c r="BI61" s="6"/>
      <c r="BJ61" s="6"/>
      <c r="BK61" s="6"/>
      <c r="BL61" s="38">
        <f t="shared" si="5"/>
        <v>179.1</v>
      </c>
      <c r="BM61" s="5"/>
      <c r="BN61" s="6"/>
      <c r="BO61" s="6">
        <v>1085</v>
      </c>
      <c r="BP61" s="38">
        <f t="shared" si="6"/>
        <v>1085</v>
      </c>
      <c r="BQ61" s="45">
        <f t="shared" si="7"/>
        <v>2485.6000000000004</v>
      </c>
      <c r="BR61" s="28">
        <v>248.1</v>
      </c>
      <c r="BS61" s="28">
        <v>1.2</v>
      </c>
      <c r="BT61" s="5"/>
      <c r="BU61" s="6"/>
      <c r="BV61" s="6"/>
      <c r="BW61" s="6">
        <v>76.400000000000006</v>
      </c>
      <c r="BX61" s="6"/>
      <c r="BY61" s="6"/>
      <c r="BZ61" s="38">
        <f t="shared" si="8"/>
        <v>76.400000000000006</v>
      </c>
      <c r="CA61" s="5">
        <v>1531.4</v>
      </c>
      <c r="CB61" s="6"/>
      <c r="CC61" s="6"/>
      <c r="CD61" s="6"/>
      <c r="CE61" s="6">
        <v>24.1</v>
      </c>
      <c r="CF61" s="6">
        <v>138.9</v>
      </c>
      <c r="CG61" s="6">
        <v>18.3</v>
      </c>
      <c r="CH61" s="6"/>
      <c r="CI61" s="6"/>
      <c r="CJ61" s="38">
        <f t="shared" si="9"/>
        <v>1712.7</v>
      </c>
      <c r="CK61" s="5">
        <v>231.4</v>
      </c>
      <c r="CL61" s="6">
        <v>5.0999999999999996</v>
      </c>
      <c r="CM61" s="6">
        <v>4.7</v>
      </c>
      <c r="CN61" s="6">
        <v>20.5</v>
      </c>
      <c r="CO61" s="6">
        <v>73.900000000000006</v>
      </c>
      <c r="CP61" s="6"/>
      <c r="CQ61" s="6">
        <v>169.1</v>
      </c>
      <c r="CR61" s="6">
        <v>57.9</v>
      </c>
      <c r="CS61" s="6"/>
      <c r="CT61" s="6"/>
      <c r="CU61" s="38">
        <f t="shared" si="10"/>
        <v>562.6</v>
      </c>
      <c r="CV61" s="5">
        <v>3.1</v>
      </c>
      <c r="CW61" s="6">
        <v>4.9000000000000004</v>
      </c>
      <c r="CX61" s="6"/>
      <c r="CY61" s="6">
        <v>0.6</v>
      </c>
      <c r="CZ61" s="6">
        <v>43.8</v>
      </c>
      <c r="DA61" s="6"/>
      <c r="DB61" s="6">
        <v>0.7</v>
      </c>
      <c r="DC61" s="6"/>
      <c r="DD61" s="6"/>
      <c r="DE61" s="6"/>
      <c r="DF61" s="6"/>
      <c r="DG61" s="6"/>
      <c r="DH61" s="6">
        <v>445.5</v>
      </c>
      <c r="DI61" s="6">
        <v>34.799999999999997</v>
      </c>
      <c r="DJ61" s="38">
        <f t="shared" si="11"/>
        <v>533.4</v>
      </c>
      <c r="DK61" s="5"/>
      <c r="DL61" s="6">
        <v>65.099999999999994</v>
      </c>
      <c r="DM61" s="6">
        <v>0.2</v>
      </c>
      <c r="DN61" s="6">
        <v>2.6</v>
      </c>
      <c r="DO61" s="6">
        <v>0.1</v>
      </c>
      <c r="DP61" s="6">
        <v>11.4</v>
      </c>
      <c r="DQ61" s="6"/>
      <c r="DR61" s="6"/>
      <c r="DS61" s="38">
        <f t="shared" si="12"/>
        <v>79.399999999999991</v>
      </c>
      <c r="DT61" s="5"/>
      <c r="DU61" s="6"/>
      <c r="DV61" s="6"/>
      <c r="DW61" s="6"/>
      <c r="DX61" s="6"/>
      <c r="DY61" s="6"/>
      <c r="DZ61" s="6"/>
      <c r="EA61" s="38">
        <f t="shared" si="13"/>
        <v>0</v>
      </c>
      <c r="EB61" s="5">
        <v>106.5</v>
      </c>
      <c r="EC61" s="6">
        <v>198.8</v>
      </c>
      <c r="ED61" s="6"/>
      <c r="EE61" s="50">
        <f t="shared" si="14"/>
        <v>305.3</v>
      </c>
      <c r="EF61" s="45">
        <f t="shared" si="15"/>
        <v>3519.1000000000004</v>
      </c>
      <c r="EG61" s="33">
        <v>6004.7</v>
      </c>
    </row>
    <row r="62" spans="1:137" ht="12.95" customHeight="1" x14ac:dyDescent="0.2">
      <c r="A62" s="21" t="s">
        <v>69</v>
      </c>
      <c r="B62" s="33">
        <v>7556.04</v>
      </c>
      <c r="C62" s="28">
        <v>1128.27</v>
      </c>
      <c r="D62" s="28"/>
      <c r="E62" s="5">
        <v>69.650000000000006</v>
      </c>
      <c r="F62" s="6"/>
      <c r="G62" s="6">
        <v>31.83</v>
      </c>
      <c r="H62" s="6">
        <v>35.659999999999997</v>
      </c>
      <c r="I62" s="6"/>
      <c r="J62" s="6"/>
      <c r="K62" s="38">
        <f t="shared" si="0"/>
        <v>137.13999999999999</v>
      </c>
      <c r="L62" s="9">
        <v>178.77</v>
      </c>
      <c r="M62" s="6"/>
      <c r="N62" s="6"/>
      <c r="O62" s="6">
        <v>76.77</v>
      </c>
      <c r="P62" s="6">
        <v>81.72</v>
      </c>
      <c r="Q62" s="6">
        <v>31.14</v>
      </c>
      <c r="R62" s="6">
        <v>26.91</v>
      </c>
      <c r="S62" s="6"/>
      <c r="T62" s="6"/>
      <c r="U62" s="38">
        <f t="shared" si="1"/>
        <v>395.31</v>
      </c>
      <c r="V62" s="5">
        <v>13.36</v>
      </c>
      <c r="W62" s="6">
        <v>10.38</v>
      </c>
      <c r="X62" s="6"/>
      <c r="Y62" s="6"/>
      <c r="Z62" s="6"/>
      <c r="AA62" s="6"/>
      <c r="AB62" s="6">
        <v>61.98</v>
      </c>
      <c r="AC62" s="6"/>
      <c r="AD62" s="6"/>
      <c r="AE62" s="6"/>
      <c r="AF62" s="38">
        <f t="shared" si="2"/>
        <v>85.72</v>
      </c>
      <c r="AG62" s="5"/>
      <c r="AH62" s="6">
        <v>24.64</v>
      </c>
      <c r="AI62" s="6"/>
      <c r="AJ62" s="6"/>
      <c r="AK62" s="6"/>
      <c r="AL62" s="6"/>
      <c r="AM62" s="6"/>
      <c r="AN62" s="6"/>
      <c r="AO62" s="6"/>
      <c r="AP62" s="6">
        <v>3.63</v>
      </c>
      <c r="AQ62" s="6"/>
      <c r="AR62" s="6"/>
      <c r="AS62" s="6"/>
      <c r="AT62" s="6">
        <v>49.41</v>
      </c>
      <c r="AU62" s="38">
        <f t="shared" si="3"/>
        <v>77.679999999999993</v>
      </c>
      <c r="AV62" s="5"/>
      <c r="AW62" s="6"/>
      <c r="AX62" s="6"/>
      <c r="AY62" s="6"/>
      <c r="AZ62" s="6"/>
      <c r="BA62" s="6"/>
      <c r="BB62" s="6"/>
      <c r="BC62" s="6"/>
      <c r="BD62" s="38">
        <f t="shared" si="4"/>
        <v>0</v>
      </c>
      <c r="BE62" s="5"/>
      <c r="BF62" s="6">
        <v>13.4</v>
      </c>
      <c r="BG62" s="6"/>
      <c r="BH62" s="6"/>
      <c r="BI62" s="6"/>
      <c r="BJ62" s="6"/>
      <c r="BK62" s="6"/>
      <c r="BL62" s="38">
        <f t="shared" si="5"/>
        <v>13.4</v>
      </c>
      <c r="BM62" s="5"/>
      <c r="BN62" s="6">
        <v>901.91</v>
      </c>
      <c r="BO62" s="6">
        <v>1168.1600000000001</v>
      </c>
      <c r="BP62" s="38">
        <f t="shared" si="6"/>
        <v>2070.0700000000002</v>
      </c>
      <c r="BQ62" s="45">
        <f t="shared" si="7"/>
        <v>3907.59</v>
      </c>
      <c r="BR62" s="28">
        <v>431.66</v>
      </c>
      <c r="BS62" s="28"/>
      <c r="BT62" s="5"/>
      <c r="BU62" s="6"/>
      <c r="BV62" s="6"/>
      <c r="BW62" s="6"/>
      <c r="BX62" s="6"/>
      <c r="BY62" s="6"/>
      <c r="BZ62" s="38">
        <f t="shared" si="8"/>
        <v>0</v>
      </c>
      <c r="CA62" s="5">
        <v>1491.03</v>
      </c>
      <c r="CB62" s="6"/>
      <c r="CC62" s="6"/>
      <c r="CD62" s="6">
        <v>4.5</v>
      </c>
      <c r="CE62" s="6"/>
      <c r="CF62" s="6">
        <v>1.1599999999999999</v>
      </c>
      <c r="CG62" s="6">
        <v>137.62</v>
      </c>
      <c r="CH62" s="6"/>
      <c r="CI62" s="6"/>
      <c r="CJ62" s="38">
        <f t="shared" si="9"/>
        <v>1634.31</v>
      </c>
      <c r="CK62" s="5">
        <v>0.21</v>
      </c>
      <c r="CL62" s="6">
        <v>0.12</v>
      </c>
      <c r="CM62" s="6"/>
      <c r="CN62" s="6">
        <v>17.62</v>
      </c>
      <c r="CO62" s="6"/>
      <c r="CP62" s="6"/>
      <c r="CQ62" s="6">
        <v>7.84</v>
      </c>
      <c r="CR62" s="6">
        <v>18.559999999999999</v>
      </c>
      <c r="CS62" s="6"/>
      <c r="CT62" s="6">
        <v>1.44</v>
      </c>
      <c r="CU62" s="38">
        <f t="shared" si="10"/>
        <v>45.789999999999992</v>
      </c>
      <c r="CV62" s="5">
        <v>0.03</v>
      </c>
      <c r="CW62" s="6">
        <v>47.72</v>
      </c>
      <c r="CX62" s="6"/>
      <c r="CY62" s="6">
        <v>7.17</v>
      </c>
      <c r="CZ62" s="6"/>
      <c r="DA62" s="6"/>
      <c r="DB62" s="6">
        <v>0.01</v>
      </c>
      <c r="DC62" s="6">
        <v>7.0000000000000007E-2</v>
      </c>
      <c r="DD62" s="6"/>
      <c r="DE62" s="6">
        <v>2.41</v>
      </c>
      <c r="DF62" s="6"/>
      <c r="DG62" s="6"/>
      <c r="DH62" s="6"/>
      <c r="DI62" s="6"/>
      <c r="DJ62" s="38">
        <f t="shared" si="11"/>
        <v>57.41</v>
      </c>
      <c r="DK62" s="5"/>
      <c r="DL62" s="6"/>
      <c r="DM62" s="6"/>
      <c r="DN62" s="6">
        <v>5.66</v>
      </c>
      <c r="DO62" s="6"/>
      <c r="DP62" s="6"/>
      <c r="DQ62" s="6"/>
      <c r="DR62" s="6"/>
      <c r="DS62" s="38">
        <f t="shared" si="12"/>
        <v>5.66</v>
      </c>
      <c r="DT62" s="5"/>
      <c r="DU62" s="6"/>
      <c r="DV62" s="6"/>
      <c r="DW62" s="6"/>
      <c r="DX62" s="6"/>
      <c r="DY62" s="6"/>
      <c r="DZ62" s="6">
        <v>10.62</v>
      </c>
      <c r="EA62" s="38">
        <f t="shared" si="13"/>
        <v>10.62</v>
      </c>
      <c r="EB62" s="5"/>
      <c r="EC62" s="6">
        <v>1463</v>
      </c>
      <c r="ED62" s="6"/>
      <c r="EE62" s="50">
        <f t="shared" si="14"/>
        <v>1463</v>
      </c>
      <c r="EF62" s="45">
        <f t="shared" si="15"/>
        <v>3648.4499999999994</v>
      </c>
      <c r="EG62" s="33">
        <v>7556.04</v>
      </c>
    </row>
    <row r="63" spans="1:137" ht="12.95" customHeight="1" x14ac:dyDescent="0.2">
      <c r="A63" s="21" t="s">
        <v>70</v>
      </c>
      <c r="B63" s="33">
        <v>6166.02</v>
      </c>
      <c r="C63" s="28">
        <v>762.27</v>
      </c>
      <c r="D63" s="28">
        <v>15.02</v>
      </c>
      <c r="E63" s="5"/>
      <c r="F63" s="6"/>
      <c r="G63" s="6"/>
      <c r="H63" s="6"/>
      <c r="I63" s="6"/>
      <c r="J63" s="6"/>
      <c r="K63" s="38">
        <f t="shared" si="0"/>
        <v>0</v>
      </c>
      <c r="L63" s="9">
        <v>17.329999999999998</v>
      </c>
      <c r="M63" s="6"/>
      <c r="N63" s="6"/>
      <c r="O63" s="6"/>
      <c r="P63" s="6">
        <v>3</v>
      </c>
      <c r="Q63" s="6"/>
      <c r="R63" s="6"/>
      <c r="S63" s="6"/>
      <c r="T63" s="6"/>
      <c r="U63" s="38">
        <f t="shared" si="1"/>
        <v>20.329999999999998</v>
      </c>
      <c r="V63" s="5"/>
      <c r="W63" s="6"/>
      <c r="X63" s="6"/>
      <c r="Y63" s="6"/>
      <c r="Z63" s="6"/>
      <c r="AA63" s="6"/>
      <c r="AB63" s="6"/>
      <c r="AC63" s="6"/>
      <c r="AD63" s="6"/>
      <c r="AE63" s="6"/>
      <c r="AF63" s="38">
        <f t="shared" si="2"/>
        <v>0</v>
      </c>
      <c r="AG63" s="5">
        <v>0.5</v>
      </c>
      <c r="AH63" s="6"/>
      <c r="AI63" s="6"/>
      <c r="AJ63" s="6"/>
      <c r="AK63" s="6">
        <v>1</v>
      </c>
      <c r="AL63" s="6"/>
      <c r="AM63" s="6"/>
      <c r="AN63" s="6"/>
      <c r="AO63" s="6"/>
      <c r="AP63" s="6"/>
      <c r="AQ63" s="6"/>
      <c r="AR63" s="6"/>
      <c r="AS63" s="6">
        <v>43</v>
      </c>
      <c r="AT63" s="6"/>
      <c r="AU63" s="38">
        <f t="shared" si="3"/>
        <v>44.5</v>
      </c>
      <c r="AV63" s="5"/>
      <c r="AW63" s="6"/>
      <c r="AX63" s="6"/>
      <c r="AY63" s="6">
        <v>27.28</v>
      </c>
      <c r="AZ63" s="6"/>
      <c r="BA63" s="6"/>
      <c r="BB63" s="6"/>
      <c r="BC63" s="6">
        <v>10.58</v>
      </c>
      <c r="BD63" s="38">
        <f t="shared" si="4"/>
        <v>37.86</v>
      </c>
      <c r="BE63" s="5"/>
      <c r="BF63" s="6">
        <v>15.71</v>
      </c>
      <c r="BG63" s="6"/>
      <c r="BH63" s="6"/>
      <c r="BI63" s="6"/>
      <c r="BJ63" s="6"/>
      <c r="BK63" s="6"/>
      <c r="BL63" s="38">
        <f t="shared" si="5"/>
        <v>15.71</v>
      </c>
      <c r="BM63" s="5"/>
      <c r="BN63" s="6"/>
      <c r="BO63" s="6">
        <v>1827.11</v>
      </c>
      <c r="BP63" s="38">
        <f t="shared" si="6"/>
        <v>1827.11</v>
      </c>
      <c r="BQ63" s="45">
        <f t="shared" si="7"/>
        <v>2722.8</v>
      </c>
      <c r="BR63" s="28">
        <v>219.19</v>
      </c>
      <c r="BS63" s="28">
        <v>359.92</v>
      </c>
      <c r="BT63" s="5"/>
      <c r="BU63" s="6"/>
      <c r="BV63" s="6"/>
      <c r="BW63" s="6"/>
      <c r="BX63" s="6"/>
      <c r="BY63" s="6"/>
      <c r="BZ63" s="38">
        <f t="shared" si="8"/>
        <v>0</v>
      </c>
      <c r="CA63" s="5">
        <v>1603.09</v>
      </c>
      <c r="CB63" s="6"/>
      <c r="CC63" s="6"/>
      <c r="CD63" s="6"/>
      <c r="CE63" s="6">
        <v>0.8</v>
      </c>
      <c r="CF63" s="6">
        <v>41.83</v>
      </c>
      <c r="CG63" s="6">
        <v>165.87</v>
      </c>
      <c r="CH63" s="6"/>
      <c r="CI63" s="6"/>
      <c r="CJ63" s="38">
        <f t="shared" si="9"/>
        <v>1811.5899999999997</v>
      </c>
      <c r="CK63" s="5">
        <v>2.48</v>
      </c>
      <c r="CL63" s="6">
        <v>0.13</v>
      </c>
      <c r="CM63" s="6"/>
      <c r="CN63" s="6">
        <v>19.39</v>
      </c>
      <c r="CO63" s="6"/>
      <c r="CP63" s="6"/>
      <c r="CQ63" s="6">
        <v>12.17</v>
      </c>
      <c r="CR63" s="6">
        <v>3.26</v>
      </c>
      <c r="CS63" s="6"/>
      <c r="CT63" s="6"/>
      <c r="CU63" s="38">
        <f t="shared" si="10"/>
        <v>37.43</v>
      </c>
      <c r="CV63" s="5">
        <v>0.1</v>
      </c>
      <c r="CW63" s="6">
        <v>0.2</v>
      </c>
      <c r="CX63" s="6"/>
      <c r="CY63" s="6"/>
      <c r="CZ63" s="6">
        <v>2.57</v>
      </c>
      <c r="DA63" s="6">
        <v>2.57</v>
      </c>
      <c r="DB63" s="6"/>
      <c r="DC63" s="6"/>
      <c r="DD63" s="6"/>
      <c r="DE63" s="6"/>
      <c r="DF63" s="6"/>
      <c r="DG63" s="6"/>
      <c r="DH63" s="6">
        <v>30.27</v>
      </c>
      <c r="DI63" s="6">
        <v>13.3</v>
      </c>
      <c r="DJ63" s="38">
        <f t="shared" si="11"/>
        <v>49.010000000000005</v>
      </c>
      <c r="DK63" s="5"/>
      <c r="DL63" s="6">
        <v>36.06</v>
      </c>
      <c r="DM63" s="6">
        <v>0.87</v>
      </c>
      <c r="DN63" s="6">
        <v>2.9</v>
      </c>
      <c r="DO63" s="6">
        <v>0.78</v>
      </c>
      <c r="DP63" s="6">
        <v>22.37</v>
      </c>
      <c r="DQ63" s="6">
        <v>1.58</v>
      </c>
      <c r="DR63" s="6">
        <v>0.28999999999999998</v>
      </c>
      <c r="DS63" s="38">
        <f t="shared" si="12"/>
        <v>64.850000000000009</v>
      </c>
      <c r="DT63" s="5"/>
      <c r="DU63" s="6">
        <v>3.6</v>
      </c>
      <c r="DV63" s="6"/>
      <c r="DW63" s="6"/>
      <c r="DX63" s="6"/>
      <c r="DY63" s="6"/>
      <c r="DZ63" s="6"/>
      <c r="EA63" s="38">
        <f t="shared" si="13"/>
        <v>3.6</v>
      </c>
      <c r="EB63" s="5">
        <v>73.41</v>
      </c>
      <c r="EC63" s="6">
        <v>824.22</v>
      </c>
      <c r="ED63" s="6"/>
      <c r="EE63" s="50">
        <f t="shared" si="14"/>
        <v>897.63</v>
      </c>
      <c r="EF63" s="45">
        <f t="shared" si="15"/>
        <v>3443.22</v>
      </c>
      <c r="EG63" s="33">
        <v>6166.02</v>
      </c>
    </row>
    <row r="64" spans="1:137" ht="12.95" customHeight="1" x14ac:dyDescent="0.2">
      <c r="A64" s="21" t="s">
        <v>71</v>
      </c>
      <c r="B64" s="33">
        <v>4377.6400000000003</v>
      </c>
      <c r="C64" s="28">
        <v>295.51</v>
      </c>
      <c r="D64" s="28"/>
      <c r="E64" s="5">
        <v>105.71</v>
      </c>
      <c r="F64" s="6">
        <v>33.590000000000003</v>
      </c>
      <c r="G64" s="6">
        <v>43.24</v>
      </c>
      <c r="H64" s="6">
        <v>48.05</v>
      </c>
      <c r="I64" s="6"/>
      <c r="J64" s="6"/>
      <c r="K64" s="38">
        <f t="shared" si="0"/>
        <v>230.59000000000003</v>
      </c>
      <c r="L64" s="9">
        <v>75.08</v>
      </c>
      <c r="M64" s="6"/>
      <c r="N64" s="6"/>
      <c r="O64" s="6">
        <v>24.02</v>
      </c>
      <c r="P64" s="6">
        <v>51.73</v>
      </c>
      <c r="Q64" s="6"/>
      <c r="R64" s="6"/>
      <c r="S64" s="6"/>
      <c r="T64" s="6"/>
      <c r="U64" s="38">
        <f t="shared" si="1"/>
        <v>150.82999999999998</v>
      </c>
      <c r="V64" s="5"/>
      <c r="W64" s="6">
        <v>80.599999999999994</v>
      </c>
      <c r="X64" s="6"/>
      <c r="Y64" s="6"/>
      <c r="Z64" s="6"/>
      <c r="AA64" s="6"/>
      <c r="AB64" s="6"/>
      <c r="AC64" s="6"/>
      <c r="AD64" s="6"/>
      <c r="AE64" s="6"/>
      <c r="AF64" s="38">
        <f t="shared" si="2"/>
        <v>80.599999999999994</v>
      </c>
      <c r="AG64" s="5">
        <v>60.33</v>
      </c>
      <c r="AH64" s="6">
        <v>63.1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38">
        <f t="shared" si="3"/>
        <v>123.43</v>
      </c>
      <c r="AV64" s="5">
        <v>0.13</v>
      </c>
      <c r="AW64" s="6">
        <v>0.18</v>
      </c>
      <c r="AX64" s="6">
        <v>0.1</v>
      </c>
      <c r="AY64" s="6">
        <v>16.43</v>
      </c>
      <c r="AZ64" s="6">
        <v>0.08</v>
      </c>
      <c r="BA64" s="6">
        <v>0.33</v>
      </c>
      <c r="BB64" s="6"/>
      <c r="BC64" s="6">
        <v>6.05</v>
      </c>
      <c r="BD64" s="38">
        <f t="shared" si="4"/>
        <v>23.299999999999997</v>
      </c>
      <c r="BE64" s="5"/>
      <c r="BF64" s="6"/>
      <c r="BG64" s="6"/>
      <c r="BH64" s="6"/>
      <c r="BI64" s="6"/>
      <c r="BJ64" s="6"/>
      <c r="BK64" s="6"/>
      <c r="BL64" s="38">
        <f t="shared" si="5"/>
        <v>0</v>
      </c>
      <c r="BM64" s="5"/>
      <c r="BN64" s="6"/>
      <c r="BO64" s="6">
        <v>653</v>
      </c>
      <c r="BP64" s="38">
        <f t="shared" si="6"/>
        <v>653</v>
      </c>
      <c r="BQ64" s="45">
        <f t="shared" si="7"/>
        <v>1557.26</v>
      </c>
      <c r="BR64" s="28">
        <v>189.9</v>
      </c>
      <c r="BS64" s="28"/>
      <c r="BT64" s="5">
        <v>0.12</v>
      </c>
      <c r="BU64" s="6">
        <v>0.2</v>
      </c>
      <c r="BV64" s="6"/>
      <c r="BW64" s="6"/>
      <c r="BX64" s="6"/>
      <c r="BY64" s="6"/>
      <c r="BZ64" s="38">
        <f t="shared" si="8"/>
        <v>0.32</v>
      </c>
      <c r="CA64" s="5">
        <v>1290.9000000000001</v>
      </c>
      <c r="CB64" s="6"/>
      <c r="CC64" s="6"/>
      <c r="CD64" s="6">
        <v>0.13</v>
      </c>
      <c r="CE64" s="6">
        <v>0.16</v>
      </c>
      <c r="CF64" s="6">
        <v>214.63</v>
      </c>
      <c r="CG64" s="6">
        <v>142.52000000000001</v>
      </c>
      <c r="CH64" s="6">
        <v>0.08</v>
      </c>
      <c r="CI64" s="6">
        <v>5.15</v>
      </c>
      <c r="CJ64" s="38">
        <f t="shared" si="9"/>
        <v>1653.5700000000002</v>
      </c>
      <c r="CK64" s="5">
        <v>66.13</v>
      </c>
      <c r="CL64" s="6">
        <v>6.55</v>
      </c>
      <c r="CM64" s="6"/>
      <c r="CN64" s="6">
        <v>28.46</v>
      </c>
      <c r="CO64" s="6">
        <v>178.53</v>
      </c>
      <c r="CP64" s="6">
        <v>7.53</v>
      </c>
      <c r="CQ64" s="6">
        <v>33.06</v>
      </c>
      <c r="CR64" s="6">
        <v>31.65</v>
      </c>
      <c r="CS64" s="6"/>
      <c r="CT64" s="6"/>
      <c r="CU64" s="38">
        <f t="shared" si="10"/>
        <v>351.90999999999991</v>
      </c>
      <c r="CV64" s="5">
        <v>0.21</v>
      </c>
      <c r="CW64" s="6"/>
      <c r="CX64" s="6">
        <v>0.08</v>
      </c>
      <c r="CY64" s="6">
        <v>0.02</v>
      </c>
      <c r="CZ64" s="6">
        <v>328.85</v>
      </c>
      <c r="DA64" s="6">
        <v>4.12</v>
      </c>
      <c r="DB64" s="6"/>
      <c r="DC64" s="6"/>
      <c r="DD64" s="6"/>
      <c r="DE64" s="6"/>
      <c r="DF64" s="6"/>
      <c r="DG64" s="6"/>
      <c r="DH64" s="6">
        <v>7.27</v>
      </c>
      <c r="DI64" s="6">
        <v>7.0000000000000007E-2</v>
      </c>
      <c r="DJ64" s="38">
        <f t="shared" si="11"/>
        <v>340.62</v>
      </c>
      <c r="DK64" s="5"/>
      <c r="DL64" s="6">
        <v>46.64</v>
      </c>
      <c r="DM64" s="6">
        <v>0.45</v>
      </c>
      <c r="DN64" s="6">
        <v>10.48</v>
      </c>
      <c r="DO64" s="6">
        <v>0.78</v>
      </c>
      <c r="DP64" s="6">
        <v>25.02</v>
      </c>
      <c r="DQ64" s="6">
        <v>2.92</v>
      </c>
      <c r="DR64" s="6">
        <v>0.56000000000000005</v>
      </c>
      <c r="DS64" s="38">
        <f t="shared" si="12"/>
        <v>86.850000000000009</v>
      </c>
      <c r="DT64" s="5"/>
      <c r="DU64" s="6"/>
      <c r="DV64" s="6"/>
      <c r="DW64" s="6"/>
      <c r="DX64" s="6"/>
      <c r="DY64" s="6"/>
      <c r="DZ64" s="6">
        <v>0.44</v>
      </c>
      <c r="EA64" s="38">
        <f t="shared" si="13"/>
        <v>0.44</v>
      </c>
      <c r="EB64" s="5">
        <v>48.59</v>
      </c>
      <c r="EC64" s="6">
        <v>148.18</v>
      </c>
      <c r="ED64" s="6"/>
      <c r="EE64" s="50">
        <f t="shared" si="14"/>
        <v>196.77</v>
      </c>
      <c r="EF64" s="45">
        <f t="shared" si="15"/>
        <v>2820.38</v>
      </c>
      <c r="EG64" s="33">
        <v>4377.6400000000003</v>
      </c>
    </row>
    <row r="65" spans="1:137" ht="12.95" customHeight="1" x14ac:dyDescent="0.2">
      <c r="A65" s="21" t="s">
        <v>72</v>
      </c>
      <c r="B65" s="33">
        <v>20983.65</v>
      </c>
      <c r="C65" s="28">
        <v>3260.77</v>
      </c>
      <c r="D65" s="28">
        <v>226.32</v>
      </c>
      <c r="E65" s="5">
        <v>0.05</v>
      </c>
      <c r="F65" s="6">
        <v>7.43</v>
      </c>
      <c r="G65" s="6"/>
      <c r="H65" s="6"/>
      <c r="I65" s="6"/>
      <c r="J65" s="6"/>
      <c r="K65" s="38">
        <f t="shared" si="0"/>
        <v>7.4799999999999995</v>
      </c>
      <c r="L65" s="9">
        <v>35.76</v>
      </c>
      <c r="M65" s="6"/>
      <c r="N65" s="6"/>
      <c r="O65" s="6"/>
      <c r="P65" s="6"/>
      <c r="Q65" s="6">
        <v>912.3</v>
      </c>
      <c r="R65" s="6"/>
      <c r="S65" s="6"/>
      <c r="T65" s="6"/>
      <c r="U65" s="38">
        <f t="shared" si="1"/>
        <v>948.06</v>
      </c>
      <c r="V65" s="5"/>
      <c r="W65" s="6"/>
      <c r="X65" s="6"/>
      <c r="Y65" s="6"/>
      <c r="Z65" s="6"/>
      <c r="AA65" s="6"/>
      <c r="AB65" s="6">
        <v>0.46</v>
      </c>
      <c r="AC65" s="6">
        <v>28.27</v>
      </c>
      <c r="AD65" s="6"/>
      <c r="AE65" s="6"/>
      <c r="AF65" s="38">
        <f t="shared" si="2"/>
        <v>28.73</v>
      </c>
      <c r="AG65" s="5"/>
      <c r="AH65" s="6">
        <v>0.51</v>
      </c>
      <c r="AI65" s="6"/>
      <c r="AJ65" s="6"/>
      <c r="AK65" s="6">
        <v>0.5</v>
      </c>
      <c r="AL65" s="6"/>
      <c r="AM65" s="6"/>
      <c r="AN65" s="6"/>
      <c r="AO65" s="6"/>
      <c r="AP65" s="6"/>
      <c r="AQ65" s="6"/>
      <c r="AR65" s="6"/>
      <c r="AS65" s="6"/>
      <c r="AT65" s="6"/>
      <c r="AU65" s="38">
        <f t="shared" si="3"/>
        <v>1.01</v>
      </c>
      <c r="AV65" s="5"/>
      <c r="AW65" s="6">
        <v>0.16</v>
      </c>
      <c r="AX65" s="6"/>
      <c r="AY65" s="6">
        <v>74.22</v>
      </c>
      <c r="AZ65" s="6"/>
      <c r="BA65" s="6">
        <v>0.01</v>
      </c>
      <c r="BB65" s="6"/>
      <c r="BC65" s="6">
        <v>35.33</v>
      </c>
      <c r="BD65" s="38">
        <f t="shared" si="4"/>
        <v>109.72</v>
      </c>
      <c r="BE65" s="5"/>
      <c r="BF65" s="6"/>
      <c r="BG65" s="6"/>
      <c r="BH65" s="6"/>
      <c r="BI65" s="6"/>
      <c r="BJ65" s="6"/>
      <c r="BK65" s="6"/>
      <c r="BL65" s="38">
        <f t="shared" si="5"/>
        <v>0</v>
      </c>
      <c r="BM65" s="5"/>
      <c r="BN65" s="6"/>
      <c r="BO65" s="6">
        <v>2257.4</v>
      </c>
      <c r="BP65" s="38">
        <f t="shared" si="6"/>
        <v>2257.4</v>
      </c>
      <c r="BQ65" s="45">
        <f t="shared" si="7"/>
        <v>6839.49</v>
      </c>
      <c r="BR65" s="28">
        <v>3893.02</v>
      </c>
      <c r="BS65" s="28"/>
      <c r="BT65" s="5">
        <v>1.53</v>
      </c>
      <c r="BU65" s="6">
        <v>94.74</v>
      </c>
      <c r="BV65" s="6"/>
      <c r="BW65" s="6"/>
      <c r="BX65" s="6"/>
      <c r="BY65" s="6"/>
      <c r="BZ65" s="38">
        <f t="shared" si="8"/>
        <v>96.27</v>
      </c>
      <c r="CA65" s="5">
        <v>7349.83</v>
      </c>
      <c r="CB65" s="6"/>
      <c r="CC65" s="6"/>
      <c r="CD65" s="6">
        <v>0.75</v>
      </c>
      <c r="CE65" s="6">
        <v>2.04</v>
      </c>
      <c r="CF65" s="6">
        <v>758.05</v>
      </c>
      <c r="CG65" s="6">
        <v>747.18</v>
      </c>
      <c r="CH65" s="6"/>
      <c r="CI65" s="6"/>
      <c r="CJ65" s="38">
        <f t="shared" si="9"/>
        <v>8857.85</v>
      </c>
      <c r="CK65" s="5">
        <v>3.81</v>
      </c>
      <c r="CL65" s="6">
        <v>37.26</v>
      </c>
      <c r="CM65" s="6">
        <v>44.8</v>
      </c>
      <c r="CN65" s="6">
        <v>22.02</v>
      </c>
      <c r="CO65" s="6">
        <v>30.98</v>
      </c>
      <c r="CP65" s="6">
        <v>0.81</v>
      </c>
      <c r="CQ65" s="6">
        <v>60.45</v>
      </c>
      <c r="CR65" s="6">
        <v>12.06</v>
      </c>
      <c r="CS65" s="6">
        <v>0.3</v>
      </c>
      <c r="CT65" s="6"/>
      <c r="CU65" s="38">
        <f t="shared" si="10"/>
        <v>212.49</v>
      </c>
      <c r="CV65" s="5">
        <v>3.27</v>
      </c>
      <c r="CW65" s="6">
        <v>9.4499999999999993</v>
      </c>
      <c r="CX65" s="6">
        <v>0</v>
      </c>
      <c r="CY65" s="6">
        <v>208.61</v>
      </c>
      <c r="CZ65" s="6">
        <v>21.04</v>
      </c>
      <c r="DA65" s="6">
        <v>21.03</v>
      </c>
      <c r="DB65" s="6"/>
      <c r="DC65" s="6"/>
      <c r="DD65" s="6"/>
      <c r="DE65" s="6"/>
      <c r="DF65" s="6"/>
      <c r="DG65" s="6"/>
      <c r="DH65" s="6">
        <v>70.89</v>
      </c>
      <c r="DI65" s="6"/>
      <c r="DJ65" s="38">
        <f t="shared" si="11"/>
        <v>334.28999999999996</v>
      </c>
      <c r="DK65" s="5">
        <v>117.5</v>
      </c>
      <c r="DL65" s="6">
        <v>85.75</v>
      </c>
      <c r="DM65" s="6">
        <v>0.7</v>
      </c>
      <c r="DN65" s="6">
        <v>23.8</v>
      </c>
      <c r="DO65" s="6">
        <v>0.06</v>
      </c>
      <c r="DP65" s="6">
        <v>19.760000000000002</v>
      </c>
      <c r="DQ65" s="6"/>
      <c r="DR65" s="6">
        <v>128.66999999999999</v>
      </c>
      <c r="DS65" s="38">
        <f t="shared" si="12"/>
        <v>376.24</v>
      </c>
      <c r="DT65" s="5"/>
      <c r="DU65" s="6"/>
      <c r="DV65" s="6"/>
      <c r="DW65" s="6">
        <v>7.0000000000000007E-2</v>
      </c>
      <c r="DX65" s="6">
        <v>0.02</v>
      </c>
      <c r="DY65" s="6"/>
      <c r="DZ65" s="6"/>
      <c r="EA65" s="38">
        <f t="shared" si="13"/>
        <v>9.0000000000000011E-2</v>
      </c>
      <c r="EB65" s="5">
        <v>58.08</v>
      </c>
      <c r="EC65" s="6">
        <v>315.83</v>
      </c>
      <c r="ED65" s="6"/>
      <c r="EE65" s="50">
        <f t="shared" si="14"/>
        <v>373.90999999999997</v>
      </c>
      <c r="EF65" s="45">
        <f t="shared" si="15"/>
        <v>14144.159999999998</v>
      </c>
      <c r="EG65" s="33">
        <v>20983.65</v>
      </c>
    </row>
    <row r="66" spans="1:137" ht="12.95" customHeight="1" x14ac:dyDescent="0.2">
      <c r="A66" s="21" t="s">
        <v>73</v>
      </c>
      <c r="B66" s="33">
        <v>8147.84</v>
      </c>
      <c r="C66" s="28"/>
      <c r="D66" s="28"/>
      <c r="E66" s="5">
        <v>46.69</v>
      </c>
      <c r="F66" s="6"/>
      <c r="G66" s="6">
        <v>22.17</v>
      </c>
      <c r="H66" s="6">
        <v>44.12</v>
      </c>
      <c r="I66" s="6"/>
      <c r="J66" s="6"/>
      <c r="K66" s="38">
        <f t="shared" si="0"/>
        <v>112.97999999999999</v>
      </c>
      <c r="L66" s="9">
        <v>292.3</v>
      </c>
      <c r="M66" s="6"/>
      <c r="N66" s="6"/>
      <c r="O66" s="6">
        <v>169.86</v>
      </c>
      <c r="P66" s="6">
        <v>20.89</v>
      </c>
      <c r="Q66" s="6"/>
      <c r="R66" s="6"/>
      <c r="S66" s="6"/>
      <c r="T66" s="6"/>
      <c r="U66" s="38">
        <f t="shared" si="1"/>
        <v>483.05</v>
      </c>
      <c r="V66" s="5">
        <v>32.549999999999997</v>
      </c>
      <c r="W66" s="6">
        <v>17.48</v>
      </c>
      <c r="X66" s="6"/>
      <c r="Y66" s="6"/>
      <c r="Z66" s="6"/>
      <c r="AA66" s="6"/>
      <c r="AB66" s="6"/>
      <c r="AC66" s="6"/>
      <c r="AD66" s="6"/>
      <c r="AE66" s="6"/>
      <c r="AF66" s="38">
        <f t="shared" si="2"/>
        <v>50.03</v>
      </c>
      <c r="AG66" s="5">
        <v>11.92</v>
      </c>
      <c r="AH66" s="6">
        <v>42.04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>
        <v>208.37</v>
      </c>
      <c r="AT66" s="6"/>
      <c r="AU66" s="38">
        <f t="shared" si="3"/>
        <v>262.33</v>
      </c>
      <c r="AV66" s="5"/>
      <c r="AW66" s="6"/>
      <c r="AX66" s="6"/>
      <c r="AY66" s="6"/>
      <c r="AZ66" s="6"/>
      <c r="BA66" s="6"/>
      <c r="BB66" s="6"/>
      <c r="BC66" s="6"/>
      <c r="BD66" s="38">
        <f t="shared" si="4"/>
        <v>0</v>
      </c>
      <c r="BE66" s="5"/>
      <c r="BF66" s="6">
        <v>26.53</v>
      </c>
      <c r="BG66" s="6"/>
      <c r="BH66" s="6">
        <v>1.91</v>
      </c>
      <c r="BI66" s="6"/>
      <c r="BJ66" s="6"/>
      <c r="BK66" s="6"/>
      <c r="BL66" s="38">
        <f t="shared" si="5"/>
        <v>28.44</v>
      </c>
      <c r="BM66" s="5"/>
      <c r="BN66" s="6"/>
      <c r="BO66" s="6"/>
      <c r="BP66" s="38">
        <f t="shared" si="6"/>
        <v>0</v>
      </c>
      <c r="BQ66" s="45">
        <f t="shared" si="7"/>
        <v>936.82999999999993</v>
      </c>
      <c r="BR66" s="28">
        <v>2020.61</v>
      </c>
      <c r="BS66" s="28"/>
      <c r="BT66" s="5"/>
      <c r="BU66" s="6"/>
      <c r="BV66" s="6"/>
      <c r="BW66" s="6"/>
      <c r="BX66" s="6"/>
      <c r="BY66" s="6"/>
      <c r="BZ66" s="38">
        <f t="shared" si="8"/>
        <v>0</v>
      </c>
      <c r="CA66" s="5">
        <v>1919.79</v>
      </c>
      <c r="CB66" s="6"/>
      <c r="CC66" s="6"/>
      <c r="CD66" s="6"/>
      <c r="CE66" s="6">
        <v>0.5</v>
      </c>
      <c r="CF66" s="6">
        <v>83.95</v>
      </c>
      <c r="CG66" s="6"/>
      <c r="CH66" s="6"/>
      <c r="CI66" s="6"/>
      <c r="CJ66" s="38">
        <f t="shared" si="9"/>
        <v>2004.24</v>
      </c>
      <c r="CK66" s="5">
        <v>0.28000000000000003</v>
      </c>
      <c r="CL66" s="6">
        <v>0.16</v>
      </c>
      <c r="CM66" s="6"/>
      <c r="CN66" s="6"/>
      <c r="CO66" s="6"/>
      <c r="CP66" s="6"/>
      <c r="CQ66" s="6">
        <v>38.65</v>
      </c>
      <c r="CR66" s="6">
        <v>27.14</v>
      </c>
      <c r="CS66" s="6"/>
      <c r="CT66" s="6"/>
      <c r="CU66" s="38">
        <f t="shared" si="10"/>
        <v>66.22999999999999</v>
      </c>
      <c r="CV66" s="5">
        <v>2.4</v>
      </c>
      <c r="CW66" s="6">
        <v>0.1</v>
      </c>
      <c r="CX66" s="6"/>
      <c r="CY66" s="6"/>
      <c r="CZ66" s="6">
        <v>24.71</v>
      </c>
      <c r="DA66" s="6"/>
      <c r="DB66" s="6"/>
      <c r="DC66" s="6">
        <v>0.4</v>
      </c>
      <c r="DD66" s="6"/>
      <c r="DE66" s="6"/>
      <c r="DF66" s="6"/>
      <c r="DG66" s="6"/>
      <c r="DH66" s="6">
        <v>2323</v>
      </c>
      <c r="DI66" s="6">
        <v>13.3</v>
      </c>
      <c r="DJ66" s="38">
        <f t="shared" si="11"/>
        <v>2363.9100000000003</v>
      </c>
      <c r="DK66" s="5">
        <v>1.18</v>
      </c>
      <c r="DL66" s="6">
        <v>38.630000000000003</v>
      </c>
      <c r="DM66" s="6"/>
      <c r="DN66" s="6">
        <v>3.19</v>
      </c>
      <c r="DO66" s="6">
        <v>2.2400000000000002</v>
      </c>
      <c r="DP66" s="6">
        <v>48.79</v>
      </c>
      <c r="DQ66" s="6">
        <v>3.48</v>
      </c>
      <c r="DR66" s="6">
        <v>0.15</v>
      </c>
      <c r="DS66" s="38">
        <f t="shared" si="12"/>
        <v>97.660000000000011</v>
      </c>
      <c r="DT66" s="5"/>
      <c r="DU66" s="6"/>
      <c r="DV66" s="6"/>
      <c r="DW66" s="6">
        <v>35</v>
      </c>
      <c r="DX66" s="6"/>
      <c r="DY66" s="6"/>
      <c r="DZ66" s="6"/>
      <c r="EA66" s="38">
        <f t="shared" si="13"/>
        <v>35</v>
      </c>
      <c r="EB66" s="5">
        <v>156.55000000000001</v>
      </c>
      <c r="EC66" s="6">
        <v>466.81</v>
      </c>
      <c r="ED66" s="6"/>
      <c r="EE66" s="50">
        <f t="shared" si="14"/>
        <v>623.36</v>
      </c>
      <c r="EF66" s="45">
        <f t="shared" si="15"/>
        <v>7211.0099999999993</v>
      </c>
      <c r="EG66" s="33">
        <v>8147.84</v>
      </c>
    </row>
    <row r="67" spans="1:137" ht="12.95" customHeight="1" x14ac:dyDescent="0.2">
      <c r="A67" s="21" t="s">
        <v>74</v>
      </c>
      <c r="B67" s="33">
        <v>57974.39</v>
      </c>
      <c r="C67" s="28">
        <v>8363.64</v>
      </c>
      <c r="D67" s="28">
        <v>261.75</v>
      </c>
      <c r="E67" s="5">
        <v>24.84</v>
      </c>
      <c r="F67" s="6">
        <v>99.87</v>
      </c>
      <c r="G67" s="6"/>
      <c r="H67" s="6"/>
      <c r="I67" s="6"/>
      <c r="J67" s="6"/>
      <c r="K67" s="38">
        <f t="shared" si="0"/>
        <v>124.71000000000001</v>
      </c>
      <c r="L67" s="9">
        <v>181.34</v>
      </c>
      <c r="M67" s="6"/>
      <c r="N67" s="6"/>
      <c r="O67" s="6"/>
      <c r="P67" s="6">
        <v>115.08</v>
      </c>
      <c r="Q67" s="6">
        <v>737.65</v>
      </c>
      <c r="R67" s="6">
        <v>1</v>
      </c>
      <c r="S67" s="6"/>
      <c r="T67" s="6"/>
      <c r="U67" s="38">
        <f t="shared" si="1"/>
        <v>1035.07</v>
      </c>
      <c r="V67" s="5"/>
      <c r="W67" s="6"/>
      <c r="X67" s="6"/>
      <c r="Y67" s="6"/>
      <c r="Z67" s="6"/>
      <c r="AA67" s="6"/>
      <c r="AB67" s="6"/>
      <c r="AC67" s="6"/>
      <c r="AD67" s="6"/>
      <c r="AE67" s="6"/>
      <c r="AF67" s="38">
        <f t="shared" si="2"/>
        <v>0</v>
      </c>
      <c r="AG67" s="5">
        <v>7.18</v>
      </c>
      <c r="AH67" s="6">
        <v>15.92</v>
      </c>
      <c r="AI67" s="6">
        <v>11.9</v>
      </c>
      <c r="AJ67" s="6"/>
      <c r="AK67" s="6"/>
      <c r="AL67" s="6"/>
      <c r="AM67" s="6"/>
      <c r="AN67" s="6"/>
      <c r="AO67" s="6"/>
      <c r="AP67" s="6"/>
      <c r="AQ67" s="6"/>
      <c r="AR67" s="6"/>
      <c r="AS67" s="6">
        <v>0.11</v>
      </c>
      <c r="AT67" s="6">
        <v>66</v>
      </c>
      <c r="AU67" s="38">
        <f t="shared" si="3"/>
        <v>101.11</v>
      </c>
      <c r="AV67" s="5">
        <v>0.42</v>
      </c>
      <c r="AW67" s="6">
        <v>0.48</v>
      </c>
      <c r="AX67" s="6">
        <v>0.33</v>
      </c>
      <c r="AY67" s="6">
        <v>1209.6099999999999</v>
      </c>
      <c r="AZ67" s="6">
        <v>5.62</v>
      </c>
      <c r="BA67" s="6">
        <v>3.67</v>
      </c>
      <c r="BB67" s="6"/>
      <c r="BC67" s="6">
        <v>27.22</v>
      </c>
      <c r="BD67" s="38">
        <f t="shared" si="4"/>
        <v>1247.3499999999999</v>
      </c>
      <c r="BE67" s="5"/>
      <c r="BF67" s="6">
        <v>60.03</v>
      </c>
      <c r="BG67" s="6"/>
      <c r="BH67" s="6"/>
      <c r="BI67" s="6"/>
      <c r="BJ67" s="6"/>
      <c r="BK67" s="6"/>
      <c r="BL67" s="38">
        <f t="shared" si="5"/>
        <v>60.03</v>
      </c>
      <c r="BM67" s="5"/>
      <c r="BN67" s="6"/>
      <c r="BO67" s="6">
        <v>2160.85</v>
      </c>
      <c r="BP67" s="38">
        <f t="shared" si="6"/>
        <v>2160.85</v>
      </c>
      <c r="BQ67" s="45">
        <f t="shared" si="7"/>
        <v>13354.51</v>
      </c>
      <c r="BR67" s="28">
        <v>4647.95</v>
      </c>
      <c r="BS67" s="28">
        <v>152.54</v>
      </c>
      <c r="BT67" s="5"/>
      <c r="BU67" s="6">
        <v>375.35</v>
      </c>
      <c r="BV67" s="6"/>
      <c r="BW67" s="6">
        <v>1383.61</v>
      </c>
      <c r="BX67" s="6"/>
      <c r="BY67" s="6"/>
      <c r="BZ67" s="38">
        <f t="shared" si="8"/>
        <v>1758.96</v>
      </c>
      <c r="CA67" s="5">
        <v>25995.74</v>
      </c>
      <c r="CB67" s="6">
        <v>1</v>
      </c>
      <c r="CC67" s="6"/>
      <c r="CD67" s="6">
        <v>204.12</v>
      </c>
      <c r="CE67" s="6">
        <v>26.73</v>
      </c>
      <c r="CF67" s="6">
        <v>983.17</v>
      </c>
      <c r="CG67" s="6">
        <v>3249.6</v>
      </c>
      <c r="CH67" s="6"/>
      <c r="CI67" s="6"/>
      <c r="CJ67" s="38">
        <f t="shared" si="9"/>
        <v>30460.359999999997</v>
      </c>
      <c r="CK67" s="5">
        <v>39.020000000000003</v>
      </c>
      <c r="CL67" s="6">
        <v>320.56</v>
      </c>
      <c r="CM67" s="6">
        <v>1</v>
      </c>
      <c r="CN67" s="6">
        <v>242.08</v>
      </c>
      <c r="CO67" s="6">
        <v>2.95</v>
      </c>
      <c r="CP67" s="6">
        <v>17.59</v>
      </c>
      <c r="CQ67" s="6">
        <v>334.94</v>
      </c>
      <c r="CR67" s="6">
        <v>153.21</v>
      </c>
      <c r="CS67" s="6"/>
      <c r="CT67" s="6"/>
      <c r="CU67" s="38">
        <f t="shared" si="10"/>
        <v>1111.3500000000001</v>
      </c>
      <c r="CV67" s="5">
        <v>29.86</v>
      </c>
      <c r="CW67" s="6">
        <v>2.5</v>
      </c>
      <c r="CX67" s="6">
        <v>124.04</v>
      </c>
      <c r="CY67" s="6">
        <v>26.48</v>
      </c>
      <c r="CZ67" s="6">
        <v>117.75</v>
      </c>
      <c r="DA67" s="6"/>
      <c r="DB67" s="6">
        <v>5.39</v>
      </c>
      <c r="DC67" s="6">
        <v>15.33</v>
      </c>
      <c r="DD67" s="6"/>
      <c r="DE67" s="6">
        <v>49.27</v>
      </c>
      <c r="DF67" s="6"/>
      <c r="DG67" s="6"/>
      <c r="DH67" s="6">
        <v>589.92999999999995</v>
      </c>
      <c r="DI67" s="6"/>
      <c r="DJ67" s="38">
        <f t="shared" si="11"/>
        <v>960.55</v>
      </c>
      <c r="DK67" s="5">
        <v>129.30000000000001</v>
      </c>
      <c r="DL67" s="6">
        <v>679.48</v>
      </c>
      <c r="DM67" s="6">
        <v>10.06</v>
      </c>
      <c r="DN67" s="6">
        <v>85.78</v>
      </c>
      <c r="DO67" s="6">
        <v>14.07</v>
      </c>
      <c r="DP67" s="6">
        <v>258.33999999999997</v>
      </c>
      <c r="DQ67" s="6">
        <v>19.079999999999998</v>
      </c>
      <c r="DR67" s="6">
        <v>2.73</v>
      </c>
      <c r="DS67" s="38">
        <f t="shared" si="12"/>
        <v>1198.8399999999999</v>
      </c>
      <c r="DT67" s="5">
        <v>459</v>
      </c>
      <c r="DU67" s="6">
        <v>1699.97</v>
      </c>
      <c r="DV67" s="6"/>
      <c r="DW67" s="6">
        <v>204.43</v>
      </c>
      <c r="DX67" s="6"/>
      <c r="DY67" s="6"/>
      <c r="DZ67" s="6">
        <v>309.44</v>
      </c>
      <c r="EA67" s="38">
        <f t="shared" si="13"/>
        <v>2672.84</v>
      </c>
      <c r="EB67" s="5">
        <v>975.96</v>
      </c>
      <c r="EC67" s="6">
        <v>680.53</v>
      </c>
      <c r="ED67" s="6"/>
      <c r="EE67" s="50">
        <f t="shared" si="14"/>
        <v>1656.49</v>
      </c>
      <c r="EF67" s="45">
        <f t="shared" si="15"/>
        <v>44619.88</v>
      </c>
      <c r="EG67" s="33">
        <v>57974.39</v>
      </c>
    </row>
    <row r="68" spans="1:137" ht="12.95" customHeight="1" x14ac:dyDescent="0.2">
      <c r="A68" s="21" t="s">
        <v>75</v>
      </c>
      <c r="B68" s="33">
        <v>8719.73</v>
      </c>
      <c r="C68" s="28">
        <v>441.31</v>
      </c>
      <c r="D68" s="28">
        <v>468.25</v>
      </c>
      <c r="E68" s="5"/>
      <c r="F68" s="6"/>
      <c r="G68" s="6"/>
      <c r="H68" s="6"/>
      <c r="I68" s="6"/>
      <c r="J68" s="6"/>
      <c r="K68" s="38">
        <f t="shared" ref="K68:K69" si="16">SUM(E68:J68)</f>
        <v>0</v>
      </c>
      <c r="L68" s="9"/>
      <c r="M68" s="6"/>
      <c r="N68" s="6"/>
      <c r="O68" s="6"/>
      <c r="P68" s="6"/>
      <c r="Q68" s="6"/>
      <c r="R68" s="6"/>
      <c r="S68" s="6"/>
      <c r="T68" s="6"/>
      <c r="U68" s="38">
        <f t="shared" ref="U68:U69" si="17">SUM(L68:T68)</f>
        <v>0</v>
      </c>
      <c r="V68" s="5"/>
      <c r="W68" s="6"/>
      <c r="X68" s="6"/>
      <c r="Y68" s="6"/>
      <c r="Z68" s="6"/>
      <c r="AA68" s="6"/>
      <c r="AB68" s="6"/>
      <c r="AC68" s="6"/>
      <c r="AD68" s="6"/>
      <c r="AE68" s="6"/>
      <c r="AF68" s="38">
        <f t="shared" ref="AF68:AF69" si="18">SUM(V68:AE68)</f>
        <v>0</v>
      </c>
      <c r="AG68" s="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>
        <v>3.67</v>
      </c>
      <c r="AU68" s="38">
        <f t="shared" ref="AU68:AU69" si="19">SUM(AG68:AT68)</f>
        <v>3.67</v>
      </c>
      <c r="AV68" s="5"/>
      <c r="AW68" s="6"/>
      <c r="AX68" s="6"/>
      <c r="AY68" s="6">
        <v>26.72</v>
      </c>
      <c r="AZ68" s="6"/>
      <c r="BA68" s="6"/>
      <c r="BB68" s="6"/>
      <c r="BC68" s="6"/>
      <c r="BD68" s="38">
        <f t="shared" ref="BD68:BD69" si="20">SUM(AV68:BC68)</f>
        <v>26.72</v>
      </c>
      <c r="BE68" s="5"/>
      <c r="BF68" s="6"/>
      <c r="BG68" s="6"/>
      <c r="BH68" s="6"/>
      <c r="BI68" s="6"/>
      <c r="BJ68" s="6"/>
      <c r="BK68" s="6"/>
      <c r="BL68" s="38">
        <f t="shared" ref="BL68:BL69" si="21">SUM(BE68:BK68)</f>
        <v>0</v>
      </c>
      <c r="BM68" s="5"/>
      <c r="BN68" s="6">
        <v>375</v>
      </c>
      <c r="BO68" s="6">
        <v>225</v>
      </c>
      <c r="BP68" s="38">
        <f t="shared" ref="BP68:BP69" si="22">SUM(BM68:BO68)</f>
        <v>600</v>
      </c>
      <c r="BQ68" s="45">
        <f t="shared" ref="BQ68:BQ69" si="23">SUM(C68+D68+K68+U68+AF68+AU68+BD68+BL68+BP68)</f>
        <v>1539.9499999999998</v>
      </c>
      <c r="BR68" s="28">
        <v>225.57</v>
      </c>
      <c r="BS68" s="28"/>
      <c r="BT68" s="5"/>
      <c r="BU68" s="6"/>
      <c r="BV68" s="6"/>
      <c r="BW68" s="6"/>
      <c r="BX68" s="6"/>
      <c r="BY68" s="6"/>
      <c r="BZ68" s="38">
        <f t="shared" ref="BZ68:BZ69" si="24">SUM(BT68:BY68)</f>
        <v>0</v>
      </c>
      <c r="CA68" s="5">
        <v>4100.99</v>
      </c>
      <c r="CB68" s="6">
        <v>187.72</v>
      </c>
      <c r="CC68" s="6"/>
      <c r="CD68" s="6"/>
      <c r="CE68" s="6"/>
      <c r="CF68" s="6">
        <v>20.420000000000002</v>
      </c>
      <c r="CG68" s="6">
        <v>35.71</v>
      </c>
      <c r="CH68" s="6"/>
      <c r="CI68" s="6"/>
      <c r="CJ68" s="38">
        <f t="shared" ref="CJ68:CJ69" si="25">SUM(CA68:CI68)</f>
        <v>4344.84</v>
      </c>
      <c r="CK68" s="5">
        <v>0.17</v>
      </c>
      <c r="CL68" s="6">
        <v>0.1</v>
      </c>
      <c r="CM68" s="6"/>
      <c r="CN68" s="6">
        <v>14.21</v>
      </c>
      <c r="CO68" s="6">
        <v>279.5</v>
      </c>
      <c r="CP68" s="6"/>
      <c r="CQ68" s="6">
        <v>27.07</v>
      </c>
      <c r="CR68" s="6"/>
      <c r="CS68" s="6"/>
      <c r="CT68" s="6"/>
      <c r="CU68" s="38">
        <f t="shared" ref="CU68:CU69" si="26">SUM(CK68:CT68)</f>
        <v>321.05</v>
      </c>
      <c r="CV68" s="5">
        <v>7.0000000000000007E-2</v>
      </c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>
        <v>1775.69</v>
      </c>
      <c r="DI68" s="6"/>
      <c r="DJ68" s="38">
        <f t="shared" ref="DJ68:DJ69" si="27">SUM(CV68:DI68)</f>
        <v>1775.76</v>
      </c>
      <c r="DK68" s="5"/>
      <c r="DL68" s="6">
        <v>53.25</v>
      </c>
      <c r="DM68" s="6"/>
      <c r="DN68" s="6">
        <v>4.24</v>
      </c>
      <c r="DO68" s="6">
        <v>2.52</v>
      </c>
      <c r="DP68" s="6">
        <v>0.76</v>
      </c>
      <c r="DQ68" s="6"/>
      <c r="DR68" s="6"/>
      <c r="DS68" s="38">
        <f t="shared" ref="DS68:DS69" si="28">SUM(DK68:DR68)</f>
        <v>60.77</v>
      </c>
      <c r="DT68" s="5"/>
      <c r="DU68" s="6"/>
      <c r="DV68" s="6"/>
      <c r="DW68" s="6"/>
      <c r="DX68" s="6"/>
      <c r="DY68" s="6"/>
      <c r="DZ68" s="6">
        <v>24.18</v>
      </c>
      <c r="EA68" s="38">
        <f t="shared" ref="EA68:EA69" si="29">SUM(DT68:DZ68)</f>
        <v>24.18</v>
      </c>
      <c r="EB68" s="5">
        <v>64.14</v>
      </c>
      <c r="EC68" s="6">
        <v>363.47</v>
      </c>
      <c r="ED68" s="6"/>
      <c r="EE68" s="50">
        <f t="shared" ref="EE68:EE69" si="30">SUM(EB68:ED68)</f>
        <v>427.61</v>
      </c>
      <c r="EF68" s="45">
        <f t="shared" ref="EF68:EF69" si="31">SUM(BR68+BS68+BZ68+CJ68+CU68+DJ68+DS68+EA68+EE68)</f>
        <v>7179.7800000000007</v>
      </c>
      <c r="EG68" s="33">
        <v>8719.73</v>
      </c>
    </row>
    <row r="69" spans="1:137" ht="12.95" customHeight="1" thickBot="1" x14ac:dyDescent="0.25">
      <c r="A69" s="22" t="s">
        <v>76</v>
      </c>
      <c r="B69" s="34">
        <v>197428.59</v>
      </c>
      <c r="C69" s="29">
        <v>28838.36</v>
      </c>
      <c r="D69" s="29">
        <v>692</v>
      </c>
      <c r="E69" s="7">
        <v>89.5</v>
      </c>
      <c r="F69" s="8"/>
      <c r="G69" s="8">
        <v>21.91</v>
      </c>
      <c r="H69" s="8">
        <v>45.91</v>
      </c>
      <c r="I69" s="8"/>
      <c r="J69" s="8"/>
      <c r="K69" s="38">
        <f t="shared" si="16"/>
        <v>157.32</v>
      </c>
      <c r="L69" s="10">
        <v>800.38</v>
      </c>
      <c r="M69" s="8"/>
      <c r="N69" s="8"/>
      <c r="O69" s="8">
        <v>100.2</v>
      </c>
      <c r="P69" s="8">
        <v>298.14</v>
      </c>
      <c r="Q69" s="8">
        <v>17.899999999999999</v>
      </c>
      <c r="R69" s="8">
        <v>3.26</v>
      </c>
      <c r="S69" s="8"/>
      <c r="T69" s="8"/>
      <c r="U69" s="40">
        <f t="shared" si="17"/>
        <v>1219.8800000000001</v>
      </c>
      <c r="V69" s="7">
        <v>0.77</v>
      </c>
      <c r="W69" s="8">
        <v>0.76</v>
      </c>
      <c r="X69" s="8"/>
      <c r="Y69" s="8"/>
      <c r="Z69" s="8"/>
      <c r="AA69" s="8"/>
      <c r="AB69" s="8">
        <v>58.86</v>
      </c>
      <c r="AC69" s="8"/>
      <c r="AD69" s="8"/>
      <c r="AE69" s="8"/>
      <c r="AF69" s="38">
        <f t="shared" si="18"/>
        <v>60.39</v>
      </c>
      <c r="AG69" s="7">
        <v>8.9700000000000006</v>
      </c>
      <c r="AH69" s="8">
        <v>17.78</v>
      </c>
      <c r="AI69" s="8"/>
      <c r="AJ69" s="8">
        <v>0.2</v>
      </c>
      <c r="AK69" s="8">
        <v>91.85</v>
      </c>
      <c r="AL69" s="8"/>
      <c r="AM69" s="8">
        <v>0.18</v>
      </c>
      <c r="AN69" s="8">
        <v>0.86</v>
      </c>
      <c r="AO69" s="8"/>
      <c r="AP69" s="8"/>
      <c r="AQ69" s="8"/>
      <c r="AR69" s="8"/>
      <c r="AS69" s="8">
        <v>144</v>
      </c>
      <c r="AT69" s="8"/>
      <c r="AU69" s="38">
        <f t="shared" si="19"/>
        <v>263.84000000000003</v>
      </c>
      <c r="AV69" s="7"/>
      <c r="AW69" s="8"/>
      <c r="AX69" s="8">
        <v>0.03</v>
      </c>
      <c r="AY69" s="8">
        <v>406.5</v>
      </c>
      <c r="AZ69" s="8"/>
      <c r="BA69" s="8">
        <v>10.1</v>
      </c>
      <c r="BB69" s="8"/>
      <c r="BC69" s="8"/>
      <c r="BD69" s="38">
        <f t="shared" si="20"/>
        <v>416.63</v>
      </c>
      <c r="BE69" s="7"/>
      <c r="BF69" s="8"/>
      <c r="BG69" s="8"/>
      <c r="BH69" s="8">
        <v>15.99</v>
      </c>
      <c r="BI69" s="8"/>
      <c r="BJ69" s="8"/>
      <c r="BK69" s="8"/>
      <c r="BL69" s="38">
        <f t="shared" si="21"/>
        <v>15.99</v>
      </c>
      <c r="BM69" s="7"/>
      <c r="BN69" s="8">
        <v>2981.58</v>
      </c>
      <c r="BO69" s="8">
        <v>19511.77</v>
      </c>
      <c r="BP69" s="38">
        <f t="shared" si="22"/>
        <v>22493.35</v>
      </c>
      <c r="BQ69" s="45">
        <f t="shared" si="23"/>
        <v>54157.760000000002</v>
      </c>
      <c r="BR69" s="29">
        <v>24486.06</v>
      </c>
      <c r="BS69" s="29">
        <v>57.11</v>
      </c>
      <c r="BT69" s="7"/>
      <c r="BU69" s="8">
        <v>0.7</v>
      </c>
      <c r="BV69" s="8"/>
      <c r="BW69" s="8"/>
      <c r="BX69" s="8"/>
      <c r="BY69" s="8"/>
      <c r="BZ69" s="38">
        <f t="shared" si="24"/>
        <v>0.7</v>
      </c>
      <c r="CA69" s="7">
        <v>27839.43</v>
      </c>
      <c r="CB69" s="8">
        <v>0.38</v>
      </c>
      <c r="CC69" s="8">
        <v>2.2999999999999998</v>
      </c>
      <c r="CD69" s="8">
        <v>34.270000000000003</v>
      </c>
      <c r="CE69" s="8">
        <v>0.15</v>
      </c>
      <c r="CF69" s="8">
        <v>5534.07</v>
      </c>
      <c r="CG69" s="8">
        <v>2174.23</v>
      </c>
      <c r="CH69" s="8">
        <v>2.57</v>
      </c>
      <c r="CI69" s="8"/>
      <c r="CJ69" s="38">
        <f t="shared" si="25"/>
        <v>35587.400000000009</v>
      </c>
      <c r="CK69" s="7">
        <v>89.06</v>
      </c>
      <c r="CL69" s="8">
        <v>1.24</v>
      </c>
      <c r="CM69" s="8">
        <v>16.739999999999998</v>
      </c>
      <c r="CN69" s="8">
        <v>210.38</v>
      </c>
      <c r="CO69" s="8">
        <v>0.39</v>
      </c>
      <c r="CP69" s="8"/>
      <c r="CQ69" s="8">
        <v>429.71</v>
      </c>
      <c r="CR69" s="8">
        <v>656.36</v>
      </c>
      <c r="CS69" s="8">
        <v>172.53</v>
      </c>
      <c r="CT69" s="8"/>
      <c r="CU69" s="38">
        <f t="shared" si="26"/>
        <v>1576.41</v>
      </c>
      <c r="CV69" s="7">
        <v>37.78</v>
      </c>
      <c r="CW69" s="8">
        <v>7913.02</v>
      </c>
      <c r="CX69" s="8">
        <v>0.81</v>
      </c>
      <c r="CY69" s="8">
        <v>365.79</v>
      </c>
      <c r="CZ69" s="8">
        <v>8082.32</v>
      </c>
      <c r="DA69" s="8">
        <v>16.87</v>
      </c>
      <c r="DB69" s="8">
        <v>90.15</v>
      </c>
      <c r="DC69" s="8">
        <v>19.420000000000002</v>
      </c>
      <c r="DD69" s="8">
        <v>15.25</v>
      </c>
      <c r="DE69" s="8">
        <v>72.67</v>
      </c>
      <c r="DF69" s="8"/>
      <c r="DG69" s="8">
        <v>1.21</v>
      </c>
      <c r="DH69" s="8">
        <v>14358.3</v>
      </c>
      <c r="DI69" s="8">
        <v>130.54</v>
      </c>
      <c r="DJ69" s="38">
        <f t="shared" si="27"/>
        <v>31104.129999999997</v>
      </c>
      <c r="DK69" s="7">
        <v>43.18</v>
      </c>
      <c r="DL69" s="8">
        <v>504.25</v>
      </c>
      <c r="DM69" s="8">
        <v>45.7</v>
      </c>
      <c r="DN69" s="8">
        <v>90.68</v>
      </c>
      <c r="DO69" s="8">
        <v>7.04</v>
      </c>
      <c r="DP69" s="8">
        <v>371.12</v>
      </c>
      <c r="DQ69" s="8">
        <v>18.690000000000001</v>
      </c>
      <c r="DR69" s="8">
        <v>11.11</v>
      </c>
      <c r="DS69" s="38">
        <f t="shared" si="28"/>
        <v>1091.7699999999998</v>
      </c>
      <c r="DT69" s="7"/>
      <c r="DU69" s="8">
        <v>1809.02</v>
      </c>
      <c r="DV69" s="8"/>
      <c r="DW69" s="8"/>
      <c r="DX69" s="8">
        <v>8</v>
      </c>
      <c r="DY69" s="8">
        <v>8</v>
      </c>
      <c r="DZ69" s="8">
        <v>103.66</v>
      </c>
      <c r="EA69" s="38">
        <f t="shared" si="29"/>
        <v>1928.68</v>
      </c>
      <c r="EB69" s="7">
        <v>12826.8</v>
      </c>
      <c r="EC69" s="8">
        <v>18567.240000000002</v>
      </c>
      <c r="ED69" s="8">
        <v>16044.53</v>
      </c>
      <c r="EE69" s="50">
        <f t="shared" si="30"/>
        <v>47438.57</v>
      </c>
      <c r="EF69" s="45">
        <f t="shared" si="31"/>
        <v>143270.83000000002</v>
      </c>
      <c r="EG69" s="34">
        <v>197428.59</v>
      </c>
    </row>
    <row r="70" spans="1:137" s="4" customFormat="1" ht="17.25" customHeight="1" thickTop="1" thickBot="1" x14ac:dyDescent="0.25">
      <c r="A70" s="11" t="s">
        <v>123</v>
      </c>
      <c r="B70" s="30">
        <v>5254855.5599999996</v>
      </c>
      <c r="C70" s="30">
        <v>545033.5</v>
      </c>
      <c r="D70" s="30">
        <v>40004.129999999997</v>
      </c>
      <c r="E70" s="36">
        <v>4819.09</v>
      </c>
      <c r="F70" s="37">
        <v>1693.85</v>
      </c>
      <c r="G70" s="37">
        <v>1362.54</v>
      </c>
      <c r="H70" s="37">
        <v>2111.83</v>
      </c>
      <c r="I70" s="37">
        <v>0</v>
      </c>
      <c r="J70" s="37">
        <v>0</v>
      </c>
      <c r="K70" s="39">
        <f>SUM(K3:K69)</f>
        <v>9987.3100000000013</v>
      </c>
      <c r="L70" s="36">
        <v>31372.69</v>
      </c>
      <c r="M70" s="37">
        <v>8.3000000000000007</v>
      </c>
      <c r="N70" s="37">
        <v>0</v>
      </c>
      <c r="O70" s="37">
        <v>3696.74</v>
      </c>
      <c r="P70" s="37">
        <v>13740.48</v>
      </c>
      <c r="Q70" s="37">
        <v>34503.040000000001</v>
      </c>
      <c r="R70" s="37">
        <v>6509.68</v>
      </c>
      <c r="S70" s="37">
        <v>122.96</v>
      </c>
      <c r="T70" s="37">
        <v>0</v>
      </c>
      <c r="U70" s="41">
        <f>SUM(U3:U69)</f>
        <v>89953.890000000014</v>
      </c>
      <c r="V70" s="36">
        <v>1771.29</v>
      </c>
      <c r="W70" s="37">
        <v>1105.71</v>
      </c>
      <c r="X70" s="37">
        <v>49.93</v>
      </c>
      <c r="Y70" s="37">
        <v>1.7</v>
      </c>
      <c r="Z70" s="37">
        <v>24.75</v>
      </c>
      <c r="AA70" s="37">
        <v>10.69</v>
      </c>
      <c r="AB70" s="37">
        <v>3336.54</v>
      </c>
      <c r="AC70" s="37">
        <v>37.5</v>
      </c>
      <c r="AD70" s="37">
        <v>0</v>
      </c>
      <c r="AE70" s="37">
        <v>20.100000000000001</v>
      </c>
      <c r="AF70" s="39">
        <f>SUM(AF3:AF69)</f>
        <v>6358.2100000000009</v>
      </c>
      <c r="AG70" s="36">
        <v>2248.29</v>
      </c>
      <c r="AH70" s="37">
        <v>2046.52</v>
      </c>
      <c r="AI70" s="37">
        <v>342.93</v>
      </c>
      <c r="AJ70" s="37">
        <v>7917.18</v>
      </c>
      <c r="AK70" s="37">
        <v>69887.27</v>
      </c>
      <c r="AL70" s="37">
        <v>4467.9799999999996</v>
      </c>
      <c r="AM70" s="37">
        <v>1547.83</v>
      </c>
      <c r="AN70" s="37">
        <v>365.69</v>
      </c>
      <c r="AO70" s="37">
        <v>4996.29</v>
      </c>
      <c r="AP70" s="37">
        <v>720.98</v>
      </c>
      <c r="AQ70" s="37">
        <v>52.76</v>
      </c>
      <c r="AR70" s="37">
        <v>247.63</v>
      </c>
      <c r="AS70" s="37">
        <v>17717.830000000002</v>
      </c>
      <c r="AT70" s="37">
        <v>41479.69</v>
      </c>
      <c r="AU70" s="39">
        <f>SUM(AU3:AU69)</f>
        <v>154038.87</v>
      </c>
      <c r="AV70" s="42">
        <v>53.51</v>
      </c>
      <c r="AW70" s="37">
        <v>1084.6500000000001</v>
      </c>
      <c r="AX70" s="37">
        <v>46.34</v>
      </c>
      <c r="AY70" s="37">
        <v>18574.07</v>
      </c>
      <c r="AZ70" s="37">
        <v>110.11</v>
      </c>
      <c r="BA70" s="37">
        <v>491.62</v>
      </c>
      <c r="BB70" s="37">
        <v>23.79</v>
      </c>
      <c r="BC70" s="37">
        <v>1107.3699999999999</v>
      </c>
      <c r="BD70" s="39">
        <f>SUM(BD3:BD69)</f>
        <v>21491.46000000001</v>
      </c>
      <c r="BE70" s="42">
        <v>4879.57</v>
      </c>
      <c r="BF70" s="37">
        <v>6774.09</v>
      </c>
      <c r="BG70" s="37">
        <v>21327.119999999999</v>
      </c>
      <c r="BH70" s="37">
        <v>1275.1300000000001</v>
      </c>
      <c r="BI70" s="37">
        <v>203.64</v>
      </c>
      <c r="BJ70" s="37">
        <v>22.24</v>
      </c>
      <c r="BK70" s="37">
        <v>19862.64</v>
      </c>
      <c r="BL70" s="39">
        <f>SUM(BL3:BL69)</f>
        <v>54344.430000000008</v>
      </c>
      <c r="BM70" s="42">
        <v>4446.6499999999996</v>
      </c>
      <c r="BN70" s="37">
        <v>75357.5</v>
      </c>
      <c r="BO70" s="37">
        <v>515552.84</v>
      </c>
      <c r="BP70" s="39">
        <f>SUM(BP3:BP69)</f>
        <v>595356.98999999976</v>
      </c>
      <c r="BQ70" s="59">
        <f>SUM(BQ3:BQ69)</f>
        <v>1516568.79</v>
      </c>
      <c r="BR70" s="30">
        <v>340904.9</v>
      </c>
      <c r="BS70" s="30">
        <v>63000.62</v>
      </c>
      <c r="BT70" s="42">
        <v>20263.419999999998</v>
      </c>
      <c r="BU70" s="37">
        <v>6713.36</v>
      </c>
      <c r="BV70" s="37">
        <v>32586.11</v>
      </c>
      <c r="BW70" s="37">
        <v>3020.27</v>
      </c>
      <c r="BX70" s="37">
        <v>941.85</v>
      </c>
      <c r="BY70" s="37">
        <v>8</v>
      </c>
      <c r="BZ70" s="39">
        <f>SUM(BZ3:BZ69)</f>
        <v>63533.009999999995</v>
      </c>
      <c r="CA70" s="42">
        <v>771347.44</v>
      </c>
      <c r="CB70" s="37">
        <v>2341.13</v>
      </c>
      <c r="CC70" s="37">
        <v>5693.62</v>
      </c>
      <c r="CD70" s="37">
        <v>2821.16</v>
      </c>
      <c r="CE70" s="37">
        <v>21598.560000000001</v>
      </c>
      <c r="CF70" s="37">
        <v>90949.51</v>
      </c>
      <c r="CG70" s="37">
        <v>86531.69</v>
      </c>
      <c r="CH70" s="37">
        <v>753.96</v>
      </c>
      <c r="CI70" s="37">
        <v>575.6</v>
      </c>
      <c r="CJ70" s="39">
        <f>SUM(CJ3:CJ69)</f>
        <v>982612.66999999981</v>
      </c>
      <c r="CK70" s="42">
        <v>3055.82</v>
      </c>
      <c r="CL70" s="37">
        <v>2902.44</v>
      </c>
      <c r="CM70" s="37">
        <v>5420.53</v>
      </c>
      <c r="CN70" s="37">
        <v>6113.19</v>
      </c>
      <c r="CO70" s="37">
        <v>1882.51</v>
      </c>
      <c r="CP70" s="37">
        <v>236.2</v>
      </c>
      <c r="CQ70" s="37">
        <v>20201.04</v>
      </c>
      <c r="CR70" s="37">
        <v>7639.07</v>
      </c>
      <c r="CS70" s="37">
        <v>1171.08</v>
      </c>
      <c r="CT70" s="37">
        <v>588.4</v>
      </c>
      <c r="CU70" s="39">
        <f>SUM(CU3:CU69)</f>
        <v>49210.28</v>
      </c>
      <c r="CV70" s="42">
        <v>4431.7</v>
      </c>
      <c r="CW70" s="37">
        <v>16303.03</v>
      </c>
      <c r="CX70" s="37">
        <v>486.14</v>
      </c>
      <c r="CY70" s="37">
        <v>23041.599999999999</v>
      </c>
      <c r="CZ70" s="37">
        <v>499671.79</v>
      </c>
      <c r="DA70" s="37">
        <v>32065.99</v>
      </c>
      <c r="DB70" s="37">
        <v>4418.25</v>
      </c>
      <c r="DC70" s="37">
        <v>1042.7</v>
      </c>
      <c r="DD70" s="37">
        <v>182.58</v>
      </c>
      <c r="DE70" s="37">
        <v>127559.74</v>
      </c>
      <c r="DF70" s="37">
        <v>1237.3499999999999</v>
      </c>
      <c r="DG70" s="37">
        <v>1680.61</v>
      </c>
      <c r="DH70" s="37">
        <v>114844.72</v>
      </c>
      <c r="DI70" s="37">
        <v>27026.29</v>
      </c>
      <c r="DJ70" s="39">
        <f>SUM(DJ3:DJ69)</f>
        <v>853992.49000000022</v>
      </c>
      <c r="DK70" s="42">
        <v>1243.28</v>
      </c>
      <c r="DL70" s="37">
        <v>428438.01</v>
      </c>
      <c r="DM70" s="37">
        <v>2157.08</v>
      </c>
      <c r="DN70" s="37">
        <v>22154.03</v>
      </c>
      <c r="DO70" s="37">
        <v>1278.69</v>
      </c>
      <c r="DP70" s="37">
        <v>29742.76</v>
      </c>
      <c r="DQ70" s="37">
        <v>1077.3599999999999</v>
      </c>
      <c r="DR70" s="37">
        <v>1142.7</v>
      </c>
      <c r="DS70" s="39">
        <f>SUM(DS3:DS69)</f>
        <v>487233.90999999986</v>
      </c>
      <c r="DT70" s="42">
        <v>234372.3</v>
      </c>
      <c r="DU70" s="37">
        <v>48270.65</v>
      </c>
      <c r="DV70" s="37">
        <v>148420.01999999999</v>
      </c>
      <c r="DW70" s="37">
        <v>11556.47</v>
      </c>
      <c r="DX70" s="37">
        <v>807.37</v>
      </c>
      <c r="DY70" s="37">
        <v>86.02</v>
      </c>
      <c r="DZ70" s="37">
        <v>19283.599999999999</v>
      </c>
      <c r="EA70" s="39">
        <f>SUM(EA3:EA69)</f>
        <v>462796.42999999988</v>
      </c>
      <c r="EB70" s="42">
        <v>150066.26999999999</v>
      </c>
      <c r="EC70" s="37">
        <v>211798.72</v>
      </c>
      <c r="ED70" s="37">
        <v>73137.47</v>
      </c>
      <c r="EE70" s="51">
        <f>SUM(EE3:EE69)</f>
        <v>435002.46</v>
      </c>
      <c r="EF70" s="46">
        <f>SUM(EF3:EF69)</f>
        <v>3738286.7700000005</v>
      </c>
      <c r="EG70" s="30">
        <v>5254855.5599999996</v>
      </c>
    </row>
    <row r="71" spans="1:137" ht="13.5" thickTop="1" x14ac:dyDescent="0.2">
      <c r="EF71" s="52"/>
    </row>
  </sheetData>
  <mergeCells count="14">
    <mergeCell ref="E1:K1"/>
    <mergeCell ref="L1:U1"/>
    <mergeCell ref="V1:AF1"/>
    <mergeCell ref="AG1:AU1"/>
    <mergeCell ref="BE1:BL1"/>
    <mergeCell ref="BM1:BP1"/>
    <mergeCell ref="AV1:BD1"/>
    <mergeCell ref="BT1:BZ1"/>
    <mergeCell ref="CA1:CJ1"/>
    <mergeCell ref="EB1:EE1"/>
    <mergeCell ref="CK1:CU1"/>
    <mergeCell ref="CV1:DJ1"/>
    <mergeCell ref="DK1:DS1"/>
    <mergeCell ref="DT1:EA1"/>
  </mergeCells>
  <pageMargins left="0.2" right="0.2" top="0.5" bottom="0.5" header="0.25" footer="0.25"/>
  <pageSetup scale="77" fitToWidth="0" orientation="portrait" r:id="rId1"/>
  <headerFooter>
    <oddHeader>&amp;L2019 PA Recycled Materials Grouped by Material Categories PER COUNTY&amp;RJun  1, 2022 at 08:55 AM EST</oddHeader>
    <oddFooter>&amp;LNOTE: DEP figures depend upon accurate reporting by counties/municipalities. Any inconsistency/unreported data is the responsibility of the reporting entity.&amp;R&amp;P of &amp;N</oddFooter>
  </headerFooter>
  <rowBreaks count="1" manualBreakCount="1">
    <brk id="1" max="16383" man="1"/>
  </rowBreaks>
  <colBreaks count="16" manualBreakCount="16">
    <brk id="2" max="1048575" man="1"/>
    <brk id="4" max="1048575" man="1"/>
    <brk id="11" max="1048575" man="1"/>
    <brk id="21" max="1048575" man="1"/>
    <brk id="32" max="1048575" man="1"/>
    <brk id="47" max="1048575" man="1"/>
    <brk id="56" max="1048575" man="1"/>
    <brk id="64" max="1048575" man="1"/>
    <brk id="69" max="1048575" man="1"/>
    <brk id="71" max="1048575" man="1"/>
    <brk id="78" max="1048575" man="1"/>
    <brk id="88" max="69" man="1"/>
    <brk id="99" max="1048575" man="1"/>
    <brk id="114" max="1048575" man="1"/>
    <brk id="123" max="1048575" man="1"/>
    <brk id="131" max="1048575" man="1"/>
  </colBreaks>
  <ignoredErrors>
    <ignoredError sqref="K3:K69 BZ4:BZ69 BZ71:BZ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Recycled Materials Grouped</vt:lpstr>
      <vt:lpstr>'Recycled Materials Grouped'!Print_Area</vt:lpstr>
      <vt:lpstr>'Recycled Materials Grouped'!Print_Titles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Yurcaba, JoAnne</dc:creator>
  <cp:lastModifiedBy>Yurcaba, JoAnne</cp:lastModifiedBy>
  <cp:lastPrinted>2022-06-03T18:04:09Z</cp:lastPrinted>
  <dcterms:created xsi:type="dcterms:W3CDTF">2022-06-01T14:56:36Z</dcterms:created>
  <dcterms:modified xsi:type="dcterms:W3CDTF">2022-06-03T18:05:13Z</dcterms:modified>
</cp:coreProperties>
</file>