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gshuler_pa_gov/Documents/Documents/POWER BI DATA/Act 54 Report Data/Final Data by Year/Finished 06102021/"/>
    </mc:Choice>
  </mc:AlternateContent>
  <xr:revisionPtr revIDLastSave="96" documentId="8_{1BEDCBBC-5CF3-405B-B083-53D364AAF1E5}" xr6:coauthVersionLast="45" xr6:coauthVersionMax="45" xr10:uidLastSave="{E5994462-F683-41B9-95A4-861CB6A93117}"/>
  <bookViews>
    <workbookView xWindow="-120" yWindow="-120" windowWidth="24240" windowHeight="13140" xr2:uid="{00000000-000D-0000-FFFF-FFFF00000000}"/>
  </bookViews>
  <sheets>
    <sheet name="Fracture 2018" sheetId="1" r:id="rId1"/>
    <sheet name="Fracture 2019" sheetId="2" r:id="rId2"/>
    <sheet name="Fracture 2020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25" i="1"/>
  <c r="H12" i="1"/>
  <c r="H13" i="2"/>
  <c r="H45" i="2"/>
  <c r="H36" i="2"/>
  <c r="H31" i="2"/>
  <c r="H25" i="2"/>
  <c r="H19" i="2"/>
</calcChain>
</file>

<file path=xl/sharedStrings.xml><?xml version="1.0" encoding="utf-8"?>
<sst xmlns="http://schemas.openxmlformats.org/spreadsheetml/2006/main" count="706" uniqueCount="223">
  <si>
    <t>Company Name</t>
  </si>
  <si>
    <t>Mine Name</t>
  </si>
  <si>
    <t>Panel</t>
  </si>
  <si>
    <t>Fracture ID</t>
  </si>
  <si>
    <t>Impact  ID</t>
  </si>
  <si>
    <t>CONSOL PA Coal Co. LLC</t>
  </si>
  <si>
    <t>Bailey Deep Mine</t>
  </si>
  <si>
    <t>NoF-17L</t>
  </si>
  <si>
    <t>5L</t>
  </si>
  <si>
    <r>
      <t>0.00</t>
    </r>
    <r>
      <rPr>
        <vertAlign val="superscript"/>
        <sz val="12"/>
        <color theme="1"/>
        <rFont val="Arial"/>
        <family val="2"/>
      </rPr>
      <t>(*)</t>
    </r>
  </si>
  <si>
    <t>39º 52' 33.1090"</t>
  </si>
  <si>
    <t>39º 52' 19.4300"</t>
  </si>
  <si>
    <t>-80º 24' 51.1410"</t>
  </si>
  <si>
    <t>-80º 24' 52.8120"</t>
  </si>
  <si>
    <t>NoF-14L</t>
  </si>
  <si>
    <t>39º 52' 36.3560"</t>
  </si>
  <si>
    <t>-80º 25' 16.5150"</t>
  </si>
  <si>
    <t>ST32605</t>
  </si>
  <si>
    <t>4L</t>
  </si>
  <si>
    <t>39º 52' 42.4810"</t>
  </si>
  <si>
    <t>39º 52' 38.7070"</t>
  </si>
  <si>
    <t>-80º 25' 24.2940"</t>
  </si>
  <si>
    <t>-80º 25' 26.3060"</t>
  </si>
  <si>
    <t>NoF-4.9R</t>
  </si>
  <si>
    <t>39º 52' 34.9020"</t>
  </si>
  <si>
    <t>39º 52' 35.8000"</t>
  </si>
  <si>
    <t>-80º 25' 54.1220"</t>
  </si>
  <si>
    <t>-80º 25' 46.5650"</t>
  </si>
  <si>
    <t>NoF-4R,1L</t>
  </si>
  <si>
    <t>39º 52' 44.6420"</t>
  </si>
  <si>
    <t>-80º 26' 17.2740"</t>
  </si>
  <si>
    <t>LngR-4L,1L</t>
  </si>
  <si>
    <t>6L</t>
  </si>
  <si>
    <t>39º 51' 54.0420"</t>
  </si>
  <si>
    <t>39º 51' 52.9900"</t>
  </si>
  <si>
    <t>-80º 24' 04.7500"</t>
  </si>
  <si>
    <t>-80º 24' 05.0170"</t>
  </si>
  <si>
    <t>39º 51' 52.2520"</t>
  </si>
  <si>
    <t>-80º 24' 05.0880"</t>
  </si>
  <si>
    <t>LngR-1L</t>
  </si>
  <si>
    <t>39º 52' 04.5000"</t>
  </si>
  <si>
    <t>39º 52' 00.0170"</t>
  </si>
  <si>
    <t>-80º 24' 21.6750"</t>
  </si>
  <si>
    <t>-80º 24' 32.9560"</t>
  </si>
  <si>
    <t>Enlow Fork Mine</t>
  </si>
  <si>
    <t>ST32980</t>
  </si>
  <si>
    <t>F28</t>
  </si>
  <si>
    <t>40º 07' 07.5060"</t>
  </si>
  <si>
    <t>-80º 22' 32.8800"</t>
  </si>
  <si>
    <t>Cumberland Contura LLC</t>
  </si>
  <si>
    <t>Cumberland Mine</t>
  </si>
  <si>
    <t>ST41639</t>
  </si>
  <si>
    <t>ST41639-L6</t>
  </si>
  <si>
    <t>LW68</t>
  </si>
  <si>
    <t>39º 46' 41.3320"</t>
  </si>
  <si>
    <t>39º 46' 42.5100"</t>
  </si>
  <si>
    <t>-80º 13' 32.9020"</t>
  </si>
  <si>
    <t>-80º 13' 32.5000"</t>
  </si>
  <si>
    <t>ST41638</t>
  </si>
  <si>
    <t>LW67</t>
  </si>
  <si>
    <t>39º 46' 34.8500"</t>
  </si>
  <si>
    <t>-80º 14' 17.3500"</t>
  </si>
  <si>
    <t>ST41625</t>
  </si>
  <si>
    <t>39º 46' 38.9600"</t>
  </si>
  <si>
    <t>39º 46' 26.8700"</t>
  </si>
  <si>
    <t>-80º 13' 09.4200"</t>
  </si>
  <si>
    <t>-80º 13' 16.2100"</t>
  </si>
  <si>
    <t>39º 46' 48.9500"</t>
  </si>
  <si>
    <t>-80º 14' 00.6040"</t>
  </si>
  <si>
    <t>The Monongalia County Coal Co.</t>
  </si>
  <si>
    <t>Monongalia County Mine</t>
  </si>
  <si>
    <t>ST41855</t>
  </si>
  <si>
    <t>10W</t>
  </si>
  <si>
    <t>39º 45' 27.7030"</t>
  </si>
  <si>
    <t>39º 45' 27.7031"</t>
  </si>
  <si>
    <t>-80º 22' 26.7770"</t>
  </si>
  <si>
    <t>-80º 22' 23.7771"</t>
  </si>
  <si>
    <t>(*) Fracture/Heave had no measurable distance.</t>
  </si>
  <si>
    <t>NoF-5.3R</t>
  </si>
  <si>
    <t>39º 52' 17.9000"</t>
  </si>
  <si>
    <t>-80º 25' 27.8140"</t>
  </si>
  <si>
    <t>39º 52' 21.9080"</t>
  </si>
  <si>
    <t>-80º 25' 25.5610"</t>
  </si>
  <si>
    <t>ST32604</t>
  </si>
  <si>
    <t>39º 52' 17.3440"</t>
  </si>
  <si>
    <t>39º 52' 32.6660"</t>
  </si>
  <si>
    <t>-80º 25' 56.0340"</t>
  </si>
  <si>
    <t>-80º 25' 44.4290"</t>
  </si>
  <si>
    <t>39º 52' 34.5690"</t>
  </si>
  <si>
    <t>39º 52' 34.8460"</t>
  </si>
  <si>
    <t>-80º 25' 51.1410"</t>
  </si>
  <si>
    <t>-80º 25' 52.8120"</t>
  </si>
  <si>
    <t>LngR-4L</t>
  </si>
  <si>
    <t>7L</t>
  </si>
  <si>
    <t>39º 51' 39.8620"</t>
  </si>
  <si>
    <t>39º 51' 37.3620"</t>
  </si>
  <si>
    <t>-80º 24' 11.8620"</t>
  </si>
  <si>
    <t>-80º 24' 18.7750"</t>
  </si>
  <si>
    <t>LngR-3R</t>
  </si>
  <si>
    <t>39º 51' 32.0000"</t>
  </si>
  <si>
    <t>39º 51' 34.6240"</t>
  </si>
  <si>
    <t>-80º 24' 31.3860"</t>
  </si>
  <si>
    <t>-80º 24' 25.9590"</t>
  </si>
  <si>
    <t>ST32608</t>
  </si>
  <si>
    <t>39º 51' 41.3510"</t>
  </si>
  <si>
    <t>39º 51' 46.1210"</t>
  </si>
  <si>
    <t>-80º 24' 54.1470"</t>
  </si>
  <si>
    <t>-80º 24' 43.3230"</t>
  </si>
  <si>
    <t>ST32609</t>
  </si>
  <si>
    <t>39º 51' 40.4360"</t>
  </si>
  <si>
    <t>39º 51' 44.0850"</t>
  </si>
  <si>
    <t>-80º 25' 00.4200"</t>
  </si>
  <si>
    <t>-80º 25' 07.9450"</t>
  </si>
  <si>
    <t>39º 51' 46.5850"</t>
  </si>
  <si>
    <t>-80º 25' 16.7260"</t>
  </si>
  <si>
    <t>ST40285</t>
  </si>
  <si>
    <t>Ten Mile</t>
  </si>
  <si>
    <t>E30</t>
  </si>
  <si>
    <t>40º 06' 34.9460"</t>
  </si>
  <si>
    <t>-80º 19' 54.6100"</t>
  </si>
  <si>
    <t>ST32777</t>
  </si>
  <si>
    <t>Buffalo Creek</t>
  </si>
  <si>
    <t>F29</t>
  </si>
  <si>
    <t>40º 07' 04.7210"</t>
  </si>
  <si>
    <t>-80º 21' 45.3510"</t>
  </si>
  <si>
    <t>Harvey Mine</t>
  </si>
  <si>
    <t>ST40574</t>
  </si>
  <si>
    <t>5A</t>
  </si>
  <si>
    <t>39º 58' 8.0520"</t>
  </si>
  <si>
    <t>-80º 19' 35.6500"</t>
  </si>
  <si>
    <t>39º 58' 7.1160"</t>
  </si>
  <si>
    <t>-80º 19' 25.7870"</t>
  </si>
  <si>
    <t>RR_T1i</t>
  </si>
  <si>
    <t>no data</t>
  </si>
  <si>
    <t>39º 47' 10.9710"</t>
  </si>
  <si>
    <t>-80º 14' 19.2048"</t>
  </si>
  <si>
    <t>CAL_T6</t>
  </si>
  <si>
    <t>39º 47' 19.1112"</t>
  </si>
  <si>
    <t>39º 47' 17.4120"</t>
  </si>
  <si>
    <t>-80º 13' 14.9010"</t>
  </si>
  <si>
    <t>-80º 13' 15.6396"</t>
  </si>
  <si>
    <t>ST41853</t>
  </si>
  <si>
    <t>9W</t>
  </si>
  <si>
    <t>39º 45' 10.3300"</t>
  </si>
  <si>
    <t>-80º 21' 6.2000"</t>
  </si>
  <si>
    <t>Tunnel Ridge LLC</t>
  </si>
  <si>
    <t>Tunnel Ridge Mine</t>
  </si>
  <si>
    <t>ST32476</t>
  </si>
  <si>
    <t>40º 05' 17.3256"</t>
  </si>
  <si>
    <t>40º 05' 16.5726"</t>
  </si>
  <si>
    <t>-80º 29' 35.5842"</t>
  </si>
  <si>
    <t>-80º 29' 34.4898"</t>
  </si>
  <si>
    <t>ST32473-L2</t>
  </si>
  <si>
    <t>40º 05' 46.4316"</t>
  </si>
  <si>
    <t>-80º 30' 53.9490"</t>
  </si>
  <si>
    <t>ST32471</t>
  </si>
  <si>
    <t>40º 05' 25.2810"</t>
  </si>
  <si>
    <t>40º 05' 24.7482"</t>
  </si>
  <si>
    <t>-80º 30' 24.9042"</t>
  </si>
  <si>
    <t>-80º 30' 25.3542"</t>
  </si>
  <si>
    <t>ST32475</t>
  </si>
  <si>
    <t>40º 05' 17.3868"</t>
  </si>
  <si>
    <t>40º 05' 16.8318"</t>
  </si>
  <si>
    <t>-80º 29' 50.6724"</t>
  </si>
  <si>
    <t>-80º 29' 50.6610"</t>
  </si>
  <si>
    <t>40º 05' 14.3802"</t>
  </si>
  <si>
    <t>40º 05' 14.4018"</t>
  </si>
  <si>
    <t>-80º 29' 48.8076"</t>
  </si>
  <si>
    <t>-80º 29' 49.0776"</t>
  </si>
  <si>
    <t>Panel ID</t>
  </si>
  <si>
    <t>39º 52' 03.3710"</t>
  </si>
  <si>
    <t>-80º 26' 22.3300"</t>
  </si>
  <si>
    <t> </t>
  </si>
  <si>
    <t>G1</t>
  </si>
  <si>
    <t>40º 01' 40.3000"</t>
  </si>
  <si>
    <t>40º 01' 40.1000"</t>
  </si>
  <si>
    <t>-80º 19' 27.0000"</t>
  </si>
  <si>
    <t>-80º 19' 26.9000"</t>
  </si>
  <si>
    <t>40º 01' 47.9000"</t>
  </si>
  <si>
    <t>40º 01' 47.6000"</t>
  </si>
  <si>
    <t>-80º 19' 35.6000"</t>
  </si>
  <si>
    <t>-80º 19' 35.3000"</t>
  </si>
  <si>
    <t>ST40573</t>
  </si>
  <si>
    <t>39º 58' 02.3200"</t>
  </si>
  <si>
    <t>Not Reported</t>
  </si>
  <si>
    <t>-80º 18' 39.0560"</t>
  </si>
  <si>
    <t>ST40577</t>
  </si>
  <si>
    <t>6A</t>
  </si>
  <si>
    <t>39º 58' 36.7380"</t>
  </si>
  <si>
    <t>39º 58' 36.7320"</t>
  </si>
  <si>
    <t>-80º 20' 10.4120"</t>
  </si>
  <si>
    <t>-80º 20' 9.8340"</t>
  </si>
  <si>
    <t>39º 58' 36.8910"</t>
  </si>
  <si>
    <t>-80º 20' 06.2950"</t>
  </si>
  <si>
    <t>ST40575</t>
  </si>
  <si>
    <t>39º 58' 47.8720"</t>
  </si>
  <si>
    <t>39º 58' 41.7110"</t>
  </si>
  <si>
    <t>-80º 20' 10.9450"</t>
  </si>
  <si>
    <t>-80º 20' 08.1480"</t>
  </si>
  <si>
    <t>40º 05' 14.5800"</t>
  </si>
  <si>
    <t>40º 05' 13.6000"</t>
  </si>
  <si>
    <t>-80º 30' 28.8000"</t>
  </si>
  <si>
    <t>-80º 30' 28.7000"</t>
  </si>
  <si>
    <t>(*) :  The fracture or heave was too small to obtain a measurement.</t>
  </si>
  <si>
    <r>
      <t>0.00</t>
    </r>
    <r>
      <rPr>
        <vertAlign val="superscript"/>
        <sz val="12"/>
        <color rgb="FF000000"/>
        <rFont val="Arial"/>
        <family val="2"/>
      </rPr>
      <t>(*)</t>
    </r>
  </si>
  <si>
    <t>Date of Occurrence</t>
  </si>
  <si>
    <t>Mining Type</t>
  </si>
  <si>
    <t>Longwall</t>
  </si>
  <si>
    <t>ST40921 Unnamed Tributary to Short Creek</t>
  </si>
  <si>
    <t>Stream</t>
  </si>
  <si>
    <t>BUMIS Information</t>
  </si>
  <si>
    <t>Utility ID</t>
  </si>
  <si>
    <t>Utility #</t>
  </si>
  <si>
    <t>ST40921</t>
  </si>
  <si>
    <t>Fracture / Heave Length (feet)</t>
  </si>
  <si>
    <t>Stream Fracture / Heave Impacts: 2020</t>
  </si>
  <si>
    <t>Stream Fracture / Heave Impacts: 2018</t>
  </si>
  <si>
    <t>Stream Fracture / Heave Impacts: 2019</t>
  </si>
  <si>
    <t>Latitude Start</t>
  </si>
  <si>
    <t>Latitude End</t>
  </si>
  <si>
    <t>Longitude Start</t>
  </si>
  <si>
    <t>Longitude End</t>
  </si>
  <si>
    <t>ST41642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</si>
</sst>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4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6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i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u/>
      <sz val="12"/>
      <color theme="1"/>
      <name val="Arial"/>
      <family val="2"/>
    </font>
    <font>
      <vertAlign val="superscript"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9" xfId="0" quotePrefix="1" applyFont="1" applyFill="1" applyBorder="1" applyAlignment="1">
      <alignment horizontal="center" vertical="center" wrapText="1"/>
    </xf>
    <xf numFmtId="0" fontId="10" fillId="0" borderId="31" xfId="0" quotePrefix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0" xfId="0" quotePrefix="1" applyFont="1" applyFill="1" applyBorder="1" applyAlignment="1">
      <alignment horizontal="center" vertical="center" wrapText="1"/>
    </xf>
    <xf numFmtId="0" fontId="8" fillId="0" borderId="33" xfId="0" quotePrefix="1" applyFont="1" applyFill="1" applyBorder="1" applyAlignment="1">
      <alignment horizontal="center" vertical="center" wrapText="1"/>
    </xf>
    <xf numFmtId="0" fontId="8" fillId="0" borderId="29" xfId="0" quotePrefix="1" applyFont="1" applyFill="1" applyBorder="1" applyAlignment="1">
      <alignment horizontal="center" vertical="center" wrapText="1"/>
    </xf>
    <xf numFmtId="0" fontId="8" fillId="0" borderId="31" xfId="0" quotePrefix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2" fontId="8" fillId="3" borderId="30" xfId="0" applyNumberFormat="1" applyFont="1" applyFill="1" applyBorder="1" applyAlignment="1">
      <alignment horizontal="center" vertical="center" wrapText="1"/>
    </xf>
    <xf numFmtId="2" fontId="8" fillId="3" borderId="34" xfId="0" applyNumberFormat="1" applyFont="1" applyFill="1" applyBorder="1" applyAlignment="1">
      <alignment horizontal="center" vertical="center" wrapText="1"/>
    </xf>
    <xf numFmtId="2" fontId="8" fillId="3" borderId="35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" fontId="12" fillId="2" borderId="26" xfId="0" applyNumberFormat="1" applyFont="1" applyFill="1" applyBorder="1" applyAlignment="1">
      <alignment horizontal="center" vertical="center"/>
    </xf>
    <xf numFmtId="2" fontId="12" fillId="2" borderId="28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2" fontId="12" fillId="2" borderId="3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2" fontId="11" fillId="3" borderId="3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11" fillId="3" borderId="26" xfId="0" applyNumberFormat="1" applyFont="1" applyFill="1" applyBorder="1" applyAlignment="1">
      <alignment horizontal="center" vertical="center" wrapText="1"/>
    </xf>
    <xf numFmtId="2" fontId="8" fillId="3" borderId="40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zoomScale="70" zoomScaleNormal="70" workbookViewId="0"/>
  </sheetViews>
  <sheetFormatPr defaultColWidth="8.85546875" defaultRowHeight="15" x14ac:dyDescent="0.2"/>
  <cols>
    <col min="1" max="1" width="5.5703125" style="1" customWidth="1"/>
    <col min="2" max="2" width="35.42578125" style="1" bestFit="1" customWidth="1"/>
    <col min="3" max="3" width="27.28515625" style="1" bestFit="1" customWidth="1"/>
    <col min="4" max="4" width="14.7109375" style="1" bestFit="1" customWidth="1"/>
    <col min="5" max="5" width="22.7109375" style="88" bestFit="1" customWidth="1"/>
    <col min="6" max="6" width="13" style="1" bestFit="1" customWidth="1"/>
    <col min="7" max="7" width="7.42578125" style="1" bestFit="1" customWidth="1"/>
    <col min="8" max="8" width="20.5703125" style="1" customWidth="1"/>
    <col min="9" max="13" width="13.28515625" style="1" customWidth="1"/>
    <col min="14" max="15" width="18.140625" style="1" bestFit="1" customWidth="1"/>
    <col min="16" max="17" width="18.85546875" style="1" bestFit="1" customWidth="1"/>
    <col min="18" max="16384" width="8.85546875" style="1"/>
  </cols>
  <sheetData>
    <row r="1" spans="1:18" ht="30" customHeight="1" thickBot="1" x14ac:dyDescent="0.25">
      <c r="A1" s="41"/>
      <c r="B1" s="124" t="s">
        <v>216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5"/>
    </row>
    <row r="2" spans="1:18" ht="30" customHeight="1" thickTop="1" x14ac:dyDescent="0.2">
      <c r="A2" s="41"/>
      <c r="B2" s="113" t="s">
        <v>0</v>
      </c>
      <c r="C2" s="115" t="s">
        <v>1</v>
      </c>
      <c r="D2" s="115" t="s">
        <v>206</v>
      </c>
      <c r="E2" s="117" t="s">
        <v>205</v>
      </c>
      <c r="F2" s="115" t="s">
        <v>209</v>
      </c>
      <c r="G2" s="115" t="s">
        <v>2</v>
      </c>
      <c r="H2" s="119" t="s">
        <v>214</v>
      </c>
      <c r="I2" s="121" t="s">
        <v>210</v>
      </c>
      <c r="J2" s="121"/>
      <c r="K2" s="121"/>
      <c r="L2" s="121"/>
      <c r="M2" s="121"/>
      <c r="N2" s="122" t="s">
        <v>218</v>
      </c>
      <c r="O2" s="122" t="s">
        <v>219</v>
      </c>
      <c r="P2" s="109" t="s">
        <v>220</v>
      </c>
      <c r="Q2" s="111" t="s">
        <v>221</v>
      </c>
      <c r="R2" s="5"/>
    </row>
    <row r="3" spans="1:18" s="4" customFormat="1" ht="30" customHeight="1" x14ac:dyDescent="0.2">
      <c r="A3" s="8"/>
      <c r="B3" s="114"/>
      <c r="C3" s="116"/>
      <c r="D3" s="116"/>
      <c r="E3" s="118"/>
      <c r="F3" s="116"/>
      <c r="G3" s="116"/>
      <c r="H3" s="120"/>
      <c r="I3" s="92" t="s">
        <v>3</v>
      </c>
      <c r="J3" s="92" t="s">
        <v>4</v>
      </c>
      <c r="K3" s="92" t="s">
        <v>169</v>
      </c>
      <c r="L3" s="92" t="s">
        <v>211</v>
      </c>
      <c r="M3" s="92" t="s">
        <v>212</v>
      </c>
      <c r="N3" s="123"/>
      <c r="O3" s="123"/>
      <c r="P3" s="110"/>
      <c r="Q3" s="112"/>
    </row>
    <row r="4" spans="1:18" ht="30" customHeight="1" x14ac:dyDescent="0.2">
      <c r="A4" s="1">
        <v>1</v>
      </c>
      <c r="B4" s="14" t="s">
        <v>5</v>
      </c>
      <c r="C4" s="3" t="s">
        <v>6</v>
      </c>
      <c r="D4" s="3" t="s">
        <v>207</v>
      </c>
      <c r="E4" s="85">
        <v>43151</v>
      </c>
      <c r="F4" s="3" t="s">
        <v>7</v>
      </c>
      <c r="G4" s="3" t="s">
        <v>8</v>
      </c>
      <c r="H4" s="83" t="s">
        <v>9</v>
      </c>
      <c r="I4" s="3">
        <v>83</v>
      </c>
      <c r="J4" s="3">
        <v>119</v>
      </c>
      <c r="K4" s="3">
        <v>137</v>
      </c>
      <c r="L4" s="3" t="s">
        <v>7</v>
      </c>
      <c r="M4" s="3">
        <v>1582</v>
      </c>
      <c r="N4" s="9" t="s">
        <v>10</v>
      </c>
      <c r="O4" s="9" t="s">
        <v>11</v>
      </c>
      <c r="P4" s="10" t="s">
        <v>12</v>
      </c>
      <c r="Q4" s="19" t="s">
        <v>13</v>
      </c>
    </row>
    <row r="5" spans="1:18" ht="30" customHeight="1" x14ac:dyDescent="0.2">
      <c r="A5" s="1">
        <v>2</v>
      </c>
      <c r="B5" s="14" t="s">
        <v>5</v>
      </c>
      <c r="C5" s="3" t="s">
        <v>6</v>
      </c>
      <c r="D5" s="3" t="s">
        <v>207</v>
      </c>
      <c r="E5" s="85">
        <v>43200</v>
      </c>
      <c r="F5" s="3" t="s">
        <v>14</v>
      </c>
      <c r="G5" s="3" t="s">
        <v>8</v>
      </c>
      <c r="H5" s="83" t="s">
        <v>9</v>
      </c>
      <c r="I5" s="3">
        <v>93</v>
      </c>
      <c r="J5" s="3">
        <v>117</v>
      </c>
      <c r="K5" s="3">
        <v>161</v>
      </c>
      <c r="L5" s="3" t="s">
        <v>14</v>
      </c>
      <c r="M5" s="3">
        <v>1635</v>
      </c>
      <c r="N5" s="9" t="s">
        <v>15</v>
      </c>
      <c r="O5" s="9" t="s">
        <v>15</v>
      </c>
      <c r="P5" s="10" t="s">
        <v>16</v>
      </c>
      <c r="Q5" s="19" t="s">
        <v>16</v>
      </c>
    </row>
    <row r="6" spans="1:18" ht="30" customHeight="1" x14ac:dyDescent="0.2">
      <c r="A6" s="1">
        <v>3</v>
      </c>
      <c r="B6" s="14" t="s">
        <v>5</v>
      </c>
      <c r="C6" s="3" t="s">
        <v>6</v>
      </c>
      <c r="D6" s="3" t="s">
        <v>207</v>
      </c>
      <c r="E6" s="85">
        <v>43203</v>
      </c>
      <c r="F6" s="3" t="s">
        <v>17</v>
      </c>
      <c r="G6" s="3" t="s">
        <v>18</v>
      </c>
      <c r="H6" s="52">
        <v>1361</v>
      </c>
      <c r="I6" s="3">
        <v>94</v>
      </c>
      <c r="J6" s="3">
        <v>110</v>
      </c>
      <c r="K6" s="3">
        <v>133</v>
      </c>
      <c r="L6" s="3" t="s">
        <v>17</v>
      </c>
      <c r="M6" s="3">
        <v>1297</v>
      </c>
      <c r="N6" s="9" t="s">
        <v>19</v>
      </c>
      <c r="O6" s="9" t="s">
        <v>20</v>
      </c>
      <c r="P6" s="10" t="s">
        <v>21</v>
      </c>
      <c r="Q6" s="19" t="s">
        <v>22</v>
      </c>
    </row>
    <row r="7" spans="1:18" ht="30" customHeight="1" x14ac:dyDescent="0.2">
      <c r="A7" s="1">
        <v>4</v>
      </c>
      <c r="B7" s="14" t="s">
        <v>5</v>
      </c>
      <c r="C7" s="3" t="s">
        <v>6</v>
      </c>
      <c r="D7" s="3" t="s">
        <v>207</v>
      </c>
      <c r="E7" s="85">
        <v>43251</v>
      </c>
      <c r="F7" s="3" t="s">
        <v>23</v>
      </c>
      <c r="G7" s="3" t="s">
        <v>8</v>
      </c>
      <c r="H7" s="52">
        <v>832</v>
      </c>
      <c r="I7" s="3">
        <v>104</v>
      </c>
      <c r="J7" s="3">
        <v>147</v>
      </c>
      <c r="K7" s="3">
        <v>173</v>
      </c>
      <c r="L7" s="3" t="s">
        <v>23</v>
      </c>
      <c r="M7" s="3">
        <v>1674</v>
      </c>
      <c r="N7" s="9" t="s">
        <v>24</v>
      </c>
      <c r="O7" s="9" t="s">
        <v>25</v>
      </c>
      <c r="P7" s="10" t="s">
        <v>26</v>
      </c>
      <c r="Q7" s="19" t="s">
        <v>27</v>
      </c>
    </row>
    <row r="8" spans="1:18" ht="30" customHeight="1" x14ac:dyDescent="0.2">
      <c r="A8" s="1">
        <v>5</v>
      </c>
      <c r="B8" s="14" t="s">
        <v>5</v>
      </c>
      <c r="C8" s="3" t="s">
        <v>6</v>
      </c>
      <c r="D8" s="3" t="s">
        <v>207</v>
      </c>
      <c r="E8" s="85">
        <v>43322</v>
      </c>
      <c r="F8" s="3" t="s">
        <v>28</v>
      </c>
      <c r="G8" s="3" t="s">
        <v>8</v>
      </c>
      <c r="H8" s="83" t="s">
        <v>9</v>
      </c>
      <c r="I8" s="3">
        <v>108</v>
      </c>
      <c r="J8" s="3">
        <v>164</v>
      </c>
      <c r="K8" s="3">
        <v>191</v>
      </c>
      <c r="L8" s="3" t="s">
        <v>28</v>
      </c>
      <c r="M8" s="3">
        <v>1713</v>
      </c>
      <c r="N8" s="9" t="s">
        <v>29</v>
      </c>
      <c r="O8" s="9" t="s">
        <v>29</v>
      </c>
      <c r="P8" s="10" t="s">
        <v>30</v>
      </c>
      <c r="Q8" s="19" t="s">
        <v>30</v>
      </c>
    </row>
    <row r="9" spans="1:18" ht="30" customHeight="1" x14ac:dyDescent="0.2">
      <c r="A9" s="1">
        <v>7</v>
      </c>
      <c r="B9" s="14" t="s">
        <v>5</v>
      </c>
      <c r="C9" s="3" t="s">
        <v>6</v>
      </c>
      <c r="D9" s="3" t="s">
        <v>207</v>
      </c>
      <c r="E9" s="85">
        <v>43363</v>
      </c>
      <c r="F9" s="3" t="s">
        <v>31</v>
      </c>
      <c r="G9" s="3" t="s">
        <v>32</v>
      </c>
      <c r="H9" s="52">
        <v>142</v>
      </c>
      <c r="I9" s="3">
        <v>109</v>
      </c>
      <c r="J9" s="3">
        <v>165</v>
      </c>
      <c r="K9" s="3">
        <v>192</v>
      </c>
      <c r="L9" s="3" t="s">
        <v>31</v>
      </c>
      <c r="M9" s="3">
        <v>1712</v>
      </c>
      <c r="N9" s="9" t="s">
        <v>33</v>
      </c>
      <c r="O9" s="9" t="s">
        <v>34</v>
      </c>
      <c r="P9" s="10" t="s">
        <v>35</v>
      </c>
      <c r="Q9" s="19" t="s">
        <v>36</v>
      </c>
    </row>
    <row r="10" spans="1:18" ht="30" customHeight="1" x14ac:dyDescent="0.2">
      <c r="A10" s="1">
        <v>8</v>
      </c>
      <c r="B10" s="14" t="s">
        <v>5</v>
      </c>
      <c r="C10" s="3" t="s">
        <v>6</v>
      </c>
      <c r="D10" s="3" t="s">
        <v>207</v>
      </c>
      <c r="E10" s="85">
        <v>43363</v>
      </c>
      <c r="F10" s="3" t="s">
        <v>31</v>
      </c>
      <c r="G10" s="3" t="s">
        <v>32</v>
      </c>
      <c r="H10" s="83" t="s">
        <v>9</v>
      </c>
      <c r="I10" s="3">
        <v>110</v>
      </c>
      <c r="J10" s="3">
        <v>165</v>
      </c>
      <c r="K10" s="3">
        <v>192</v>
      </c>
      <c r="L10" s="3" t="s">
        <v>31</v>
      </c>
      <c r="M10" s="3">
        <v>1712</v>
      </c>
      <c r="N10" s="9" t="s">
        <v>37</v>
      </c>
      <c r="O10" s="9" t="s">
        <v>37</v>
      </c>
      <c r="P10" s="10" t="s">
        <v>38</v>
      </c>
      <c r="Q10" s="19" t="s">
        <v>38</v>
      </c>
    </row>
    <row r="11" spans="1:18" ht="30" customHeight="1" thickBot="1" x14ac:dyDescent="0.25">
      <c r="A11" s="1">
        <v>9</v>
      </c>
      <c r="B11" s="15" t="s">
        <v>5</v>
      </c>
      <c r="C11" s="16" t="s">
        <v>6</v>
      </c>
      <c r="D11" s="16" t="s">
        <v>207</v>
      </c>
      <c r="E11" s="86">
        <v>43417</v>
      </c>
      <c r="F11" s="16" t="s">
        <v>39</v>
      </c>
      <c r="G11" s="16" t="s">
        <v>32</v>
      </c>
      <c r="H11" s="53">
        <v>1361</v>
      </c>
      <c r="I11" s="16">
        <v>111</v>
      </c>
      <c r="J11" s="16">
        <v>166</v>
      </c>
      <c r="K11" s="16">
        <v>193</v>
      </c>
      <c r="L11" s="16" t="s">
        <v>39</v>
      </c>
      <c r="M11" s="16">
        <v>1793</v>
      </c>
      <c r="N11" s="17" t="s">
        <v>40</v>
      </c>
      <c r="O11" s="17" t="s">
        <v>41</v>
      </c>
      <c r="P11" s="18" t="s">
        <v>42</v>
      </c>
      <c r="Q11" s="20" t="s">
        <v>43</v>
      </c>
    </row>
    <row r="12" spans="1:18" ht="30" customHeight="1" thickTop="1" thickBot="1" x14ac:dyDescent="0.25">
      <c r="B12" s="4"/>
      <c r="C12" s="4"/>
      <c r="D12" s="4"/>
      <c r="E12" s="87"/>
      <c r="F12" s="4"/>
      <c r="G12" s="4"/>
      <c r="H12" s="79">
        <f>SUM(H4:H11)</f>
        <v>3696</v>
      </c>
      <c r="I12" s="4"/>
      <c r="J12" s="4"/>
      <c r="K12" s="4"/>
      <c r="L12" s="4"/>
      <c r="M12" s="4"/>
      <c r="N12" s="46"/>
      <c r="O12" s="46"/>
      <c r="P12" s="47"/>
      <c r="Q12" s="47"/>
    </row>
    <row r="13" spans="1:18" ht="30" customHeight="1" thickTop="1" thickBot="1" x14ac:dyDescent="0.25">
      <c r="B13" s="4"/>
      <c r="C13" s="4"/>
      <c r="D13" s="4"/>
      <c r="E13" s="87"/>
      <c r="F13" s="4"/>
      <c r="G13" s="4"/>
      <c r="H13" s="93"/>
      <c r="I13" s="4"/>
      <c r="J13" s="4"/>
      <c r="K13" s="4"/>
      <c r="L13" s="4"/>
      <c r="M13" s="4"/>
      <c r="N13" s="46"/>
      <c r="O13" s="46"/>
      <c r="P13" s="47"/>
      <c r="Q13" s="47"/>
    </row>
    <row r="14" spans="1:18" ht="30" customHeight="1" thickTop="1" x14ac:dyDescent="0.2">
      <c r="A14" s="41"/>
      <c r="B14" s="113" t="s">
        <v>0</v>
      </c>
      <c r="C14" s="115" t="s">
        <v>1</v>
      </c>
      <c r="D14" s="115" t="s">
        <v>206</v>
      </c>
      <c r="E14" s="117" t="s">
        <v>205</v>
      </c>
      <c r="F14" s="115" t="s">
        <v>209</v>
      </c>
      <c r="G14" s="115" t="s">
        <v>2</v>
      </c>
      <c r="H14" s="119" t="s">
        <v>214</v>
      </c>
      <c r="I14" s="121" t="s">
        <v>210</v>
      </c>
      <c r="J14" s="121"/>
      <c r="K14" s="121"/>
      <c r="L14" s="121"/>
      <c r="M14" s="121"/>
      <c r="N14" s="122" t="s">
        <v>218</v>
      </c>
      <c r="O14" s="122" t="s">
        <v>219</v>
      </c>
      <c r="P14" s="109" t="s">
        <v>220</v>
      </c>
      <c r="Q14" s="111" t="s">
        <v>221</v>
      </c>
      <c r="R14" s="5"/>
    </row>
    <row r="15" spans="1:18" s="4" customFormat="1" ht="30" customHeight="1" x14ac:dyDescent="0.2">
      <c r="A15" s="8"/>
      <c r="B15" s="114"/>
      <c r="C15" s="116"/>
      <c r="D15" s="116"/>
      <c r="E15" s="118"/>
      <c r="F15" s="116"/>
      <c r="G15" s="116"/>
      <c r="H15" s="120"/>
      <c r="I15" s="92" t="s">
        <v>3</v>
      </c>
      <c r="J15" s="92" t="s">
        <v>4</v>
      </c>
      <c r="K15" s="92" t="s">
        <v>169</v>
      </c>
      <c r="L15" s="92" t="s">
        <v>211</v>
      </c>
      <c r="M15" s="92" t="s">
        <v>212</v>
      </c>
      <c r="N15" s="123"/>
      <c r="O15" s="123"/>
      <c r="P15" s="110"/>
      <c r="Q15" s="112"/>
    </row>
    <row r="16" spans="1:18" ht="30" customHeight="1" thickBot="1" x14ac:dyDescent="0.25">
      <c r="A16" s="1">
        <v>10</v>
      </c>
      <c r="B16" s="25" t="s">
        <v>5</v>
      </c>
      <c r="C16" s="22" t="s">
        <v>44</v>
      </c>
      <c r="D16" s="16" t="s">
        <v>207</v>
      </c>
      <c r="E16" s="89">
        <v>43231</v>
      </c>
      <c r="F16" s="26" t="s">
        <v>45</v>
      </c>
      <c r="G16" s="26" t="s">
        <v>46</v>
      </c>
      <c r="H16" s="105" t="s">
        <v>9</v>
      </c>
      <c r="I16" s="27">
        <v>107</v>
      </c>
      <c r="J16" s="27">
        <v>151</v>
      </c>
      <c r="K16" s="26">
        <v>178</v>
      </c>
      <c r="L16" s="26" t="s">
        <v>45</v>
      </c>
      <c r="M16" s="26">
        <v>1687</v>
      </c>
      <c r="N16" s="28" t="s">
        <v>47</v>
      </c>
      <c r="O16" s="28" t="s">
        <v>47</v>
      </c>
      <c r="P16" s="29" t="s">
        <v>48</v>
      </c>
      <c r="Q16" s="37" t="s">
        <v>48</v>
      </c>
    </row>
    <row r="17" spans="1:18" ht="30" customHeight="1" thickTop="1" thickBot="1" x14ac:dyDescent="0.25">
      <c r="B17" s="4"/>
      <c r="C17" s="4"/>
      <c r="D17" s="4"/>
      <c r="E17" s="87"/>
      <c r="F17" s="4"/>
      <c r="G17" s="4"/>
      <c r="H17" s="106"/>
      <c r="I17" s="4"/>
      <c r="J17" s="4"/>
      <c r="K17" s="4"/>
      <c r="L17" s="4"/>
      <c r="M17" s="4"/>
      <c r="N17" s="46"/>
      <c r="O17" s="46"/>
      <c r="P17" s="47"/>
      <c r="Q17" s="47"/>
    </row>
    <row r="18" spans="1:18" ht="30" customHeight="1" thickTop="1" x14ac:dyDescent="0.2">
      <c r="A18" s="41"/>
      <c r="B18" s="113" t="s">
        <v>0</v>
      </c>
      <c r="C18" s="115" t="s">
        <v>1</v>
      </c>
      <c r="D18" s="115" t="s">
        <v>206</v>
      </c>
      <c r="E18" s="117" t="s">
        <v>205</v>
      </c>
      <c r="F18" s="115" t="s">
        <v>209</v>
      </c>
      <c r="G18" s="115" t="s">
        <v>2</v>
      </c>
      <c r="H18" s="119" t="s">
        <v>214</v>
      </c>
      <c r="I18" s="121" t="s">
        <v>210</v>
      </c>
      <c r="J18" s="121"/>
      <c r="K18" s="121"/>
      <c r="L18" s="121"/>
      <c r="M18" s="121"/>
      <c r="N18" s="122" t="s">
        <v>218</v>
      </c>
      <c r="O18" s="122" t="s">
        <v>219</v>
      </c>
      <c r="P18" s="109" t="s">
        <v>220</v>
      </c>
      <c r="Q18" s="111" t="s">
        <v>221</v>
      </c>
      <c r="R18" s="5"/>
    </row>
    <row r="19" spans="1:18" s="4" customFormat="1" ht="30" customHeight="1" x14ac:dyDescent="0.2">
      <c r="A19" s="8"/>
      <c r="B19" s="114"/>
      <c r="C19" s="116"/>
      <c r="D19" s="116"/>
      <c r="E19" s="118"/>
      <c r="F19" s="116"/>
      <c r="G19" s="116"/>
      <c r="H19" s="120"/>
      <c r="I19" s="92" t="s">
        <v>3</v>
      </c>
      <c r="J19" s="92" t="s">
        <v>4</v>
      </c>
      <c r="K19" s="92" t="s">
        <v>169</v>
      </c>
      <c r="L19" s="92" t="s">
        <v>211</v>
      </c>
      <c r="M19" s="92" t="s">
        <v>212</v>
      </c>
      <c r="N19" s="123"/>
      <c r="O19" s="123"/>
      <c r="P19" s="110"/>
      <c r="Q19" s="112"/>
    </row>
    <row r="20" spans="1:18" ht="30" customHeight="1" x14ac:dyDescent="0.2">
      <c r="A20" s="1">
        <v>11</v>
      </c>
      <c r="B20" s="32" t="s">
        <v>49</v>
      </c>
      <c r="C20" s="33" t="s">
        <v>50</v>
      </c>
      <c r="D20" s="3" t="s">
        <v>207</v>
      </c>
      <c r="E20" s="90">
        <v>43222</v>
      </c>
      <c r="F20" s="33" t="s">
        <v>51</v>
      </c>
      <c r="G20" s="33" t="s">
        <v>53</v>
      </c>
      <c r="H20" s="52">
        <v>161</v>
      </c>
      <c r="I20" s="11">
        <v>96</v>
      </c>
      <c r="J20" s="11">
        <v>142</v>
      </c>
      <c r="K20" s="33">
        <v>166</v>
      </c>
      <c r="L20" s="33" t="s">
        <v>52</v>
      </c>
      <c r="M20" s="33">
        <v>1704</v>
      </c>
      <c r="N20" s="34" t="s">
        <v>54</v>
      </c>
      <c r="O20" s="34" t="s">
        <v>55</v>
      </c>
      <c r="P20" s="35" t="s">
        <v>56</v>
      </c>
      <c r="Q20" s="36" t="s">
        <v>57</v>
      </c>
    </row>
    <row r="21" spans="1:18" ht="30" customHeight="1" x14ac:dyDescent="0.2">
      <c r="A21" s="1">
        <v>12</v>
      </c>
      <c r="B21" s="30" t="s">
        <v>49</v>
      </c>
      <c r="C21" s="2" t="s">
        <v>50</v>
      </c>
      <c r="D21" s="3" t="s">
        <v>207</v>
      </c>
      <c r="E21" s="90">
        <v>43115</v>
      </c>
      <c r="F21" s="2" t="s">
        <v>58</v>
      </c>
      <c r="G21" s="2" t="s">
        <v>59</v>
      </c>
      <c r="H21" s="57" t="s">
        <v>9</v>
      </c>
      <c r="I21" s="3">
        <v>99</v>
      </c>
      <c r="J21" s="3">
        <v>145</v>
      </c>
      <c r="K21" s="2">
        <v>169</v>
      </c>
      <c r="L21" s="2" t="s">
        <v>58</v>
      </c>
      <c r="M21" s="2">
        <v>1567</v>
      </c>
      <c r="N21" s="6" t="s">
        <v>60</v>
      </c>
      <c r="O21" s="6" t="s">
        <v>60</v>
      </c>
      <c r="P21" s="7" t="s">
        <v>61</v>
      </c>
      <c r="Q21" s="31" t="s">
        <v>61</v>
      </c>
    </row>
    <row r="22" spans="1:18" ht="30" customHeight="1" x14ac:dyDescent="0.2">
      <c r="A22" s="1">
        <v>13</v>
      </c>
      <c r="B22" s="30" t="s">
        <v>49</v>
      </c>
      <c r="C22" s="2" t="s">
        <v>50</v>
      </c>
      <c r="D22" s="3" t="s">
        <v>207</v>
      </c>
      <c r="E22" s="90">
        <v>43118</v>
      </c>
      <c r="F22" s="2" t="s">
        <v>58</v>
      </c>
      <c r="G22" s="2" t="s">
        <v>59</v>
      </c>
      <c r="H22" s="57" t="s">
        <v>9</v>
      </c>
      <c r="I22" s="3">
        <v>100</v>
      </c>
      <c r="J22" s="3">
        <v>145</v>
      </c>
      <c r="K22" s="2">
        <v>169</v>
      </c>
      <c r="L22" s="2" t="s">
        <v>58</v>
      </c>
      <c r="M22" s="2">
        <v>1567</v>
      </c>
      <c r="N22" s="6" t="s">
        <v>60</v>
      </c>
      <c r="O22" s="6" t="s">
        <v>60</v>
      </c>
      <c r="P22" s="7" t="s">
        <v>61</v>
      </c>
      <c r="Q22" s="31" t="s">
        <v>61</v>
      </c>
    </row>
    <row r="23" spans="1:18" ht="30" customHeight="1" x14ac:dyDescent="0.2">
      <c r="A23" s="1">
        <v>14</v>
      </c>
      <c r="B23" s="30" t="s">
        <v>49</v>
      </c>
      <c r="C23" s="2" t="s">
        <v>50</v>
      </c>
      <c r="D23" s="3" t="s">
        <v>207</v>
      </c>
      <c r="E23" s="90">
        <v>43187</v>
      </c>
      <c r="F23" s="2" t="s">
        <v>62</v>
      </c>
      <c r="G23" s="2" t="s">
        <v>59</v>
      </c>
      <c r="H23" s="52">
        <v>1738</v>
      </c>
      <c r="I23" s="3">
        <v>103</v>
      </c>
      <c r="J23" s="3">
        <v>135</v>
      </c>
      <c r="K23" s="2">
        <v>159</v>
      </c>
      <c r="L23" s="2" t="s">
        <v>62</v>
      </c>
      <c r="M23" s="2">
        <v>1636</v>
      </c>
      <c r="N23" s="6" t="s">
        <v>63</v>
      </c>
      <c r="O23" s="6" t="s">
        <v>64</v>
      </c>
      <c r="P23" s="7" t="s">
        <v>65</v>
      </c>
      <c r="Q23" s="31" t="s">
        <v>66</v>
      </c>
    </row>
    <row r="24" spans="1:18" ht="30" customHeight="1" thickBot="1" x14ac:dyDescent="0.25">
      <c r="A24" s="1">
        <v>15</v>
      </c>
      <c r="B24" s="21" t="s">
        <v>49</v>
      </c>
      <c r="C24" s="22" t="s">
        <v>50</v>
      </c>
      <c r="D24" s="16" t="s">
        <v>207</v>
      </c>
      <c r="E24" s="89">
        <v>43304</v>
      </c>
      <c r="F24" s="22" t="s">
        <v>51</v>
      </c>
      <c r="G24" s="22" t="s">
        <v>53</v>
      </c>
      <c r="H24" s="57" t="s">
        <v>9</v>
      </c>
      <c r="I24" s="16">
        <v>106</v>
      </c>
      <c r="J24" s="16">
        <v>136</v>
      </c>
      <c r="K24" s="22">
        <v>176</v>
      </c>
      <c r="L24" s="22" t="s">
        <v>51</v>
      </c>
      <c r="M24" s="22">
        <v>1639</v>
      </c>
      <c r="N24" s="23" t="s">
        <v>67</v>
      </c>
      <c r="O24" s="23" t="s">
        <v>67</v>
      </c>
      <c r="P24" s="24" t="s">
        <v>68</v>
      </c>
      <c r="Q24" s="45" t="s">
        <v>68</v>
      </c>
      <c r="R24" s="44"/>
    </row>
    <row r="25" spans="1:18" ht="30" customHeight="1" thickTop="1" thickBot="1" x14ac:dyDescent="0.25">
      <c r="H25" s="79">
        <f>SUM(H20:H24)</f>
        <v>1899</v>
      </c>
      <c r="N25" s="94"/>
      <c r="O25" s="48"/>
      <c r="P25" s="49"/>
      <c r="Q25" s="49"/>
    </row>
    <row r="26" spans="1:18" ht="30" customHeight="1" thickTop="1" thickBot="1" x14ac:dyDescent="0.25">
      <c r="H26" s="93"/>
      <c r="N26" s="48"/>
      <c r="O26" s="48"/>
      <c r="P26" s="49"/>
      <c r="Q26" s="49"/>
    </row>
    <row r="27" spans="1:18" ht="30" customHeight="1" thickTop="1" x14ac:dyDescent="0.2">
      <c r="A27" s="41"/>
      <c r="B27" s="113" t="s">
        <v>0</v>
      </c>
      <c r="C27" s="115" t="s">
        <v>1</v>
      </c>
      <c r="D27" s="115" t="s">
        <v>206</v>
      </c>
      <c r="E27" s="117" t="s">
        <v>205</v>
      </c>
      <c r="F27" s="115" t="s">
        <v>209</v>
      </c>
      <c r="G27" s="115" t="s">
        <v>2</v>
      </c>
      <c r="H27" s="119" t="s">
        <v>214</v>
      </c>
      <c r="I27" s="121" t="s">
        <v>210</v>
      </c>
      <c r="J27" s="121"/>
      <c r="K27" s="121"/>
      <c r="L27" s="121"/>
      <c r="M27" s="121"/>
      <c r="N27" s="122" t="s">
        <v>218</v>
      </c>
      <c r="O27" s="122" t="s">
        <v>219</v>
      </c>
      <c r="P27" s="109" t="s">
        <v>220</v>
      </c>
      <c r="Q27" s="111" t="s">
        <v>221</v>
      </c>
      <c r="R27" s="5"/>
    </row>
    <row r="28" spans="1:18" s="4" customFormat="1" ht="31.5" x14ac:dyDescent="0.2">
      <c r="A28" s="8"/>
      <c r="B28" s="114"/>
      <c r="C28" s="116"/>
      <c r="D28" s="116"/>
      <c r="E28" s="118"/>
      <c r="F28" s="116"/>
      <c r="G28" s="116"/>
      <c r="H28" s="120"/>
      <c r="I28" s="92" t="s">
        <v>3</v>
      </c>
      <c r="J28" s="92" t="s">
        <v>4</v>
      </c>
      <c r="K28" s="92" t="s">
        <v>169</v>
      </c>
      <c r="L28" s="92" t="s">
        <v>211</v>
      </c>
      <c r="M28" s="92" t="s">
        <v>212</v>
      </c>
      <c r="N28" s="123"/>
      <c r="O28" s="123"/>
      <c r="P28" s="110"/>
      <c r="Q28" s="112"/>
    </row>
    <row r="29" spans="1:18" ht="30" customHeight="1" thickBot="1" x14ac:dyDescent="0.25">
      <c r="A29" s="1">
        <v>16</v>
      </c>
      <c r="B29" s="25" t="s">
        <v>69</v>
      </c>
      <c r="C29" s="26" t="s">
        <v>70</v>
      </c>
      <c r="D29" s="16" t="s">
        <v>207</v>
      </c>
      <c r="E29" s="91">
        <v>43185</v>
      </c>
      <c r="F29" s="26" t="s">
        <v>71</v>
      </c>
      <c r="G29" s="26" t="s">
        <v>72</v>
      </c>
      <c r="H29" s="53">
        <v>304</v>
      </c>
      <c r="I29" s="27">
        <v>97</v>
      </c>
      <c r="J29" s="27">
        <v>143</v>
      </c>
      <c r="K29" s="26">
        <v>167</v>
      </c>
      <c r="L29" s="26" t="s">
        <v>71</v>
      </c>
      <c r="M29" s="26">
        <v>1673</v>
      </c>
      <c r="N29" s="28" t="s">
        <v>73</v>
      </c>
      <c r="O29" s="28" t="s">
        <v>74</v>
      </c>
      <c r="P29" s="24" t="s">
        <v>75</v>
      </c>
      <c r="Q29" s="37" t="s">
        <v>76</v>
      </c>
    </row>
    <row r="30" spans="1:18" ht="30" customHeight="1" thickTop="1" thickBot="1" x14ac:dyDescent="0.25">
      <c r="H30" s="80">
        <f>SUM(H29)</f>
        <v>304</v>
      </c>
    </row>
    <row r="31" spans="1:18" ht="30" customHeight="1" thickTop="1" x14ac:dyDescent="0.2">
      <c r="B31" s="13" t="s">
        <v>77</v>
      </c>
      <c r="H31" s="40"/>
    </row>
  </sheetData>
  <mergeCells count="49">
    <mergeCell ref="B1:Q1"/>
    <mergeCell ref="I2:M2"/>
    <mergeCell ref="N2:N3"/>
    <mergeCell ref="O2:O3"/>
    <mergeCell ref="B2:B3"/>
    <mergeCell ref="C2:C3"/>
    <mergeCell ref="D2:D3"/>
    <mergeCell ref="E2:E3"/>
    <mergeCell ref="F2:F3"/>
    <mergeCell ref="P2:P3"/>
    <mergeCell ref="Q2:Q3"/>
    <mergeCell ref="B14:B15"/>
    <mergeCell ref="C14:C15"/>
    <mergeCell ref="D14:D15"/>
    <mergeCell ref="E14:E15"/>
    <mergeCell ref="F14:F15"/>
    <mergeCell ref="G14:G15"/>
    <mergeCell ref="H14:H15"/>
    <mergeCell ref="I14:M14"/>
    <mergeCell ref="N14:N15"/>
    <mergeCell ref="O14:O15"/>
    <mergeCell ref="P14:P15"/>
    <mergeCell ref="Q14:Q15"/>
    <mergeCell ref="G2:G3"/>
    <mergeCell ref="H2:H3"/>
    <mergeCell ref="I18:M18"/>
    <mergeCell ref="N18:N19"/>
    <mergeCell ref="O18:O19"/>
    <mergeCell ref="B18:B19"/>
    <mergeCell ref="C18:C19"/>
    <mergeCell ref="D18:D19"/>
    <mergeCell ref="E18:E19"/>
    <mergeCell ref="F18:F19"/>
    <mergeCell ref="P18:P19"/>
    <mergeCell ref="Q18:Q19"/>
    <mergeCell ref="B27:B28"/>
    <mergeCell ref="C27:C28"/>
    <mergeCell ref="D27:D28"/>
    <mergeCell ref="E27:E28"/>
    <mergeCell ref="F27:F28"/>
    <mergeCell ref="G27:G28"/>
    <mergeCell ref="H27:H28"/>
    <mergeCell ref="I27:M27"/>
    <mergeCell ref="N27:N28"/>
    <mergeCell ref="O27:O28"/>
    <mergeCell ref="P27:P28"/>
    <mergeCell ref="Q27:Q28"/>
    <mergeCell ref="G18:G19"/>
    <mergeCell ref="H18:H19"/>
  </mergeCells>
  <pageMargins left="0.7" right="0.7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topLeftCell="A20" zoomScale="70" zoomScaleNormal="70" workbookViewId="0"/>
  </sheetViews>
  <sheetFormatPr defaultColWidth="8.85546875" defaultRowHeight="15" x14ac:dyDescent="0.2"/>
  <cols>
    <col min="1" max="1" width="6.42578125" style="1" customWidth="1"/>
    <col min="2" max="2" width="33.7109375" style="1" bestFit="1" customWidth="1"/>
    <col min="3" max="3" width="27.28515625" style="1" bestFit="1" customWidth="1"/>
    <col min="4" max="4" width="14.7109375" style="1" bestFit="1" customWidth="1"/>
    <col min="5" max="5" width="22.7109375" style="1" bestFit="1" customWidth="1"/>
    <col min="6" max="6" width="13.7109375" style="1" customWidth="1"/>
    <col min="7" max="7" width="7.85546875" style="1" bestFit="1" customWidth="1"/>
    <col min="8" max="8" width="19.7109375" style="1" customWidth="1"/>
    <col min="9" max="13" width="15.42578125" style="1" customWidth="1"/>
    <col min="14" max="15" width="18.140625" style="1" bestFit="1" customWidth="1"/>
    <col min="16" max="17" width="18.85546875" style="1" bestFit="1" customWidth="1"/>
    <col min="18" max="16384" width="8.85546875" style="1"/>
  </cols>
  <sheetData>
    <row r="1" spans="1:18" s="41" customFormat="1" ht="30" customHeight="1" thickBot="1" x14ac:dyDescent="0.25">
      <c r="B1" s="124" t="s">
        <v>217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8" ht="21" customHeight="1" thickTop="1" x14ac:dyDescent="0.2">
      <c r="A2" s="41"/>
      <c r="B2" s="125" t="s">
        <v>0</v>
      </c>
      <c r="C2" s="127" t="s">
        <v>1</v>
      </c>
      <c r="D2" s="127" t="s">
        <v>206</v>
      </c>
      <c r="E2" s="129" t="s">
        <v>205</v>
      </c>
      <c r="F2" s="127" t="s">
        <v>209</v>
      </c>
      <c r="G2" s="127" t="s">
        <v>2</v>
      </c>
      <c r="H2" s="119" t="s">
        <v>214</v>
      </c>
      <c r="I2" s="131" t="s">
        <v>210</v>
      </c>
      <c r="J2" s="132"/>
      <c r="K2" s="132"/>
      <c r="L2" s="132"/>
      <c r="M2" s="132"/>
      <c r="N2" s="133" t="s">
        <v>218</v>
      </c>
      <c r="O2" s="133" t="s">
        <v>219</v>
      </c>
      <c r="P2" s="135" t="s">
        <v>220</v>
      </c>
      <c r="Q2" s="137" t="s">
        <v>221</v>
      </c>
      <c r="R2" s="5"/>
    </row>
    <row r="3" spans="1:18" s="4" customFormat="1" ht="21.75" customHeight="1" x14ac:dyDescent="0.2">
      <c r="A3" s="8"/>
      <c r="B3" s="126"/>
      <c r="C3" s="128"/>
      <c r="D3" s="128"/>
      <c r="E3" s="130"/>
      <c r="F3" s="128"/>
      <c r="G3" s="128"/>
      <c r="H3" s="120"/>
      <c r="I3" s="92" t="s">
        <v>3</v>
      </c>
      <c r="J3" s="92" t="s">
        <v>4</v>
      </c>
      <c r="K3" s="92" t="s">
        <v>169</v>
      </c>
      <c r="L3" s="92" t="s">
        <v>211</v>
      </c>
      <c r="M3" s="92" t="s">
        <v>212</v>
      </c>
      <c r="N3" s="134"/>
      <c r="O3" s="134"/>
      <c r="P3" s="136"/>
      <c r="Q3" s="138"/>
    </row>
    <row r="4" spans="1:18" ht="30" customHeight="1" x14ac:dyDescent="0.2">
      <c r="A4" s="13">
        <v>1</v>
      </c>
      <c r="B4" s="32" t="s">
        <v>5</v>
      </c>
      <c r="C4" s="33" t="s">
        <v>6</v>
      </c>
      <c r="D4" s="3" t="s">
        <v>207</v>
      </c>
      <c r="E4" s="95">
        <v>43544</v>
      </c>
      <c r="F4" s="33" t="s">
        <v>78</v>
      </c>
      <c r="G4" s="33" t="s">
        <v>32</v>
      </c>
      <c r="H4" s="57" t="s">
        <v>9</v>
      </c>
      <c r="I4" s="11">
        <v>113</v>
      </c>
      <c r="J4" s="11">
        <v>173</v>
      </c>
      <c r="K4" s="33">
        <v>201</v>
      </c>
      <c r="L4" s="33" t="s">
        <v>78</v>
      </c>
      <c r="M4" s="33">
        <v>1821</v>
      </c>
      <c r="N4" s="12" t="s">
        <v>79</v>
      </c>
      <c r="O4" s="12" t="s">
        <v>79</v>
      </c>
      <c r="P4" s="10" t="s">
        <v>80</v>
      </c>
      <c r="Q4" s="43" t="s">
        <v>80</v>
      </c>
      <c r="R4" s="44"/>
    </row>
    <row r="5" spans="1:18" ht="30" customHeight="1" x14ac:dyDescent="0.2">
      <c r="A5" s="1">
        <v>2</v>
      </c>
      <c r="B5" s="30" t="s">
        <v>5</v>
      </c>
      <c r="C5" s="2" t="s">
        <v>6</v>
      </c>
      <c r="D5" s="3" t="s">
        <v>207</v>
      </c>
      <c r="E5" s="90">
        <v>43544</v>
      </c>
      <c r="F5" s="2" t="s">
        <v>78</v>
      </c>
      <c r="G5" s="2" t="s">
        <v>32</v>
      </c>
      <c r="H5" s="57" t="s">
        <v>9</v>
      </c>
      <c r="I5" s="3">
        <v>114</v>
      </c>
      <c r="J5" s="3">
        <v>173</v>
      </c>
      <c r="K5" s="2">
        <v>301</v>
      </c>
      <c r="L5" s="2" t="s">
        <v>78</v>
      </c>
      <c r="M5" s="2">
        <v>1821</v>
      </c>
      <c r="N5" s="9" t="s">
        <v>81</v>
      </c>
      <c r="O5" s="9" t="s">
        <v>81</v>
      </c>
      <c r="P5" s="10" t="s">
        <v>82</v>
      </c>
      <c r="Q5" s="19" t="s">
        <v>82</v>
      </c>
    </row>
    <row r="6" spans="1:18" ht="30" customHeight="1" x14ac:dyDescent="0.2">
      <c r="A6" s="1">
        <v>3</v>
      </c>
      <c r="B6" s="30" t="s">
        <v>5</v>
      </c>
      <c r="C6" s="2" t="s">
        <v>6</v>
      </c>
      <c r="D6" s="3" t="s">
        <v>207</v>
      </c>
      <c r="E6" s="90">
        <v>43607</v>
      </c>
      <c r="F6" s="2" t="s">
        <v>83</v>
      </c>
      <c r="G6" s="2" t="s">
        <v>32</v>
      </c>
      <c r="H6" s="52">
        <v>2421</v>
      </c>
      <c r="I6" s="3">
        <v>115</v>
      </c>
      <c r="J6" s="3">
        <v>174</v>
      </c>
      <c r="K6" s="2">
        <v>202</v>
      </c>
      <c r="L6" s="2" t="s">
        <v>83</v>
      </c>
      <c r="M6" s="2">
        <v>1641</v>
      </c>
      <c r="N6" s="9" t="s">
        <v>84</v>
      </c>
      <c r="O6" s="9" t="s">
        <v>85</v>
      </c>
      <c r="P6" s="10" t="s">
        <v>86</v>
      </c>
      <c r="Q6" s="19" t="s">
        <v>87</v>
      </c>
    </row>
    <row r="7" spans="1:18" ht="30" customHeight="1" x14ac:dyDescent="0.2">
      <c r="A7" s="1">
        <v>4</v>
      </c>
      <c r="B7" s="30" t="s">
        <v>5</v>
      </c>
      <c r="C7" s="2" t="s">
        <v>6</v>
      </c>
      <c r="D7" s="3" t="s">
        <v>207</v>
      </c>
      <c r="E7" s="90">
        <v>43619</v>
      </c>
      <c r="F7" s="2" t="s">
        <v>23</v>
      </c>
      <c r="G7" s="2" t="s">
        <v>32</v>
      </c>
      <c r="H7" s="52">
        <v>173</v>
      </c>
      <c r="I7" s="3">
        <v>116</v>
      </c>
      <c r="J7" s="3">
        <v>147</v>
      </c>
      <c r="K7" s="2">
        <v>203</v>
      </c>
      <c r="L7" s="2" t="s">
        <v>23</v>
      </c>
      <c r="M7" s="2">
        <v>1674</v>
      </c>
      <c r="N7" s="9" t="s">
        <v>88</v>
      </c>
      <c r="O7" s="9" t="s">
        <v>89</v>
      </c>
      <c r="P7" s="10" t="s">
        <v>90</v>
      </c>
      <c r="Q7" s="19" t="s">
        <v>91</v>
      </c>
    </row>
    <row r="8" spans="1:18" ht="30" customHeight="1" x14ac:dyDescent="0.2">
      <c r="A8" s="1">
        <v>5</v>
      </c>
      <c r="B8" s="30" t="s">
        <v>5</v>
      </c>
      <c r="C8" s="2" t="s">
        <v>6</v>
      </c>
      <c r="D8" s="3" t="s">
        <v>207</v>
      </c>
      <c r="E8" s="90">
        <v>43689</v>
      </c>
      <c r="F8" s="2" t="s">
        <v>92</v>
      </c>
      <c r="G8" s="2" t="s">
        <v>93</v>
      </c>
      <c r="H8" s="52">
        <v>802</v>
      </c>
      <c r="I8" s="3">
        <v>123</v>
      </c>
      <c r="J8" s="3">
        <v>189</v>
      </c>
      <c r="K8" s="2">
        <v>206</v>
      </c>
      <c r="L8" s="2" t="s">
        <v>92</v>
      </c>
      <c r="M8" s="2">
        <v>1711</v>
      </c>
      <c r="N8" s="9" t="s">
        <v>94</v>
      </c>
      <c r="O8" s="9" t="s">
        <v>95</v>
      </c>
      <c r="P8" s="10" t="s">
        <v>96</v>
      </c>
      <c r="Q8" s="19" t="s">
        <v>97</v>
      </c>
    </row>
    <row r="9" spans="1:18" ht="30" customHeight="1" x14ac:dyDescent="0.2">
      <c r="A9" s="1">
        <v>6</v>
      </c>
      <c r="B9" s="30" t="s">
        <v>5</v>
      </c>
      <c r="C9" s="2" t="s">
        <v>6</v>
      </c>
      <c r="D9" s="3" t="s">
        <v>207</v>
      </c>
      <c r="E9" s="90">
        <v>43712</v>
      </c>
      <c r="F9" s="2" t="s">
        <v>98</v>
      </c>
      <c r="G9" s="2" t="s">
        <v>93</v>
      </c>
      <c r="H9" s="52">
        <v>654</v>
      </c>
      <c r="I9" s="3">
        <v>127</v>
      </c>
      <c r="J9" s="3">
        <v>195</v>
      </c>
      <c r="K9" s="2">
        <v>209</v>
      </c>
      <c r="L9" s="2" t="s">
        <v>98</v>
      </c>
      <c r="M9" s="2">
        <v>1870</v>
      </c>
      <c r="N9" s="9" t="s">
        <v>99</v>
      </c>
      <c r="O9" s="9" t="s">
        <v>100</v>
      </c>
      <c r="P9" s="10" t="s">
        <v>101</v>
      </c>
      <c r="Q9" s="19" t="s">
        <v>102</v>
      </c>
    </row>
    <row r="10" spans="1:18" ht="30" customHeight="1" x14ac:dyDescent="0.2">
      <c r="A10" s="1">
        <v>7</v>
      </c>
      <c r="B10" s="30" t="s">
        <v>5</v>
      </c>
      <c r="C10" s="2" t="s">
        <v>6</v>
      </c>
      <c r="D10" s="3" t="s">
        <v>207</v>
      </c>
      <c r="E10" s="90">
        <v>43759</v>
      </c>
      <c r="F10" s="2" t="s">
        <v>103</v>
      </c>
      <c r="G10" s="2" t="s">
        <v>93</v>
      </c>
      <c r="H10" s="52">
        <v>1269</v>
      </c>
      <c r="I10" s="3">
        <v>128</v>
      </c>
      <c r="J10" s="3">
        <v>196</v>
      </c>
      <c r="K10" s="2">
        <v>210</v>
      </c>
      <c r="L10" s="2" t="s">
        <v>103</v>
      </c>
      <c r="M10" s="2">
        <v>1823</v>
      </c>
      <c r="N10" s="9" t="s">
        <v>104</v>
      </c>
      <c r="O10" s="9" t="s">
        <v>105</v>
      </c>
      <c r="P10" s="10" t="s">
        <v>106</v>
      </c>
      <c r="Q10" s="19" t="s">
        <v>107</v>
      </c>
    </row>
    <row r="11" spans="1:18" ht="30" customHeight="1" x14ac:dyDescent="0.2">
      <c r="A11" s="1">
        <v>8</v>
      </c>
      <c r="B11" s="30" t="s">
        <v>5</v>
      </c>
      <c r="C11" s="2" t="s">
        <v>6</v>
      </c>
      <c r="D11" s="3" t="s">
        <v>207</v>
      </c>
      <c r="E11" s="90">
        <v>43787</v>
      </c>
      <c r="F11" s="2" t="s">
        <v>108</v>
      </c>
      <c r="G11" s="2" t="s">
        <v>93</v>
      </c>
      <c r="H11" s="52">
        <v>905</v>
      </c>
      <c r="I11" s="3">
        <v>140</v>
      </c>
      <c r="J11" s="3">
        <v>202</v>
      </c>
      <c r="K11" s="2">
        <v>219</v>
      </c>
      <c r="L11" s="2" t="s">
        <v>108</v>
      </c>
      <c r="M11" s="2">
        <v>1824</v>
      </c>
      <c r="N11" s="9" t="s">
        <v>109</v>
      </c>
      <c r="O11" s="9" t="s">
        <v>110</v>
      </c>
      <c r="P11" s="10" t="s">
        <v>111</v>
      </c>
      <c r="Q11" s="19" t="s">
        <v>112</v>
      </c>
    </row>
    <row r="12" spans="1:18" ht="30" customHeight="1" thickBot="1" x14ac:dyDescent="0.25">
      <c r="A12" s="1">
        <v>9</v>
      </c>
      <c r="B12" s="21" t="s">
        <v>5</v>
      </c>
      <c r="C12" s="22" t="s">
        <v>6</v>
      </c>
      <c r="D12" s="81" t="s">
        <v>207</v>
      </c>
      <c r="E12" s="89">
        <v>43812</v>
      </c>
      <c r="F12" s="22" t="s">
        <v>108</v>
      </c>
      <c r="G12" s="22" t="s">
        <v>93</v>
      </c>
      <c r="H12" s="57" t="s">
        <v>9</v>
      </c>
      <c r="I12" s="22">
        <v>141</v>
      </c>
      <c r="J12" s="22">
        <v>202</v>
      </c>
      <c r="K12" s="22">
        <v>219</v>
      </c>
      <c r="L12" s="22" t="s">
        <v>108</v>
      </c>
      <c r="M12" s="22">
        <v>1824</v>
      </c>
      <c r="N12" s="17" t="s">
        <v>113</v>
      </c>
      <c r="O12" s="17" t="s">
        <v>113</v>
      </c>
      <c r="P12" s="18" t="s">
        <v>114</v>
      </c>
      <c r="Q12" s="54" t="s">
        <v>114</v>
      </c>
      <c r="R12" s="44"/>
    </row>
    <row r="13" spans="1:18" ht="30" customHeight="1" thickTop="1" thickBot="1" x14ac:dyDescent="0.25">
      <c r="B13" s="40"/>
      <c r="D13" s="40"/>
      <c r="E13" s="88"/>
      <c r="H13" s="79">
        <f>SUM(H5:H12)</f>
        <v>6224</v>
      </c>
      <c r="N13" s="46"/>
      <c r="O13" s="50"/>
      <c r="P13" s="47"/>
      <c r="Q13" s="50"/>
    </row>
    <row r="14" spans="1:18" ht="30" customHeight="1" thickTop="1" thickBot="1" x14ac:dyDescent="0.25">
      <c r="B14" s="38"/>
      <c r="E14" s="88"/>
      <c r="I14" s="38"/>
    </row>
    <row r="15" spans="1:18" ht="30" customHeight="1" thickTop="1" x14ac:dyDescent="0.2">
      <c r="A15" s="41"/>
      <c r="B15" s="113" t="s">
        <v>0</v>
      </c>
      <c r="C15" s="115" t="s">
        <v>1</v>
      </c>
      <c r="D15" s="115" t="s">
        <v>206</v>
      </c>
      <c r="E15" s="117" t="s">
        <v>205</v>
      </c>
      <c r="F15" s="115" t="s">
        <v>209</v>
      </c>
      <c r="G15" s="115" t="s">
        <v>2</v>
      </c>
      <c r="H15" s="119" t="s">
        <v>214</v>
      </c>
      <c r="I15" s="121" t="s">
        <v>210</v>
      </c>
      <c r="J15" s="121"/>
      <c r="K15" s="121"/>
      <c r="L15" s="121"/>
      <c r="M15" s="121"/>
      <c r="N15" s="122" t="s">
        <v>218</v>
      </c>
      <c r="O15" s="122" t="s">
        <v>219</v>
      </c>
      <c r="P15" s="109" t="s">
        <v>220</v>
      </c>
      <c r="Q15" s="111" t="s">
        <v>221</v>
      </c>
      <c r="R15" s="5"/>
    </row>
    <row r="16" spans="1:18" s="4" customFormat="1" ht="30" customHeight="1" x14ac:dyDescent="0.2">
      <c r="A16" s="8"/>
      <c r="B16" s="114"/>
      <c r="C16" s="116"/>
      <c r="D16" s="116"/>
      <c r="E16" s="118"/>
      <c r="F16" s="116"/>
      <c r="G16" s="116"/>
      <c r="H16" s="120"/>
      <c r="I16" s="92" t="s">
        <v>3</v>
      </c>
      <c r="J16" s="92" t="s">
        <v>4</v>
      </c>
      <c r="K16" s="92" t="s">
        <v>169</v>
      </c>
      <c r="L16" s="92" t="s">
        <v>211</v>
      </c>
      <c r="M16" s="92" t="s">
        <v>212</v>
      </c>
      <c r="N16" s="123"/>
      <c r="O16" s="123"/>
      <c r="P16" s="110"/>
      <c r="Q16" s="112"/>
    </row>
    <row r="17" spans="1:18" ht="30" customHeight="1" x14ac:dyDescent="0.2">
      <c r="A17" s="1">
        <v>10</v>
      </c>
      <c r="B17" s="30" t="s">
        <v>5</v>
      </c>
      <c r="C17" s="2" t="s">
        <v>44</v>
      </c>
      <c r="D17" s="3" t="s">
        <v>207</v>
      </c>
      <c r="E17" s="90">
        <v>43600</v>
      </c>
      <c r="F17" s="2" t="s">
        <v>116</v>
      </c>
      <c r="G17" s="2" t="s">
        <v>117</v>
      </c>
      <c r="H17" s="57" t="s">
        <v>9</v>
      </c>
      <c r="I17" s="3">
        <v>135</v>
      </c>
      <c r="J17" s="3">
        <v>67</v>
      </c>
      <c r="K17" s="2">
        <v>217</v>
      </c>
      <c r="L17" s="2" t="s">
        <v>115</v>
      </c>
      <c r="M17" s="2">
        <v>1059</v>
      </c>
      <c r="N17" s="6" t="s">
        <v>118</v>
      </c>
      <c r="O17" s="6" t="s">
        <v>118</v>
      </c>
      <c r="P17" s="7" t="s">
        <v>119</v>
      </c>
      <c r="Q17" s="55" t="s">
        <v>119</v>
      </c>
      <c r="R17" s="44"/>
    </row>
    <row r="18" spans="1:18" ht="30" customHeight="1" thickBot="1" x14ac:dyDescent="0.25">
      <c r="A18" s="1">
        <v>11</v>
      </c>
      <c r="B18" s="21" t="s">
        <v>5</v>
      </c>
      <c r="C18" s="22" t="s">
        <v>44</v>
      </c>
      <c r="D18" s="81" t="s">
        <v>207</v>
      </c>
      <c r="E18" s="89">
        <v>43557</v>
      </c>
      <c r="F18" s="22" t="s">
        <v>121</v>
      </c>
      <c r="G18" s="22" t="s">
        <v>122</v>
      </c>
      <c r="H18" s="57" t="s">
        <v>9</v>
      </c>
      <c r="I18" s="16">
        <v>136</v>
      </c>
      <c r="J18" s="16">
        <v>35</v>
      </c>
      <c r="K18" s="22">
        <v>46</v>
      </c>
      <c r="L18" s="22" t="s">
        <v>120</v>
      </c>
      <c r="M18" s="22">
        <v>1073</v>
      </c>
      <c r="N18" s="23" t="s">
        <v>123</v>
      </c>
      <c r="O18" s="23" t="s">
        <v>123</v>
      </c>
      <c r="P18" s="24" t="s">
        <v>124</v>
      </c>
      <c r="Q18" s="45" t="s">
        <v>124</v>
      </c>
      <c r="R18" s="44"/>
    </row>
    <row r="19" spans="1:18" ht="30" customHeight="1" thickTop="1" thickBot="1" x14ac:dyDescent="0.25">
      <c r="D19" s="40"/>
      <c r="E19" s="88"/>
      <c r="H19" s="79">
        <f>SUM(H17:H18)</f>
        <v>0</v>
      </c>
      <c r="N19" s="48"/>
      <c r="O19" s="50"/>
      <c r="P19" s="49"/>
      <c r="Q19" s="50"/>
    </row>
    <row r="20" spans="1:18" ht="30" customHeight="1" thickTop="1" thickBot="1" x14ac:dyDescent="0.25">
      <c r="E20" s="88"/>
      <c r="H20" s="51"/>
    </row>
    <row r="21" spans="1:18" ht="30" customHeight="1" thickTop="1" x14ac:dyDescent="0.2">
      <c r="A21" s="41"/>
      <c r="B21" s="125" t="s">
        <v>0</v>
      </c>
      <c r="C21" s="127" t="s">
        <v>1</v>
      </c>
      <c r="D21" s="127" t="s">
        <v>206</v>
      </c>
      <c r="E21" s="129" t="s">
        <v>205</v>
      </c>
      <c r="F21" s="127" t="s">
        <v>209</v>
      </c>
      <c r="G21" s="127" t="s">
        <v>2</v>
      </c>
      <c r="H21" s="119" t="s">
        <v>214</v>
      </c>
      <c r="I21" s="131" t="s">
        <v>210</v>
      </c>
      <c r="J21" s="132"/>
      <c r="K21" s="132"/>
      <c r="L21" s="132"/>
      <c r="M21" s="132"/>
      <c r="N21" s="133" t="s">
        <v>218</v>
      </c>
      <c r="O21" s="133" t="s">
        <v>219</v>
      </c>
      <c r="P21" s="135" t="s">
        <v>220</v>
      </c>
      <c r="Q21" s="137" t="s">
        <v>221</v>
      </c>
      <c r="R21" s="5"/>
    </row>
    <row r="22" spans="1:18" s="4" customFormat="1" ht="30" customHeight="1" x14ac:dyDescent="0.2">
      <c r="A22" s="8"/>
      <c r="B22" s="126"/>
      <c r="C22" s="128"/>
      <c r="D22" s="128"/>
      <c r="E22" s="130"/>
      <c r="F22" s="128"/>
      <c r="G22" s="128"/>
      <c r="H22" s="120"/>
      <c r="I22" s="92" t="s">
        <v>3</v>
      </c>
      <c r="J22" s="92" t="s">
        <v>4</v>
      </c>
      <c r="K22" s="92" t="s">
        <v>169</v>
      </c>
      <c r="L22" s="92" t="s">
        <v>211</v>
      </c>
      <c r="M22" s="92" t="s">
        <v>212</v>
      </c>
      <c r="N22" s="134"/>
      <c r="O22" s="134"/>
      <c r="P22" s="136"/>
      <c r="Q22" s="138"/>
    </row>
    <row r="23" spans="1:18" ht="30" customHeight="1" x14ac:dyDescent="0.2">
      <c r="A23" s="1">
        <v>12</v>
      </c>
      <c r="B23" s="30" t="s">
        <v>5</v>
      </c>
      <c r="C23" s="2" t="s">
        <v>125</v>
      </c>
      <c r="D23" s="3" t="s">
        <v>207</v>
      </c>
      <c r="E23" s="95">
        <v>43707</v>
      </c>
      <c r="F23" s="2" t="s">
        <v>126</v>
      </c>
      <c r="G23" s="33" t="s">
        <v>127</v>
      </c>
      <c r="H23" s="57" t="s">
        <v>9</v>
      </c>
      <c r="I23" s="11">
        <v>129</v>
      </c>
      <c r="J23" s="11">
        <v>161</v>
      </c>
      <c r="K23" s="33">
        <v>211</v>
      </c>
      <c r="L23" s="2" t="s">
        <v>126</v>
      </c>
      <c r="M23" s="33">
        <v>1714</v>
      </c>
      <c r="N23" s="34" t="s">
        <v>128</v>
      </c>
      <c r="O23" s="34" t="s">
        <v>128</v>
      </c>
      <c r="P23" s="35" t="s">
        <v>129</v>
      </c>
      <c r="Q23" s="31" t="s">
        <v>129</v>
      </c>
    </row>
    <row r="24" spans="1:18" ht="30" customHeight="1" thickBot="1" x14ac:dyDescent="0.25">
      <c r="A24" s="1">
        <v>13</v>
      </c>
      <c r="B24" s="21" t="s">
        <v>5</v>
      </c>
      <c r="C24" s="22" t="s">
        <v>125</v>
      </c>
      <c r="D24" s="81" t="s">
        <v>207</v>
      </c>
      <c r="E24" s="89">
        <v>43717</v>
      </c>
      <c r="F24" s="22" t="s">
        <v>126</v>
      </c>
      <c r="G24" s="22" t="s">
        <v>127</v>
      </c>
      <c r="H24" s="57" t="s">
        <v>9</v>
      </c>
      <c r="I24" s="16">
        <v>130</v>
      </c>
      <c r="J24" s="16">
        <v>161</v>
      </c>
      <c r="K24" s="22">
        <v>211</v>
      </c>
      <c r="L24" s="22" t="s">
        <v>126</v>
      </c>
      <c r="M24" s="22">
        <v>1714</v>
      </c>
      <c r="N24" s="23" t="s">
        <v>130</v>
      </c>
      <c r="O24" s="23" t="s">
        <v>130</v>
      </c>
      <c r="P24" s="24" t="s">
        <v>131</v>
      </c>
      <c r="Q24" s="45" t="s">
        <v>131</v>
      </c>
      <c r="R24" s="44"/>
    </row>
    <row r="25" spans="1:18" ht="30" customHeight="1" thickTop="1" thickBot="1" x14ac:dyDescent="0.25">
      <c r="D25" s="40"/>
      <c r="E25" s="88"/>
      <c r="H25" s="79">
        <f>SUM(H23:H24)</f>
        <v>0</v>
      </c>
      <c r="N25" s="94"/>
      <c r="O25" s="50"/>
      <c r="P25" s="49"/>
      <c r="Q25" s="50"/>
    </row>
    <row r="26" spans="1:18" ht="30" customHeight="1" thickTop="1" thickBot="1" x14ac:dyDescent="0.25">
      <c r="E26" s="88"/>
      <c r="H26" s="4"/>
    </row>
    <row r="27" spans="1:18" ht="30" customHeight="1" thickTop="1" x14ac:dyDescent="0.2">
      <c r="A27" s="41"/>
      <c r="B27" s="125" t="s">
        <v>0</v>
      </c>
      <c r="C27" s="127" t="s">
        <v>1</v>
      </c>
      <c r="D27" s="127" t="s">
        <v>206</v>
      </c>
      <c r="E27" s="129" t="s">
        <v>205</v>
      </c>
      <c r="F27" s="127" t="s">
        <v>209</v>
      </c>
      <c r="G27" s="127" t="s">
        <v>2</v>
      </c>
      <c r="H27" s="119" t="s">
        <v>214</v>
      </c>
      <c r="I27" s="131" t="s">
        <v>210</v>
      </c>
      <c r="J27" s="132"/>
      <c r="K27" s="132"/>
      <c r="L27" s="132"/>
      <c r="M27" s="132"/>
      <c r="N27" s="133" t="s">
        <v>218</v>
      </c>
      <c r="O27" s="133" t="s">
        <v>219</v>
      </c>
      <c r="P27" s="135" t="s">
        <v>220</v>
      </c>
      <c r="Q27" s="137" t="s">
        <v>221</v>
      </c>
      <c r="R27" s="5"/>
    </row>
    <row r="28" spans="1:18" s="4" customFormat="1" ht="30" customHeight="1" x14ac:dyDescent="0.2">
      <c r="A28" s="8"/>
      <c r="B28" s="126"/>
      <c r="C28" s="128"/>
      <c r="D28" s="128"/>
      <c r="E28" s="130"/>
      <c r="F28" s="128"/>
      <c r="G28" s="128"/>
      <c r="H28" s="120"/>
      <c r="I28" s="92" t="s">
        <v>3</v>
      </c>
      <c r="J28" s="92" t="s">
        <v>4</v>
      </c>
      <c r="K28" s="92" t="s">
        <v>169</v>
      </c>
      <c r="L28" s="92" t="s">
        <v>211</v>
      </c>
      <c r="M28" s="92" t="s">
        <v>212</v>
      </c>
      <c r="N28" s="134"/>
      <c r="O28" s="134"/>
      <c r="P28" s="136"/>
      <c r="Q28" s="138"/>
    </row>
    <row r="29" spans="1:18" ht="30" customHeight="1" x14ac:dyDescent="0.2">
      <c r="A29" s="78">
        <v>14</v>
      </c>
      <c r="B29" s="77" t="s">
        <v>49</v>
      </c>
      <c r="C29" s="2" t="s">
        <v>50</v>
      </c>
      <c r="D29" s="3" t="s">
        <v>207</v>
      </c>
      <c r="E29" s="95">
        <v>43483</v>
      </c>
      <c r="F29" s="2" t="s">
        <v>132</v>
      </c>
      <c r="G29" s="2">
        <v>69</v>
      </c>
      <c r="H29" s="57" t="s">
        <v>9</v>
      </c>
      <c r="I29" s="3">
        <v>119</v>
      </c>
      <c r="J29" s="3">
        <v>181</v>
      </c>
      <c r="K29" s="42" t="s">
        <v>133</v>
      </c>
      <c r="L29" s="2" t="s">
        <v>62</v>
      </c>
      <c r="M29" s="2">
        <v>1765</v>
      </c>
      <c r="N29" s="6" t="s">
        <v>134</v>
      </c>
      <c r="O29" s="6" t="s">
        <v>134</v>
      </c>
      <c r="P29" s="35" t="s">
        <v>135</v>
      </c>
      <c r="Q29" s="56" t="s">
        <v>135</v>
      </c>
      <c r="R29" s="44"/>
    </row>
    <row r="30" spans="1:18" ht="30" customHeight="1" thickBot="1" x14ac:dyDescent="0.25">
      <c r="A30" s="1">
        <v>15</v>
      </c>
      <c r="B30" s="21" t="s">
        <v>49</v>
      </c>
      <c r="C30" s="22" t="s">
        <v>50</v>
      </c>
      <c r="D30" s="81" t="s">
        <v>207</v>
      </c>
      <c r="E30" s="89">
        <v>43564</v>
      </c>
      <c r="F30" s="22" t="s">
        <v>136</v>
      </c>
      <c r="G30" s="22">
        <v>70</v>
      </c>
      <c r="H30" s="53">
        <v>237</v>
      </c>
      <c r="I30" s="16">
        <v>120</v>
      </c>
      <c r="J30" s="16">
        <v>183</v>
      </c>
      <c r="K30" s="39" t="s">
        <v>133</v>
      </c>
      <c r="L30" s="22" t="s">
        <v>222</v>
      </c>
      <c r="M30" s="22">
        <v>1770</v>
      </c>
      <c r="N30" s="23" t="s">
        <v>137</v>
      </c>
      <c r="O30" s="23" t="s">
        <v>138</v>
      </c>
      <c r="P30" s="24" t="s">
        <v>139</v>
      </c>
      <c r="Q30" s="37" t="s">
        <v>140</v>
      </c>
    </row>
    <row r="31" spans="1:18" ht="30" customHeight="1" thickTop="1" thickBot="1" x14ac:dyDescent="0.25">
      <c r="D31" s="40"/>
      <c r="E31" s="96"/>
      <c r="H31" s="79">
        <f>SUM(H29:H30)</f>
        <v>237</v>
      </c>
      <c r="K31" s="40"/>
      <c r="N31" s="48"/>
      <c r="O31" s="48"/>
      <c r="P31" s="49"/>
      <c r="Q31" s="49"/>
    </row>
    <row r="32" spans="1:18" ht="30" customHeight="1" thickTop="1" thickBot="1" x14ac:dyDescent="0.25">
      <c r="E32" s="88"/>
      <c r="H32" s="4"/>
    </row>
    <row r="33" spans="1:18" ht="30" customHeight="1" thickTop="1" x14ac:dyDescent="0.2">
      <c r="A33" s="41"/>
      <c r="B33" s="113" t="s">
        <v>0</v>
      </c>
      <c r="C33" s="115" t="s">
        <v>1</v>
      </c>
      <c r="D33" s="115" t="s">
        <v>206</v>
      </c>
      <c r="E33" s="117" t="s">
        <v>205</v>
      </c>
      <c r="F33" s="115" t="s">
        <v>209</v>
      </c>
      <c r="G33" s="115" t="s">
        <v>2</v>
      </c>
      <c r="H33" s="119" t="s">
        <v>214</v>
      </c>
      <c r="I33" s="121" t="s">
        <v>210</v>
      </c>
      <c r="J33" s="121"/>
      <c r="K33" s="121"/>
      <c r="L33" s="121"/>
      <c r="M33" s="121"/>
      <c r="N33" s="122" t="s">
        <v>218</v>
      </c>
      <c r="O33" s="122" t="s">
        <v>219</v>
      </c>
      <c r="P33" s="109" t="s">
        <v>220</v>
      </c>
      <c r="Q33" s="111" t="s">
        <v>221</v>
      </c>
      <c r="R33" s="5"/>
    </row>
    <row r="34" spans="1:18" s="4" customFormat="1" ht="30" customHeight="1" x14ac:dyDescent="0.2">
      <c r="A34" s="8"/>
      <c r="B34" s="114"/>
      <c r="C34" s="116"/>
      <c r="D34" s="116"/>
      <c r="E34" s="118"/>
      <c r="F34" s="116"/>
      <c r="G34" s="116"/>
      <c r="H34" s="120"/>
      <c r="I34" s="92" t="s">
        <v>3</v>
      </c>
      <c r="J34" s="92" t="s">
        <v>4</v>
      </c>
      <c r="K34" s="92" t="s">
        <v>169</v>
      </c>
      <c r="L34" s="92" t="s">
        <v>211</v>
      </c>
      <c r="M34" s="92" t="s">
        <v>212</v>
      </c>
      <c r="N34" s="123"/>
      <c r="O34" s="123"/>
      <c r="P34" s="110"/>
      <c r="Q34" s="112"/>
    </row>
    <row r="35" spans="1:18" ht="30" customHeight="1" thickBot="1" x14ac:dyDescent="0.25">
      <c r="A35" s="1">
        <v>16</v>
      </c>
      <c r="B35" s="21" t="s">
        <v>69</v>
      </c>
      <c r="C35" s="22" t="s">
        <v>70</v>
      </c>
      <c r="D35" s="16" t="s">
        <v>207</v>
      </c>
      <c r="E35" s="91">
        <v>43606</v>
      </c>
      <c r="F35" s="26" t="s">
        <v>141</v>
      </c>
      <c r="G35" s="26" t="s">
        <v>142</v>
      </c>
      <c r="H35" s="57" t="s">
        <v>9</v>
      </c>
      <c r="I35" s="27">
        <v>112</v>
      </c>
      <c r="J35" s="27">
        <v>172</v>
      </c>
      <c r="K35" s="26">
        <v>200</v>
      </c>
      <c r="L35" s="26" t="s">
        <v>141</v>
      </c>
      <c r="M35" s="26">
        <v>1745</v>
      </c>
      <c r="N35" s="28" t="s">
        <v>143</v>
      </c>
      <c r="O35" s="28" t="s">
        <v>143</v>
      </c>
      <c r="P35" s="24" t="s">
        <v>144</v>
      </c>
      <c r="Q35" s="45" t="s">
        <v>144</v>
      </c>
      <c r="R35" s="44"/>
    </row>
    <row r="36" spans="1:18" ht="30" customHeight="1" thickTop="1" thickBot="1" x14ac:dyDescent="0.25">
      <c r="E36" s="88"/>
      <c r="H36" s="79">
        <f>SUM(H35)</f>
        <v>0</v>
      </c>
      <c r="N36" s="48"/>
      <c r="O36" s="50"/>
      <c r="P36" s="49"/>
      <c r="Q36" s="50"/>
    </row>
    <row r="37" spans="1:18" ht="30" customHeight="1" thickTop="1" thickBot="1" x14ac:dyDescent="0.25">
      <c r="E37" s="88"/>
      <c r="H37" s="107"/>
      <c r="N37" s="48"/>
      <c r="O37" s="50"/>
      <c r="P37" s="49"/>
      <c r="Q37" s="50"/>
    </row>
    <row r="38" spans="1:18" ht="30" customHeight="1" thickTop="1" x14ac:dyDescent="0.2">
      <c r="A38" s="41"/>
      <c r="B38" s="113" t="s">
        <v>0</v>
      </c>
      <c r="C38" s="115" t="s">
        <v>1</v>
      </c>
      <c r="D38" s="115" t="s">
        <v>206</v>
      </c>
      <c r="E38" s="117" t="s">
        <v>205</v>
      </c>
      <c r="F38" s="115" t="s">
        <v>209</v>
      </c>
      <c r="G38" s="115" t="s">
        <v>2</v>
      </c>
      <c r="H38" s="119" t="s">
        <v>214</v>
      </c>
      <c r="I38" s="121" t="s">
        <v>210</v>
      </c>
      <c r="J38" s="121"/>
      <c r="K38" s="121"/>
      <c r="L38" s="121"/>
      <c r="M38" s="121"/>
      <c r="N38" s="122" t="s">
        <v>218</v>
      </c>
      <c r="O38" s="122" t="s">
        <v>219</v>
      </c>
      <c r="P38" s="109" t="s">
        <v>220</v>
      </c>
      <c r="Q38" s="111" t="s">
        <v>221</v>
      </c>
      <c r="R38" s="5"/>
    </row>
    <row r="39" spans="1:18" s="4" customFormat="1" ht="30" customHeight="1" x14ac:dyDescent="0.2">
      <c r="A39" s="8"/>
      <c r="B39" s="114"/>
      <c r="C39" s="116"/>
      <c r="D39" s="116"/>
      <c r="E39" s="118"/>
      <c r="F39" s="116"/>
      <c r="G39" s="116"/>
      <c r="H39" s="120"/>
      <c r="I39" s="92" t="s">
        <v>3</v>
      </c>
      <c r="J39" s="92" t="s">
        <v>4</v>
      </c>
      <c r="K39" s="92" t="s">
        <v>169</v>
      </c>
      <c r="L39" s="92" t="s">
        <v>211</v>
      </c>
      <c r="M39" s="92" t="s">
        <v>212</v>
      </c>
      <c r="N39" s="123"/>
      <c r="O39" s="123"/>
      <c r="P39" s="110"/>
      <c r="Q39" s="112"/>
    </row>
    <row r="40" spans="1:18" ht="30" customHeight="1" x14ac:dyDescent="0.2">
      <c r="A40" s="1">
        <v>17</v>
      </c>
      <c r="B40" s="30" t="s">
        <v>145</v>
      </c>
      <c r="C40" s="2" t="s">
        <v>146</v>
      </c>
      <c r="D40" s="3" t="s">
        <v>207</v>
      </c>
      <c r="E40" s="90">
        <v>43507</v>
      </c>
      <c r="F40" s="2" t="s">
        <v>152</v>
      </c>
      <c r="G40" s="2">
        <v>15</v>
      </c>
      <c r="H40" s="83" t="s">
        <v>9</v>
      </c>
      <c r="I40" s="3">
        <v>122</v>
      </c>
      <c r="J40" s="3">
        <v>186</v>
      </c>
      <c r="K40" s="42" t="s">
        <v>133</v>
      </c>
      <c r="L40" s="2" t="s">
        <v>152</v>
      </c>
      <c r="M40" s="2">
        <v>1772</v>
      </c>
      <c r="N40" s="6" t="s">
        <v>153</v>
      </c>
      <c r="O40" s="6" t="s">
        <v>153</v>
      </c>
      <c r="P40" s="7" t="s">
        <v>154</v>
      </c>
      <c r="Q40" s="31" t="s">
        <v>154</v>
      </c>
    </row>
    <row r="41" spans="1:18" ht="30" customHeight="1" x14ac:dyDescent="0.2">
      <c r="A41" s="1">
        <v>18</v>
      </c>
      <c r="B41" s="30" t="s">
        <v>145</v>
      </c>
      <c r="C41" s="2" t="s">
        <v>146</v>
      </c>
      <c r="D41" s="3" t="s">
        <v>207</v>
      </c>
      <c r="E41" s="90">
        <v>43606</v>
      </c>
      <c r="F41" s="2" t="s">
        <v>147</v>
      </c>
      <c r="G41" s="2">
        <v>15</v>
      </c>
      <c r="H41" s="52">
        <v>155</v>
      </c>
      <c r="I41" s="3">
        <v>121</v>
      </c>
      <c r="J41" s="3">
        <v>185</v>
      </c>
      <c r="K41" s="42" t="s">
        <v>133</v>
      </c>
      <c r="L41" s="2" t="s">
        <v>147</v>
      </c>
      <c r="M41" s="2">
        <v>1757</v>
      </c>
      <c r="N41" s="6" t="s">
        <v>148</v>
      </c>
      <c r="O41" s="6" t="s">
        <v>149</v>
      </c>
      <c r="P41" s="7" t="s">
        <v>150</v>
      </c>
      <c r="Q41" s="31" t="s">
        <v>151</v>
      </c>
    </row>
    <row r="42" spans="1:18" ht="30" customHeight="1" x14ac:dyDescent="0.2">
      <c r="A42" s="1">
        <v>19</v>
      </c>
      <c r="B42" s="30" t="s">
        <v>145</v>
      </c>
      <c r="C42" s="2" t="s">
        <v>146</v>
      </c>
      <c r="D42" s="3" t="s">
        <v>207</v>
      </c>
      <c r="E42" s="90">
        <v>43627</v>
      </c>
      <c r="F42" s="2" t="s">
        <v>160</v>
      </c>
      <c r="G42" s="2">
        <v>17</v>
      </c>
      <c r="H42" s="52">
        <v>74</v>
      </c>
      <c r="I42" s="3">
        <v>125</v>
      </c>
      <c r="J42" s="3">
        <v>194</v>
      </c>
      <c r="K42" s="42" t="s">
        <v>133</v>
      </c>
      <c r="L42" s="2" t="s">
        <v>160</v>
      </c>
      <c r="M42" s="2">
        <v>1795</v>
      </c>
      <c r="N42" s="6" t="s">
        <v>161</v>
      </c>
      <c r="O42" s="6" t="s">
        <v>162</v>
      </c>
      <c r="P42" s="7" t="s">
        <v>163</v>
      </c>
      <c r="Q42" s="31" t="s">
        <v>164</v>
      </c>
    </row>
    <row r="43" spans="1:18" ht="30" customHeight="1" x14ac:dyDescent="0.2">
      <c r="A43" s="1">
        <v>20</v>
      </c>
      <c r="B43" s="30" t="s">
        <v>145</v>
      </c>
      <c r="C43" s="2" t="s">
        <v>146</v>
      </c>
      <c r="D43" s="3" t="s">
        <v>207</v>
      </c>
      <c r="E43" s="90">
        <v>43627</v>
      </c>
      <c r="F43" s="2" t="s">
        <v>160</v>
      </c>
      <c r="G43" s="2">
        <v>17</v>
      </c>
      <c r="H43" s="52">
        <v>28</v>
      </c>
      <c r="I43" s="3">
        <v>126</v>
      </c>
      <c r="J43" s="3">
        <v>194</v>
      </c>
      <c r="K43" s="42" t="s">
        <v>133</v>
      </c>
      <c r="L43" s="2" t="s">
        <v>160</v>
      </c>
      <c r="M43" s="2">
        <v>1795</v>
      </c>
      <c r="N43" s="6" t="s">
        <v>165</v>
      </c>
      <c r="O43" s="6" t="s">
        <v>166</v>
      </c>
      <c r="P43" s="7" t="s">
        <v>167</v>
      </c>
      <c r="Q43" s="31" t="s">
        <v>168</v>
      </c>
    </row>
    <row r="44" spans="1:18" ht="30" customHeight="1" thickBot="1" x14ac:dyDescent="0.25">
      <c r="A44" s="1">
        <v>21</v>
      </c>
      <c r="B44" s="21" t="s">
        <v>145</v>
      </c>
      <c r="C44" s="22" t="s">
        <v>146</v>
      </c>
      <c r="D44" s="16" t="s">
        <v>207</v>
      </c>
      <c r="E44" s="89">
        <v>43665</v>
      </c>
      <c r="F44" s="22" t="s">
        <v>155</v>
      </c>
      <c r="G44" s="22">
        <v>16</v>
      </c>
      <c r="H44" s="53">
        <v>84</v>
      </c>
      <c r="I44" s="16">
        <v>124</v>
      </c>
      <c r="J44" s="16">
        <v>192</v>
      </c>
      <c r="K44" s="22">
        <v>208</v>
      </c>
      <c r="L44" s="22" t="s">
        <v>155</v>
      </c>
      <c r="M44" s="22">
        <v>1761</v>
      </c>
      <c r="N44" s="23" t="s">
        <v>156</v>
      </c>
      <c r="O44" s="23" t="s">
        <v>157</v>
      </c>
      <c r="P44" s="24" t="s">
        <v>158</v>
      </c>
      <c r="Q44" s="37" t="s">
        <v>159</v>
      </c>
    </row>
    <row r="45" spans="1:18" ht="30" customHeight="1" thickTop="1" thickBot="1" x14ac:dyDescent="0.25">
      <c r="B45" s="58"/>
      <c r="H45" s="82">
        <f>SUM(H41:H43)</f>
        <v>257</v>
      </c>
    </row>
    <row r="46" spans="1:18" ht="30" customHeight="1" thickTop="1" x14ac:dyDescent="0.2">
      <c r="B46" s="13" t="s">
        <v>77</v>
      </c>
    </row>
  </sheetData>
  <mergeCells count="73">
    <mergeCell ref="B1:Q1"/>
    <mergeCell ref="B2:B3"/>
    <mergeCell ref="C2:C3"/>
    <mergeCell ref="D2:D3"/>
    <mergeCell ref="E2:E3"/>
    <mergeCell ref="F2:F3"/>
    <mergeCell ref="G2:G3"/>
    <mergeCell ref="H2:H3"/>
    <mergeCell ref="I2:M2"/>
    <mergeCell ref="N2:N3"/>
    <mergeCell ref="O2:O3"/>
    <mergeCell ref="P2:P3"/>
    <mergeCell ref="Q2:Q3"/>
    <mergeCell ref="B15:B16"/>
    <mergeCell ref="C15:C16"/>
    <mergeCell ref="D15:D16"/>
    <mergeCell ref="E15:E16"/>
    <mergeCell ref="F15:F16"/>
    <mergeCell ref="G15:G16"/>
    <mergeCell ref="H15:H16"/>
    <mergeCell ref="I15:M15"/>
    <mergeCell ref="N15:N16"/>
    <mergeCell ref="O15:O16"/>
    <mergeCell ref="P27:P28"/>
    <mergeCell ref="Q27:Q28"/>
    <mergeCell ref="P15:P16"/>
    <mergeCell ref="Q15:Q16"/>
    <mergeCell ref="B21:B22"/>
    <mergeCell ref="C21:C22"/>
    <mergeCell ref="D21:D22"/>
    <mergeCell ref="E21:E22"/>
    <mergeCell ref="F21:F22"/>
    <mergeCell ref="G21:G22"/>
    <mergeCell ref="H21:H22"/>
    <mergeCell ref="I21:M21"/>
    <mergeCell ref="N21:N22"/>
    <mergeCell ref="O21:O22"/>
    <mergeCell ref="P21:P22"/>
    <mergeCell ref="Q21:Q22"/>
    <mergeCell ref="G27:G28"/>
    <mergeCell ref="H27:H28"/>
    <mergeCell ref="I27:M27"/>
    <mergeCell ref="N27:N28"/>
    <mergeCell ref="O27:O28"/>
    <mergeCell ref="B27:B28"/>
    <mergeCell ref="C27:C28"/>
    <mergeCell ref="D27:D28"/>
    <mergeCell ref="E27:E28"/>
    <mergeCell ref="F27:F28"/>
    <mergeCell ref="I33:M33"/>
    <mergeCell ref="N33:N34"/>
    <mergeCell ref="O33:O34"/>
    <mergeCell ref="B33:B34"/>
    <mergeCell ref="C33:C34"/>
    <mergeCell ref="D33:D34"/>
    <mergeCell ref="E33:E34"/>
    <mergeCell ref="F33:F34"/>
    <mergeCell ref="P33:P34"/>
    <mergeCell ref="Q33:Q34"/>
    <mergeCell ref="B38:B39"/>
    <mergeCell ref="C38:C39"/>
    <mergeCell ref="D38:D39"/>
    <mergeCell ref="E38:E39"/>
    <mergeCell ref="F38:F39"/>
    <mergeCell ref="G38:G39"/>
    <mergeCell ref="H38:H39"/>
    <mergeCell ref="I38:M38"/>
    <mergeCell ref="N38:N39"/>
    <mergeCell ref="O38:O39"/>
    <mergeCell ref="P38:P39"/>
    <mergeCell ref="Q38:Q39"/>
    <mergeCell ref="G33:G34"/>
    <mergeCell ref="H33:H3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8945-EC65-42BC-873A-F76E8CF84E4A}">
  <dimension ref="A1:R27"/>
  <sheetViews>
    <sheetView zoomScale="70" zoomScaleNormal="70" workbookViewId="0"/>
  </sheetViews>
  <sheetFormatPr defaultRowHeight="12.75" x14ac:dyDescent="0.2"/>
  <cols>
    <col min="1" max="1" width="9.140625" style="60"/>
    <col min="2" max="2" width="29.85546875" style="60" customWidth="1"/>
    <col min="3" max="3" width="20.7109375" style="60" customWidth="1"/>
    <col min="4" max="4" width="12.42578125" style="60" bestFit="1" customWidth="1"/>
    <col min="5" max="5" width="22.7109375" style="60" bestFit="1" customWidth="1"/>
    <col min="6" max="6" width="27" style="60" customWidth="1"/>
    <col min="7" max="7" width="7.42578125" style="60" bestFit="1" customWidth="1"/>
    <col min="8" max="8" width="19.5703125" style="60" customWidth="1"/>
    <col min="9" max="9" width="10.5703125" style="60" bestFit="1" customWidth="1"/>
    <col min="10" max="13" width="10.5703125" style="60" customWidth="1"/>
    <col min="14" max="15" width="19.140625" style="60" bestFit="1" customWidth="1"/>
    <col min="16" max="17" width="19.85546875" style="60" bestFit="1" customWidth="1"/>
    <col min="18" max="16384" width="9.140625" style="60"/>
  </cols>
  <sheetData>
    <row r="1" spans="1:18" ht="30" customHeight="1" thickBot="1" x14ac:dyDescent="0.25">
      <c r="A1" s="59"/>
      <c r="B1" s="139" t="s">
        <v>215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59"/>
    </row>
    <row r="2" spans="1:18" s="1" customFormat="1" ht="30" customHeight="1" thickTop="1" x14ac:dyDescent="0.2">
      <c r="A2" s="41"/>
      <c r="B2" s="113" t="s">
        <v>0</v>
      </c>
      <c r="C2" s="115" t="s">
        <v>1</v>
      </c>
      <c r="D2" s="115" t="s">
        <v>206</v>
      </c>
      <c r="E2" s="117" t="s">
        <v>205</v>
      </c>
      <c r="F2" s="115" t="s">
        <v>209</v>
      </c>
      <c r="G2" s="115" t="s">
        <v>2</v>
      </c>
      <c r="H2" s="119" t="s">
        <v>214</v>
      </c>
      <c r="I2" s="121" t="s">
        <v>210</v>
      </c>
      <c r="J2" s="121"/>
      <c r="K2" s="121"/>
      <c r="L2" s="121"/>
      <c r="M2" s="121"/>
      <c r="N2" s="122" t="s">
        <v>218</v>
      </c>
      <c r="O2" s="122" t="s">
        <v>219</v>
      </c>
      <c r="P2" s="109" t="s">
        <v>220</v>
      </c>
      <c r="Q2" s="111" t="s">
        <v>221</v>
      </c>
      <c r="R2" s="5"/>
    </row>
    <row r="3" spans="1:18" s="4" customFormat="1" ht="30" customHeight="1" x14ac:dyDescent="0.2">
      <c r="A3" s="8"/>
      <c r="B3" s="114"/>
      <c r="C3" s="116"/>
      <c r="D3" s="116"/>
      <c r="E3" s="118"/>
      <c r="F3" s="116"/>
      <c r="G3" s="116"/>
      <c r="H3" s="120"/>
      <c r="I3" s="92" t="s">
        <v>3</v>
      </c>
      <c r="J3" s="92" t="s">
        <v>4</v>
      </c>
      <c r="K3" s="92" t="s">
        <v>169</v>
      </c>
      <c r="L3" s="92" t="s">
        <v>211</v>
      </c>
      <c r="M3" s="92" t="s">
        <v>212</v>
      </c>
      <c r="N3" s="123"/>
      <c r="O3" s="123"/>
      <c r="P3" s="110"/>
      <c r="Q3" s="112"/>
    </row>
    <row r="4" spans="1:18" ht="30" customHeight="1" thickBot="1" x14ac:dyDescent="0.25">
      <c r="A4" s="59">
        <v>1</v>
      </c>
      <c r="B4" s="61" t="s">
        <v>5</v>
      </c>
      <c r="C4" s="62" t="s">
        <v>6</v>
      </c>
      <c r="D4" s="62" t="s">
        <v>207</v>
      </c>
      <c r="E4" s="97">
        <v>43979</v>
      </c>
      <c r="F4" s="62" t="s">
        <v>83</v>
      </c>
      <c r="G4" s="62" t="s">
        <v>93</v>
      </c>
      <c r="H4" s="108" t="s">
        <v>204</v>
      </c>
      <c r="I4" s="62">
        <v>131</v>
      </c>
      <c r="J4" s="62">
        <v>174</v>
      </c>
      <c r="K4" s="62">
        <v>213</v>
      </c>
      <c r="L4" s="62" t="s">
        <v>83</v>
      </c>
      <c r="M4" s="62">
        <v>1641</v>
      </c>
      <c r="N4" s="63" t="s">
        <v>170</v>
      </c>
      <c r="O4" s="63" t="s">
        <v>170</v>
      </c>
      <c r="P4" s="64" t="s">
        <v>171</v>
      </c>
      <c r="Q4" s="65" t="s">
        <v>171</v>
      </c>
      <c r="R4" s="59"/>
    </row>
    <row r="5" spans="1:18" ht="30" customHeight="1" thickTop="1" thickBot="1" x14ac:dyDescent="0.25">
      <c r="A5" s="59"/>
      <c r="B5" s="59"/>
      <c r="C5" s="59"/>
      <c r="D5" s="59"/>
      <c r="E5" s="98"/>
      <c r="F5" s="59"/>
      <c r="G5" s="104"/>
      <c r="H5" s="84">
        <v>0</v>
      </c>
      <c r="I5" s="59"/>
      <c r="J5" s="59"/>
      <c r="K5" s="59"/>
      <c r="L5" s="59"/>
      <c r="M5" s="59"/>
      <c r="N5" s="59" t="s">
        <v>172</v>
      </c>
      <c r="O5" s="59"/>
      <c r="P5" s="59"/>
      <c r="Q5" s="59"/>
      <c r="R5" s="59"/>
    </row>
    <row r="6" spans="1:18" ht="30" customHeight="1" thickTop="1" thickBot="1" x14ac:dyDescent="0.25">
      <c r="A6" s="59"/>
      <c r="B6" s="59"/>
      <c r="C6" s="59"/>
      <c r="D6" s="59"/>
      <c r="E6" s="98"/>
      <c r="F6" s="59"/>
      <c r="G6" s="59"/>
      <c r="H6" s="66" t="s">
        <v>172</v>
      </c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s="1" customFormat="1" ht="30" customHeight="1" thickTop="1" x14ac:dyDescent="0.2">
      <c r="A7" s="41"/>
      <c r="B7" s="113" t="s">
        <v>0</v>
      </c>
      <c r="C7" s="115" t="s">
        <v>1</v>
      </c>
      <c r="D7" s="115" t="s">
        <v>206</v>
      </c>
      <c r="E7" s="117" t="s">
        <v>205</v>
      </c>
      <c r="F7" s="115" t="s">
        <v>209</v>
      </c>
      <c r="G7" s="115" t="s">
        <v>2</v>
      </c>
      <c r="H7" s="119" t="s">
        <v>214</v>
      </c>
      <c r="I7" s="121" t="s">
        <v>210</v>
      </c>
      <c r="J7" s="121"/>
      <c r="K7" s="121"/>
      <c r="L7" s="121"/>
      <c r="M7" s="121"/>
      <c r="N7" s="122" t="s">
        <v>218</v>
      </c>
      <c r="O7" s="122" t="s">
        <v>219</v>
      </c>
      <c r="P7" s="109" t="s">
        <v>220</v>
      </c>
      <c r="Q7" s="111" t="s">
        <v>221</v>
      </c>
      <c r="R7" s="5"/>
    </row>
    <row r="8" spans="1:18" s="4" customFormat="1" ht="30" customHeight="1" x14ac:dyDescent="0.2">
      <c r="A8" s="8"/>
      <c r="B8" s="114"/>
      <c r="C8" s="116"/>
      <c r="D8" s="116"/>
      <c r="E8" s="118"/>
      <c r="F8" s="116"/>
      <c r="G8" s="116"/>
      <c r="H8" s="120"/>
      <c r="I8" s="92" t="s">
        <v>3</v>
      </c>
      <c r="J8" s="92" t="s">
        <v>4</v>
      </c>
      <c r="K8" s="92" t="s">
        <v>169</v>
      </c>
      <c r="L8" s="92" t="s">
        <v>211</v>
      </c>
      <c r="M8" s="92" t="s">
        <v>212</v>
      </c>
      <c r="N8" s="123"/>
      <c r="O8" s="123"/>
      <c r="P8" s="110"/>
      <c r="Q8" s="112"/>
    </row>
    <row r="9" spans="1:18" ht="30" customHeight="1" x14ac:dyDescent="0.2">
      <c r="A9" s="59">
        <v>2</v>
      </c>
      <c r="B9" s="67" t="s">
        <v>5</v>
      </c>
      <c r="C9" s="68" t="s">
        <v>44</v>
      </c>
      <c r="D9" s="68" t="s">
        <v>207</v>
      </c>
      <c r="E9" s="99">
        <v>44062</v>
      </c>
      <c r="F9" s="68" t="s">
        <v>208</v>
      </c>
      <c r="G9" s="68" t="s">
        <v>173</v>
      </c>
      <c r="H9" s="74">
        <v>22</v>
      </c>
      <c r="I9" s="68">
        <v>147</v>
      </c>
      <c r="J9" s="68">
        <v>217</v>
      </c>
      <c r="K9" s="68">
        <v>228</v>
      </c>
      <c r="L9" s="68" t="s">
        <v>213</v>
      </c>
      <c r="M9" s="68">
        <v>786</v>
      </c>
      <c r="N9" s="68" t="s">
        <v>174</v>
      </c>
      <c r="O9" s="68" t="s">
        <v>175</v>
      </c>
      <c r="P9" s="69" t="s">
        <v>176</v>
      </c>
      <c r="Q9" s="70" t="s">
        <v>177</v>
      </c>
      <c r="R9" s="59"/>
    </row>
    <row r="10" spans="1:18" ht="30" customHeight="1" thickBot="1" x14ac:dyDescent="0.25">
      <c r="A10" s="59">
        <v>3</v>
      </c>
      <c r="B10" s="61" t="s">
        <v>5</v>
      </c>
      <c r="C10" s="62" t="s">
        <v>44</v>
      </c>
      <c r="D10" s="62" t="s">
        <v>207</v>
      </c>
      <c r="E10" s="97">
        <v>44126</v>
      </c>
      <c r="F10" s="62" t="s">
        <v>208</v>
      </c>
      <c r="G10" s="62" t="s">
        <v>173</v>
      </c>
      <c r="H10" s="75">
        <v>38</v>
      </c>
      <c r="I10" s="62">
        <v>148</v>
      </c>
      <c r="J10" s="62">
        <v>217</v>
      </c>
      <c r="K10" s="62">
        <v>228</v>
      </c>
      <c r="L10" s="62" t="s">
        <v>213</v>
      </c>
      <c r="M10" s="62">
        <v>786</v>
      </c>
      <c r="N10" s="62" t="s">
        <v>178</v>
      </c>
      <c r="O10" s="62" t="s">
        <v>179</v>
      </c>
      <c r="P10" s="71" t="s">
        <v>180</v>
      </c>
      <c r="Q10" s="72" t="s">
        <v>181</v>
      </c>
      <c r="R10" s="59"/>
    </row>
    <row r="11" spans="1:18" ht="30" customHeight="1" thickTop="1" thickBot="1" x14ac:dyDescent="0.25">
      <c r="A11" s="59"/>
      <c r="B11" s="59"/>
      <c r="C11" s="59"/>
      <c r="D11" s="59"/>
      <c r="E11" s="98"/>
      <c r="F11" s="59"/>
      <c r="G11" s="59"/>
      <c r="H11" s="101">
        <v>60</v>
      </c>
      <c r="I11" s="59"/>
      <c r="J11" s="59"/>
      <c r="K11" s="59"/>
      <c r="L11" s="59"/>
      <c r="M11" s="59"/>
      <c r="N11" s="100" t="s">
        <v>172</v>
      </c>
      <c r="O11" s="59"/>
      <c r="P11" s="59"/>
      <c r="Q11" s="59"/>
      <c r="R11" s="59"/>
    </row>
    <row r="12" spans="1:18" ht="30" customHeight="1" thickTop="1" thickBot="1" x14ac:dyDescent="0.25">
      <c r="A12" s="59"/>
      <c r="B12" s="59"/>
      <c r="C12" s="59"/>
      <c r="D12" s="59"/>
      <c r="E12" s="9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s="1" customFormat="1" ht="30" customHeight="1" thickTop="1" x14ac:dyDescent="0.2">
      <c r="A13" s="41"/>
      <c r="B13" s="113" t="s">
        <v>0</v>
      </c>
      <c r="C13" s="115" t="s">
        <v>1</v>
      </c>
      <c r="D13" s="115" t="s">
        <v>206</v>
      </c>
      <c r="E13" s="117" t="s">
        <v>205</v>
      </c>
      <c r="F13" s="115" t="s">
        <v>209</v>
      </c>
      <c r="G13" s="115" t="s">
        <v>2</v>
      </c>
      <c r="H13" s="119" t="s">
        <v>214</v>
      </c>
      <c r="I13" s="121" t="s">
        <v>210</v>
      </c>
      <c r="J13" s="121"/>
      <c r="K13" s="121"/>
      <c r="L13" s="121"/>
      <c r="M13" s="121"/>
      <c r="N13" s="122" t="s">
        <v>218</v>
      </c>
      <c r="O13" s="122" t="s">
        <v>219</v>
      </c>
      <c r="P13" s="109" t="s">
        <v>220</v>
      </c>
      <c r="Q13" s="111" t="s">
        <v>221</v>
      </c>
      <c r="R13" s="5"/>
    </row>
    <row r="14" spans="1:18" s="4" customFormat="1" ht="30" customHeight="1" x14ac:dyDescent="0.2">
      <c r="A14" s="8"/>
      <c r="B14" s="114"/>
      <c r="C14" s="116"/>
      <c r="D14" s="116"/>
      <c r="E14" s="118"/>
      <c r="F14" s="116"/>
      <c r="G14" s="116"/>
      <c r="H14" s="120"/>
      <c r="I14" s="92" t="s">
        <v>3</v>
      </c>
      <c r="J14" s="92" t="s">
        <v>4</v>
      </c>
      <c r="K14" s="92" t="s">
        <v>169</v>
      </c>
      <c r="L14" s="92" t="s">
        <v>211</v>
      </c>
      <c r="M14" s="92" t="s">
        <v>212</v>
      </c>
      <c r="N14" s="123"/>
      <c r="O14" s="123"/>
      <c r="P14" s="110"/>
      <c r="Q14" s="112"/>
    </row>
    <row r="15" spans="1:18" ht="30" customHeight="1" x14ac:dyDescent="0.2">
      <c r="A15" s="59">
        <v>4</v>
      </c>
      <c r="B15" s="67" t="s">
        <v>5</v>
      </c>
      <c r="C15" s="68" t="s">
        <v>125</v>
      </c>
      <c r="D15" s="68" t="s">
        <v>207</v>
      </c>
      <c r="E15" s="99">
        <v>43837</v>
      </c>
      <c r="F15" s="68" t="s">
        <v>182</v>
      </c>
      <c r="G15" s="68" t="s">
        <v>127</v>
      </c>
      <c r="H15" s="75" t="s">
        <v>204</v>
      </c>
      <c r="I15" s="68">
        <v>144</v>
      </c>
      <c r="J15" s="68">
        <v>204</v>
      </c>
      <c r="K15" s="68">
        <v>222</v>
      </c>
      <c r="L15" s="68" t="s">
        <v>182</v>
      </c>
      <c r="M15" s="68">
        <v>1788</v>
      </c>
      <c r="N15" s="68" t="s">
        <v>183</v>
      </c>
      <c r="O15" s="68" t="s">
        <v>184</v>
      </c>
      <c r="P15" s="69" t="s">
        <v>185</v>
      </c>
      <c r="Q15" s="73" t="s">
        <v>184</v>
      </c>
      <c r="R15" s="59"/>
    </row>
    <row r="16" spans="1:18" ht="30" customHeight="1" x14ac:dyDescent="0.2">
      <c r="A16" s="59">
        <v>5</v>
      </c>
      <c r="B16" s="67" t="s">
        <v>5</v>
      </c>
      <c r="C16" s="68" t="s">
        <v>125</v>
      </c>
      <c r="D16" s="68" t="s">
        <v>207</v>
      </c>
      <c r="E16" s="99">
        <v>44021</v>
      </c>
      <c r="F16" s="68" t="s">
        <v>186</v>
      </c>
      <c r="G16" s="68" t="s">
        <v>187</v>
      </c>
      <c r="H16" s="76">
        <v>454</v>
      </c>
      <c r="I16" s="68">
        <v>132</v>
      </c>
      <c r="J16" s="68">
        <v>175</v>
      </c>
      <c r="K16" s="68">
        <v>214</v>
      </c>
      <c r="L16" s="68" t="s">
        <v>186</v>
      </c>
      <c r="M16" s="68">
        <v>1820</v>
      </c>
      <c r="N16" s="68" t="s">
        <v>188</v>
      </c>
      <c r="O16" s="68" t="s">
        <v>189</v>
      </c>
      <c r="P16" s="69" t="s">
        <v>190</v>
      </c>
      <c r="Q16" s="70" t="s">
        <v>191</v>
      </c>
      <c r="R16" s="59"/>
    </row>
    <row r="17" spans="1:18" ht="30" customHeight="1" x14ac:dyDescent="0.2">
      <c r="A17" s="59">
        <v>6</v>
      </c>
      <c r="B17" s="67" t="s">
        <v>5</v>
      </c>
      <c r="C17" s="68" t="s">
        <v>125</v>
      </c>
      <c r="D17" s="68" t="s">
        <v>207</v>
      </c>
      <c r="E17" s="99">
        <v>44028</v>
      </c>
      <c r="F17" s="68" t="s">
        <v>186</v>
      </c>
      <c r="G17" s="68" t="s">
        <v>187</v>
      </c>
      <c r="H17" s="75" t="s">
        <v>204</v>
      </c>
      <c r="I17" s="68">
        <v>133</v>
      </c>
      <c r="J17" s="68">
        <v>175</v>
      </c>
      <c r="K17" s="68">
        <v>214</v>
      </c>
      <c r="L17" s="68" t="s">
        <v>186</v>
      </c>
      <c r="M17" s="68">
        <v>1820</v>
      </c>
      <c r="N17" s="68" t="s">
        <v>192</v>
      </c>
      <c r="O17" s="68" t="s">
        <v>184</v>
      </c>
      <c r="P17" s="69" t="s">
        <v>193</v>
      </c>
      <c r="Q17" s="73" t="s">
        <v>184</v>
      </c>
      <c r="R17" s="59"/>
    </row>
    <row r="18" spans="1:18" ht="30" customHeight="1" thickBot="1" x14ac:dyDescent="0.25">
      <c r="A18" s="59">
        <v>7</v>
      </c>
      <c r="B18" s="61" t="s">
        <v>5</v>
      </c>
      <c r="C18" s="62" t="s">
        <v>125</v>
      </c>
      <c r="D18" s="62" t="s">
        <v>207</v>
      </c>
      <c r="E18" s="97">
        <v>44028</v>
      </c>
      <c r="F18" s="62" t="s">
        <v>194</v>
      </c>
      <c r="G18" s="62" t="s">
        <v>187</v>
      </c>
      <c r="H18" s="102">
        <v>60</v>
      </c>
      <c r="I18" s="62">
        <v>134</v>
      </c>
      <c r="J18" s="62">
        <v>197</v>
      </c>
      <c r="K18" s="62">
        <v>215</v>
      </c>
      <c r="L18" s="62" t="s">
        <v>194</v>
      </c>
      <c r="M18" s="62">
        <v>1908</v>
      </c>
      <c r="N18" s="62" t="s">
        <v>195</v>
      </c>
      <c r="O18" s="62" t="s">
        <v>196</v>
      </c>
      <c r="P18" s="71" t="s">
        <v>197</v>
      </c>
      <c r="Q18" s="72" t="s">
        <v>198</v>
      </c>
      <c r="R18" s="59"/>
    </row>
    <row r="19" spans="1:18" ht="30" customHeight="1" thickTop="1" thickBot="1" x14ac:dyDescent="0.25">
      <c r="A19" s="59"/>
      <c r="B19" s="59"/>
      <c r="C19" s="59"/>
      <c r="D19" s="59"/>
      <c r="E19" s="98"/>
      <c r="F19" s="59"/>
      <c r="G19" s="59"/>
      <c r="H19" s="101">
        <v>514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30" customHeight="1" thickTop="1" thickBot="1" x14ac:dyDescent="0.25">
      <c r="A20" s="59"/>
      <c r="B20" s="59"/>
      <c r="C20" s="59"/>
      <c r="D20" s="59"/>
      <c r="E20" s="98"/>
      <c r="F20" s="59"/>
      <c r="G20" s="59"/>
      <c r="H20" s="103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s="1" customFormat="1" ht="30" customHeight="1" thickTop="1" x14ac:dyDescent="0.2">
      <c r="A21" s="41"/>
      <c r="B21" s="113" t="s">
        <v>0</v>
      </c>
      <c r="C21" s="115" t="s">
        <v>1</v>
      </c>
      <c r="D21" s="115" t="s">
        <v>206</v>
      </c>
      <c r="E21" s="117" t="s">
        <v>205</v>
      </c>
      <c r="F21" s="115" t="s">
        <v>209</v>
      </c>
      <c r="G21" s="115" t="s">
        <v>2</v>
      </c>
      <c r="H21" s="119" t="s">
        <v>214</v>
      </c>
      <c r="I21" s="121" t="s">
        <v>210</v>
      </c>
      <c r="J21" s="121"/>
      <c r="K21" s="121"/>
      <c r="L21" s="121"/>
      <c r="M21" s="121"/>
      <c r="N21" s="122" t="s">
        <v>218</v>
      </c>
      <c r="O21" s="122" t="s">
        <v>219</v>
      </c>
      <c r="P21" s="109" t="s">
        <v>220</v>
      </c>
      <c r="Q21" s="111" t="s">
        <v>221</v>
      </c>
      <c r="R21" s="5"/>
    </row>
    <row r="22" spans="1:18" s="4" customFormat="1" ht="30" customHeight="1" x14ac:dyDescent="0.2">
      <c r="A22" s="8"/>
      <c r="B22" s="114"/>
      <c r="C22" s="116"/>
      <c r="D22" s="116"/>
      <c r="E22" s="118"/>
      <c r="F22" s="116"/>
      <c r="G22" s="116"/>
      <c r="H22" s="120"/>
      <c r="I22" s="92" t="s">
        <v>3</v>
      </c>
      <c r="J22" s="92" t="s">
        <v>4</v>
      </c>
      <c r="K22" s="92" t="s">
        <v>169</v>
      </c>
      <c r="L22" s="92" t="s">
        <v>211</v>
      </c>
      <c r="M22" s="92" t="s">
        <v>212</v>
      </c>
      <c r="N22" s="123"/>
      <c r="O22" s="123"/>
      <c r="P22" s="110"/>
      <c r="Q22" s="112"/>
    </row>
    <row r="23" spans="1:18" ht="30" customHeight="1" thickBot="1" x14ac:dyDescent="0.25">
      <c r="A23" s="59">
        <v>8</v>
      </c>
      <c r="B23" s="61" t="s">
        <v>145</v>
      </c>
      <c r="C23" s="62" t="s">
        <v>146</v>
      </c>
      <c r="D23" s="62" t="s">
        <v>207</v>
      </c>
      <c r="E23" s="97">
        <v>43894</v>
      </c>
      <c r="F23" s="62" t="s">
        <v>155</v>
      </c>
      <c r="G23" s="62">
        <v>17</v>
      </c>
      <c r="H23" s="75">
        <v>99</v>
      </c>
      <c r="I23" s="62">
        <v>149</v>
      </c>
      <c r="J23" s="62">
        <v>192</v>
      </c>
      <c r="K23" s="62">
        <v>234</v>
      </c>
      <c r="L23" s="62" t="s">
        <v>155</v>
      </c>
      <c r="M23" s="62">
        <v>1761</v>
      </c>
      <c r="N23" s="62" t="s">
        <v>199</v>
      </c>
      <c r="O23" s="62" t="s">
        <v>200</v>
      </c>
      <c r="P23" s="71" t="s">
        <v>201</v>
      </c>
      <c r="Q23" s="72" t="s">
        <v>202</v>
      </c>
      <c r="R23" s="59"/>
    </row>
    <row r="24" spans="1:18" ht="30" customHeight="1" thickTop="1" thickBot="1" x14ac:dyDescent="0.25">
      <c r="A24" s="59"/>
      <c r="B24" s="59"/>
      <c r="C24" s="59"/>
      <c r="D24" s="59"/>
      <c r="E24" s="59"/>
      <c r="F24" s="59"/>
      <c r="G24" s="59"/>
      <c r="H24" s="101">
        <v>99</v>
      </c>
      <c r="I24" s="59"/>
      <c r="J24" s="59"/>
      <c r="K24" s="59"/>
      <c r="L24" s="59"/>
      <c r="M24" s="59"/>
      <c r="N24" s="100"/>
      <c r="O24" s="59"/>
      <c r="P24" s="59"/>
      <c r="Q24" s="59"/>
      <c r="R24" s="59"/>
    </row>
    <row r="25" spans="1:18" ht="30" customHeight="1" thickTop="1" x14ac:dyDescent="0.2">
      <c r="A25" s="59"/>
      <c r="B25" s="59" t="s">
        <v>203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1:18" ht="15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  <row r="27" spans="1:18" ht="15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</row>
  </sheetData>
  <mergeCells count="49">
    <mergeCell ref="B1:Q1"/>
    <mergeCell ref="B2:B3"/>
    <mergeCell ref="C2:C3"/>
    <mergeCell ref="D2:D3"/>
    <mergeCell ref="E2:E3"/>
    <mergeCell ref="F2:F3"/>
    <mergeCell ref="G2:G3"/>
    <mergeCell ref="H2:H3"/>
    <mergeCell ref="I2:M2"/>
    <mergeCell ref="N2:N3"/>
    <mergeCell ref="O2:O3"/>
    <mergeCell ref="P2:P3"/>
    <mergeCell ref="Q2:Q3"/>
    <mergeCell ref="I7:M7"/>
    <mergeCell ref="N7:N8"/>
    <mergeCell ref="O7:O8"/>
    <mergeCell ref="B7:B8"/>
    <mergeCell ref="C7:C8"/>
    <mergeCell ref="D7:D8"/>
    <mergeCell ref="E7:E8"/>
    <mergeCell ref="F7:F8"/>
    <mergeCell ref="P7:P8"/>
    <mergeCell ref="Q7:Q8"/>
    <mergeCell ref="B13:B14"/>
    <mergeCell ref="C13:C14"/>
    <mergeCell ref="D13:D14"/>
    <mergeCell ref="E13:E14"/>
    <mergeCell ref="F13:F14"/>
    <mergeCell ref="G13:G14"/>
    <mergeCell ref="H13:H14"/>
    <mergeCell ref="I13:M13"/>
    <mergeCell ref="N13:N14"/>
    <mergeCell ref="O13:O14"/>
    <mergeCell ref="P13:P14"/>
    <mergeCell ref="Q13:Q14"/>
    <mergeCell ref="G7:G8"/>
    <mergeCell ref="H7:H8"/>
    <mergeCell ref="B21:B22"/>
    <mergeCell ref="C21:C22"/>
    <mergeCell ref="D21:D22"/>
    <mergeCell ref="E21:E22"/>
    <mergeCell ref="F21:F22"/>
    <mergeCell ref="P21:P22"/>
    <mergeCell ref="Q21:Q22"/>
    <mergeCell ref="G21:G22"/>
    <mergeCell ref="H21:H22"/>
    <mergeCell ref="I21:M21"/>
    <mergeCell ref="N21:N22"/>
    <mergeCell ref="O21:O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A186ADC055A447940DDD715215CE9F" ma:contentTypeVersion="4" ma:contentTypeDescription="Create a new document." ma:contentTypeScope="" ma:versionID="6d229870d3721360b0e26fd9a115a6cf">
  <xsd:schema xmlns:xsd="http://www.w3.org/2001/XMLSchema" xmlns:xs="http://www.w3.org/2001/XMLSchema" xmlns:p="http://schemas.microsoft.com/office/2006/metadata/properties" xmlns:ns2="00150870-4b3e-4f9e-b81d-80e737e080df" xmlns:ns3="4b21cb80-cc45-4d0c-a7d3-34275aedda92" targetNamespace="http://schemas.microsoft.com/office/2006/metadata/properties" ma:root="true" ma:fieldsID="8665b9b5d4a95c4aa4c6c1c20ff69438" ns2:_="" ns3:_="">
    <xsd:import namespace="00150870-4b3e-4f9e-b81d-80e737e080df"/>
    <xsd:import namespace="4b21cb80-cc45-4d0c-a7d3-34275aedda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50870-4b3e-4f9e-b81d-80e737e080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1cb80-cc45-4d0c-a7d3-34275aedda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DA2FD5-DE00-430A-8764-E8FEB969FA0A}"/>
</file>

<file path=customXml/itemProps2.xml><?xml version="1.0" encoding="utf-8"?>
<ds:datastoreItem xmlns:ds="http://schemas.openxmlformats.org/officeDocument/2006/customXml" ds:itemID="{A37E3ECF-9979-4035-9F9C-8CB50C706A8D}">
  <ds:schemaRefs>
    <ds:schemaRef ds:uri="http://purl.org/dc/terms/"/>
    <ds:schemaRef ds:uri="http://schemas.openxmlformats.org/package/2006/metadata/core-properties"/>
    <ds:schemaRef ds:uri="594022c7-28a7-4e5c-8854-df6a7ef56d4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1E8448F-2744-4F9D-801B-1FE190582E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Fracture 2018</vt:lpstr>
      <vt:lpstr>Fracture 2019</vt:lpstr>
      <vt:lpstr>Fracture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ggs</dc:creator>
  <cp:keywords/>
  <dc:description/>
  <cp:lastModifiedBy>Shuler, Gregory</cp:lastModifiedBy>
  <cp:revision/>
  <dcterms:created xsi:type="dcterms:W3CDTF">2020-10-20T17:31:58Z</dcterms:created>
  <dcterms:modified xsi:type="dcterms:W3CDTF">2021-06-10T19:27:53Z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0x0101003FA186ADC055A447940DDD715215CE9F</vt:lpwstr>
  </property>
</Properties>
</file>