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11" windowWidth="14955" windowHeight="81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<sst xmlns="http://schemas.openxmlformats.org/spreadsheetml/2006/main" count="237" uniqueCount="123">
  <si>
    <t>Ics Org Code</t>
  </si>
  <si>
    <t>Rec Status</t>
  </si>
  <si>
    <t>Discharge</t>
  </si>
  <si>
    <t>BF Status</t>
  </si>
  <si>
    <t>Case Number</t>
  </si>
  <si>
    <t>Mailing Name</t>
  </si>
  <si>
    <t>Other Id</t>
  </si>
  <si>
    <t>Primary Facility Name</t>
  </si>
  <si>
    <t>PF Kind</t>
  </si>
  <si>
    <t>Available Bond Collected</t>
  </si>
  <si>
    <t>Bond For Reclamation</t>
  </si>
  <si>
    <t>Recl Est</t>
  </si>
  <si>
    <t>Additional $ needed</t>
  </si>
  <si>
    <t>Other funds used</t>
  </si>
  <si>
    <t>DMO BAMR</t>
  </si>
  <si>
    <t>Bond being held for discharge</t>
  </si>
  <si>
    <t>5310</t>
  </si>
  <si>
    <t>Reclamation Required</t>
  </si>
  <si>
    <t>None exists</t>
  </si>
  <si>
    <t>Final Collected</t>
  </si>
  <si>
    <t>40-92-013</t>
  </si>
  <si>
    <t>AMER SILT PROC CO</t>
  </si>
  <si>
    <t>35850201</t>
  </si>
  <si>
    <t>AMERICAN BANK #1 MINE</t>
  </si>
  <si>
    <t>CRR</t>
  </si>
  <si>
    <t>BAMR</t>
  </si>
  <si>
    <t>CSURF</t>
  </si>
  <si>
    <t>DMO</t>
  </si>
  <si>
    <t>40-94-086</t>
  </si>
  <si>
    <t>LAUREL RUN CORP</t>
  </si>
  <si>
    <t>40920101</t>
  </si>
  <si>
    <t>LAUREL RUN MINE</t>
  </si>
  <si>
    <t>Projects Pending</t>
  </si>
  <si>
    <t>3rd Party Reclamation</t>
  </si>
  <si>
    <t>40-07-001</t>
  </si>
  <si>
    <t>Twin Creek Coal Inc</t>
  </si>
  <si>
    <t>SWIFT BREAKER MINE</t>
  </si>
  <si>
    <t>CPP</t>
  </si>
  <si>
    <t>40-03-043</t>
  </si>
  <si>
    <t>SUNRAY COAL INC</t>
  </si>
  <si>
    <t>54813040</t>
  </si>
  <si>
    <t>HAMMOND MINE</t>
  </si>
  <si>
    <t>40-98-013</t>
  </si>
  <si>
    <t>SHAMROCK COAL CO INC</t>
  </si>
  <si>
    <t>54813225</t>
  </si>
  <si>
    <t>REBER 4 MINE</t>
  </si>
  <si>
    <t>40-87-024</t>
  </si>
  <si>
    <t>J &amp; W COAL CO</t>
  </si>
  <si>
    <t>54830110</t>
  </si>
  <si>
    <t>LAKE RUN 1 MINE</t>
  </si>
  <si>
    <t>40-95-142</t>
  </si>
  <si>
    <t>TAMAQUA ANTHRACITE CO</t>
  </si>
  <si>
    <t>54850203</t>
  </si>
  <si>
    <t>BELL COLLIERY BANK</t>
  </si>
  <si>
    <t>Appealed</t>
  </si>
  <si>
    <t>5320</t>
  </si>
  <si>
    <t>Land Liability Assumed by another operator but AMD exists</t>
  </si>
  <si>
    <t>Untreated</t>
  </si>
  <si>
    <t>40-00-007</t>
  </si>
  <si>
    <t>POWER OPR CO INC</t>
  </si>
  <si>
    <t>14663004</t>
  </si>
  <si>
    <t>DUGAN 4 MINE</t>
  </si>
  <si>
    <t>40-87-031</t>
  </si>
  <si>
    <t>GLEN IRVAN CORP</t>
  </si>
  <si>
    <t>OGDEN #2</t>
  </si>
  <si>
    <t>40-89-031</t>
  </si>
  <si>
    <t>BENJAMIN COAL CO</t>
  </si>
  <si>
    <t>17804004</t>
  </si>
  <si>
    <t>ECKLUND</t>
  </si>
  <si>
    <t>40-00-018</t>
  </si>
  <si>
    <t>17820114</t>
  </si>
  <si>
    <t>VOUGHT</t>
  </si>
  <si>
    <t>40-89-032</t>
  </si>
  <si>
    <t>JOHNSTON-SINCLAIR</t>
  </si>
  <si>
    <t xml:space="preserve">Reclamation Required </t>
  </si>
  <si>
    <t>40-89-030</t>
  </si>
  <si>
    <t>17841605</t>
  </si>
  <si>
    <t>#3 PREP PLANT</t>
  </si>
  <si>
    <t>40-01-011</t>
  </si>
  <si>
    <t>THOMAS COAL SALES INC</t>
  </si>
  <si>
    <t>17921605</t>
  </si>
  <si>
    <t>GREENWOOD TIPPLE</t>
  </si>
  <si>
    <t>40-02-014</t>
  </si>
  <si>
    <t>BERNICE MINING &amp; CONTR INC</t>
  </si>
  <si>
    <t>57813001</t>
  </si>
  <si>
    <t>BLISS MINE</t>
  </si>
  <si>
    <t>5330</t>
  </si>
  <si>
    <t>40-88-003</t>
  </si>
  <si>
    <t>GRANDSTONE COAL CO</t>
  </si>
  <si>
    <t>26840202</t>
  </si>
  <si>
    <t>GRANDSTONE SITE</t>
  </si>
  <si>
    <t>40-96-038</t>
  </si>
  <si>
    <t>GLOBAL COAL RECOVERY INC</t>
  </si>
  <si>
    <t>26931601</t>
  </si>
  <si>
    <t>ISABELLA SITE</t>
  </si>
  <si>
    <t>40-02-013</t>
  </si>
  <si>
    <t>EMPIRE FUEL CORP</t>
  </si>
  <si>
    <t>63793203</t>
  </si>
  <si>
    <t>CHERRY REFUSE REPO</t>
  </si>
  <si>
    <t>40-89-018</t>
  </si>
  <si>
    <t>ASPENERGY INC</t>
  </si>
  <si>
    <t>65860201</t>
  </si>
  <si>
    <t>WILPEN OPERATI.</t>
  </si>
  <si>
    <t>40-00-004</t>
  </si>
  <si>
    <t>BITUMINOUS PROC CO INC</t>
  </si>
  <si>
    <t>65920108</t>
  </si>
  <si>
    <t>WYANO MINE</t>
  </si>
  <si>
    <t>40-96-037</t>
  </si>
  <si>
    <t>EBONY COAL CO</t>
  </si>
  <si>
    <t>65920201</t>
  </si>
  <si>
    <t>CLARIDGE SUB-F</t>
  </si>
  <si>
    <t>5340</t>
  </si>
  <si>
    <t>40-01-005</t>
  </si>
  <si>
    <t>BIG J MINING INC</t>
  </si>
  <si>
    <t>SORBER MINE</t>
  </si>
  <si>
    <t>Total Available Bond Collected</t>
  </si>
  <si>
    <t>Total Remaining Reclamation Cost</t>
  </si>
  <si>
    <t>Total Extra Money needed</t>
  </si>
  <si>
    <t>Total "other" money used</t>
  </si>
  <si>
    <t>Total from these sites held for Discharges</t>
  </si>
  <si>
    <t>Available bond for reclamation</t>
  </si>
  <si>
    <t>Project Pending</t>
  </si>
  <si>
    <t xml:space="preserve">ABS Deficit Closeout as of 12/31/11.  ($5.5M less expenditures)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</si>
</sst>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44" applyNumberFormat="1" applyFont="1" applyFill="1" applyBorder="1" applyAlignment="1" applyProtection="1">
      <alignment vertical="top" wrapText="1"/>
      <protection/>
    </xf>
    <xf numFmtId="164" fontId="4" fillId="0" borderId="10" xfId="44" applyNumberFormat="1" applyFont="1" applyFill="1" applyBorder="1" applyAlignment="1" applyProtection="1">
      <alignment vertical="top" wrapText="1"/>
      <protection/>
    </xf>
    <xf numFmtId="0" fontId="5" fillId="0" borderId="10" xfId="44" applyNumberFormat="1" applyFont="1" applyFill="1" applyBorder="1" applyAlignment="1" applyProtection="1">
      <alignment vertical="top" wrapText="1"/>
      <protection/>
    </xf>
    <xf numFmtId="42" fontId="5" fillId="0" borderId="10" xfId="44" applyNumberFormat="1" applyFont="1" applyFill="1" applyBorder="1" applyAlignment="1" applyProtection="1">
      <alignment vertical="top" wrapText="1"/>
      <protection/>
    </xf>
    <xf numFmtId="0" fontId="5" fillId="0" borderId="10" xfId="44" applyNumberFormat="1" applyFont="1" applyFill="1" applyBorder="1" applyAlignment="1" applyProtection="1">
      <alignment vertical="top"/>
      <protection/>
    </xf>
    <xf numFmtId="164" fontId="5" fillId="0" borderId="10" xfId="44" applyNumberFormat="1" applyFont="1" applyFill="1" applyBorder="1" applyAlignment="1" applyProtection="1">
      <alignment vertical="top" wrapText="1"/>
      <protection/>
    </xf>
    <xf numFmtId="42" fontId="5" fillId="0" borderId="10" xfId="44" applyNumberFormat="1" applyFont="1" applyFill="1" applyBorder="1" applyAlignment="1" applyProtection="1">
      <alignment vertical="top"/>
      <protection/>
    </xf>
    <xf numFmtId="0" fontId="5" fillId="0" borderId="10" xfId="44" applyNumberFormat="1" applyFont="1" applyFill="1" applyBorder="1" applyAlignment="1" applyProtection="1">
      <alignment horizontal="left" vertical="top" wrapText="1"/>
      <protection/>
    </xf>
    <xf numFmtId="6" fontId="5" fillId="0" borderId="10" xfId="44" applyNumberFormat="1" applyFont="1" applyFill="1" applyBorder="1" applyAlignment="1" applyProtection="1">
      <alignment vertical="top" wrapText="1"/>
      <protection/>
    </xf>
    <xf numFmtId="164" fontId="0" fillId="0" borderId="0" xfId="0" applyNumberFormat="1" applyAlignment="1">
      <alignment/>
    </xf>
    <xf numFmtId="164" fontId="6" fillId="33" borderId="10" xfId="0" applyNumberFormat="1" applyFont="1" applyFill="1" applyBorder="1" applyAlignment="1">
      <alignment horizontal="right" vertical="top"/>
    </xf>
    <xf numFmtId="8" fontId="0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ttachment 8 -- Spreadsheet for ABS Land Reclamation Sites 5-5-08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Layout" workbookViewId="0" topLeftCell="A1">
      <selection activeCell="M22" sqref="M22"/>
    </sheetView>
  </sheetViews>
  <sheetFormatPr defaultColWidth="9.140625" defaultRowHeight="12.75"/>
  <cols>
    <col min="1" max="1" width="7.57421875" style="0" bestFit="1" customWidth="1"/>
    <col min="2" max="2" width="12.140625" style="0" customWidth="1"/>
    <col min="3" max="3" width="9.8515625" style="0" customWidth="1"/>
    <col min="4" max="4" width="13.8515625" style="0" customWidth="1"/>
    <col min="6" max="6" width="17.8515625" style="0" customWidth="1"/>
    <col min="7" max="7" width="13.421875" style="0" bestFit="1" customWidth="1"/>
    <col min="8" max="8" width="15.140625" style="0" bestFit="1" customWidth="1"/>
    <col min="9" max="9" width="7.421875" style="0" bestFit="1" customWidth="1"/>
    <col min="10" max="10" width="11.28125" style="0" bestFit="1" customWidth="1"/>
    <col min="11" max="11" width="10.7109375" style="0" bestFit="1" customWidth="1"/>
    <col min="12" max="12" width="11.57421875" style="0" bestFit="1" customWidth="1"/>
    <col min="13" max="13" width="11.28125" style="0" bestFit="1" customWidth="1"/>
    <col min="14" max="14" width="0" style="0" hidden="1" customWidth="1"/>
    <col min="15" max="15" width="8.8515625" style="0" bestFit="1" customWidth="1"/>
    <col min="16" max="16" width="12.7109375" style="10" bestFit="1" customWidth="1"/>
  </cols>
  <sheetData>
    <row r="1" spans="1:1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ht="25.5">
      <c r="A2" s="3" t="s">
        <v>16</v>
      </c>
      <c r="B2" s="3" t="s">
        <v>121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4">
        <v>12000</v>
      </c>
      <c r="K2" s="4">
        <v>12000</v>
      </c>
      <c r="L2" s="4">
        <v>46522</v>
      </c>
      <c r="M2" s="4">
        <f>L2-K2</f>
        <v>34522</v>
      </c>
      <c r="N2" s="4"/>
      <c r="O2" s="5" t="s">
        <v>25</v>
      </c>
      <c r="P2" s="6"/>
    </row>
    <row r="3" spans="1:16" ht="25.5">
      <c r="A3" s="3" t="s">
        <v>16</v>
      </c>
      <c r="B3" s="3" t="s">
        <v>17</v>
      </c>
      <c r="C3" s="3" t="s">
        <v>18</v>
      </c>
      <c r="D3" s="3" t="s">
        <v>19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26</v>
      </c>
      <c r="J3" s="4">
        <v>29800</v>
      </c>
      <c r="K3" s="4">
        <v>29800</v>
      </c>
      <c r="L3" s="4">
        <v>43748</v>
      </c>
      <c r="M3" s="4">
        <f>L3-K3</f>
        <v>13948</v>
      </c>
      <c r="N3" s="4"/>
      <c r="O3" s="5" t="s">
        <v>27</v>
      </c>
      <c r="P3" s="6"/>
    </row>
    <row r="4" spans="1:16" ht="25.5">
      <c r="A4" s="3">
        <v>5310</v>
      </c>
      <c r="B4" s="3" t="s">
        <v>32</v>
      </c>
      <c r="C4" s="3" t="s">
        <v>18</v>
      </c>
      <c r="D4" s="3" t="s">
        <v>33</v>
      </c>
      <c r="E4" s="3" t="s">
        <v>34</v>
      </c>
      <c r="F4" s="3" t="s">
        <v>35</v>
      </c>
      <c r="G4" s="3">
        <v>49851605</v>
      </c>
      <c r="H4" s="3" t="s">
        <v>36</v>
      </c>
      <c r="I4" s="3" t="s">
        <v>37</v>
      </c>
      <c r="J4" s="4">
        <v>40973.23</v>
      </c>
      <c r="K4" s="4">
        <v>40973.23</v>
      </c>
      <c r="L4" s="4">
        <v>75000</v>
      </c>
      <c r="M4" s="4">
        <f>L4-K4</f>
        <v>34026.77</v>
      </c>
      <c r="N4" s="4"/>
      <c r="O4" s="5" t="s">
        <v>27</v>
      </c>
      <c r="P4" s="6"/>
    </row>
    <row r="5" spans="1:16" ht="25.5">
      <c r="A5" s="3" t="s">
        <v>16</v>
      </c>
      <c r="B5" s="3" t="s">
        <v>17</v>
      </c>
      <c r="C5" s="3" t="s">
        <v>18</v>
      </c>
      <c r="D5" s="3" t="s">
        <v>33</v>
      </c>
      <c r="E5" s="3" t="s">
        <v>38</v>
      </c>
      <c r="F5" s="3" t="s">
        <v>39</v>
      </c>
      <c r="G5" s="3" t="s">
        <v>40</v>
      </c>
      <c r="H5" s="3" t="s">
        <v>41</v>
      </c>
      <c r="I5" s="3" t="s">
        <v>26</v>
      </c>
      <c r="J5" s="4"/>
      <c r="K5" s="4"/>
      <c r="L5" s="4"/>
      <c r="M5" s="4"/>
      <c r="N5" s="4"/>
      <c r="O5" s="5" t="s">
        <v>27</v>
      </c>
      <c r="P5" s="6"/>
    </row>
    <row r="6" spans="1:16" ht="25.5">
      <c r="A6" s="3" t="s">
        <v>16</v>
      </c>
      <c r="B6" s="3" t="s">
        <v>121</v>
      </c>
      <c r="C6" s="3" t="s">
        <v>18</v>
      </c>
      <c r="D6" s="3" t="s">
        <v>19</v>
      </c>
      <c r="E6" s="3" t="s">
        <v>42</v>
      </c>
      <c r="F6" s="3" t="s">
        <v>43</v>
      </c>
      <c r="G6" s="3" t="s">
        <v>44</v>
      </c>
      <c r="H6" s="3" t="s">
        <v>45</v>
      </c>
      <c r="I6" s="3" t="s">
        <v>24</v>
      </c>
      <c r="J6" s="4">
        <v>57729</v>
      </c>
      <c r="K6" s="4">
        <v>57729</v>
      </c>
      <c r="L6" s="4">
        <v>146518</v>
      </c>
      <c r="M6" s="4">
        <f>L6-K6</f>
        <v>88789</v>
      </c>
      <c r="N6" s="4"/>
      <c r="O6" s="5" t="s">
        <v>27</v>
      </c>
      <c r="P6" s="6"/>
    </row>
    <row r="7" spans="1:16" ht="25.5">
      <c r="A7" s="3" t="s">
        <v>16</v>
      </c>
      <c r="B7" s="3" t="s">
        <v>17</v>
      </c>
      <c r="C7" s="3" t="s">
        <v>18</v>
      </c>
      <c r="D7" s="3" t="s">
        <v>19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26</v>
      </c>
      <c r="J7" s="4">
        <v>11260</v>
      </c>
      <c r="K7" s="4">
        <v>11260</v>
      </c>
      <c r="L7" s="4">
        <v>155676</v>
      </c>
      <c r="M7" s="4">
        <f>L7-K7</f>
        <v>144416</v>
      </c>
      <c r="N7" s="4"/>
      <c r="O7" s="5" t="s">
        <v>27</v>
      </c>
      <c r="P7" s="6"/>
    </row>
    <row r="8" spans="1:16" ht="25.5">
      <c r="A8" s="3" t="s">
        <v>16</v>
      </c>
      <c r="B8" s="3" t="s">
        <v>121</v>
      </c>
      <c r="C8" s="3" t="s">
        <v>18</v>
      </c>
      <c r="D8" s="3" t="s">
        <v>19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24</v>
      </c>
      <c r="J8" s="4">
        <v>11900</v>
      </c>
      <c r="K8" s="4">
        <v>11900</v>
      </c>
      <c r="L8" s="4">
        <v>54500</v>
      </c>
      <c r="M8" s="4">
        <f>L8-K8</f>
        <v>42600</v>
      </c>
      <c r="N8" s="4"/>
      <c r="O8" s="5" t="s">
        <v>27</v>
      </c>
      <c r="P8" s="6"/>
    </row>
    <row r="9" spans="1:16" ht="63.75">
      <c r="A9" s="3" t="s">
        <v>55</v>
      </c>
      <c r="B9" s="3" t="s">
        <v>56</v>
      </c>
      <c r="C9" s="3" t="s">
        <v>57</v>
      </c>
      <c r="D9" s="3" t="s">
        <v>19</v>
      </c>
      <c r="E9" s="3" t="s">
        <v>58</v>
      </c>
      <c r="F9" s="3" t="s">
        <v>59</v>
      </c>
      <c r="G9" s="3" t="s">
        <v>60</v>
      </c>
      <c r="H9" s="3" t="s">
        <v>61</v>
      </c>
      <c r="I9" s="3" t="s">
        <v>26</v>
      </c>
      <c r="J9" s="4"/>
      <c r="K9" s="4"/>
      <c r="L9" s="7"/>
      <c r="M9" s="4"/>
      <c r="N9" s="4"/>
      <c r="O9" s="3" t="s">
        <v>27</v>
      </c>
      <c r="P9" s="6">
        <v>394420</v>
      </c>
    </row>
    <row r="10" spans="1:16" ht="25.5">
      <c r="A10" s="3" t="s">
        <v>55</v>
      </c>
      <c r="B10" s="3" t="s">
        <v>121</v>
      </c>
      <c r="C10" s="3" t="s">
        <v>18</v>
      </c>
      <c r="D10" s="3" t="s">
        <v>19</v>
      </c>
      <c r="E10" s="3" t="s">
        <v>62</v>
      </c>
      <c r="F10" s="3" t="s">
        <v>63</v>
      </c>
      <c r="G10" s="3">
        <v>17803139</v>
      </c>
      <c r="H10" s="8" t="s">
        <v>64</v>
      </c>
      <c r="I10" s="3" t="s">
        <v>26</v>
      </c>
      <c r="J10" s="4"/>
      <c r="K10" s="4"/>
      <c r="L10" s="4"/>
      <c r="M10" s="4"/>
      <c r="N10" s="4"/>
      <c r="O10" s="3"/>
      <c r="P10" s="6"/>
    </row>
    <row r="11" spans="1:16" ht="25.5">
      <c r="A11" s="3" t="s">
        <v>55</v>
      </c>
      <c r="B11" s="3" t="s">
        <v>121</v>
      </c>
      <c r="C11" s="3" t="s">
        <v>57</v>
      </c>
      <c r="D11" s="3" t="s">
        <v>19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26</v>
      </c>
      <c r="J11" s="4">
        <v>152700</v>
      </c>
      <c r="K11" s="4">
        <v>152700</v>
      </c>
      <c r="L11" s="4">
        <v>152700</v>
      </c>
      <c r="M11" s="4"/>
      <c r="N11" s="4"/>
      <c r="O11" s="3" t="s">
        <v>27</v>
      </c>
      <c r="P11" s="6"/>
    </row>
    <row r="12" spans="1:16" ht="25.5">
      <c r="A12" s="3" t="s">
        <v>55</v>
      </c>
      <c r="B12" s="3" t="s">
        <v>17</v>
      </c>
      <c r="C12" s="3" t="s">
        <v>57</v>
      </c>
      <c r="D12" s="3" t="s">
        <v>19</v>
      </c>
      <c r="E12" s="3" t="s">
        <v>69</v>
      </c>
      <c r="F12" s="3" t="s">
        <v>59</v>
      </c>
      <c r="G12" s="3" t="s">
        <v>70</v>
      </c>
      <c r="H12" s="3" t="s">
        <v>71</v>
      </c>
      <c r="I12" s="3" t="s">
        <v>26</v>
      </c>
      <c r="J12" s="4"/>
      <c r="K12" s="4"/>
      <c r="L12" s="4">
        <v>1056100</v>
      </c>
      <c r="M12" s="4">
        <f>L12-K12</f>
        <v>1056100</v>
      </c>
      <c r="N12" s="4"/>
      <c r="O12" s="3" t="s">
        <v>27</v>
      </c>
      <c r="P12" s="6">
        <v>203306</v>
      </c>
    </row>
    <row r="13" spans="1:16" ht="25.5">
      <c r="A13" s="3" t="s">
        <v>55</v>
      </c>
      <c r="B13" s="3" t="s">
        <v>121</v>
      </c>
      <c r="C13" s="3" t="s">
        <v>18</v>
      </c>
      <c r="D13" s="3" t="s">
        <v>19</v>
      </c>
      <c r="E13" s="3" t="s">
        <v>72</v>
      </c>
      <c r="F13" s="3" t="s">
        <v>66</v>
      </c>
      <c r="G13" s="3">
        <v>17840105</v>
      </c>
      <c r="H13" s="3" t="s">
        <v>73</v>
      </c>
      <c r="I13" s="3" t="s">
        <v>26</v>
      </c>
      <c r="J13" s="4">
        <v>72500</v>
      </c>
      <c r="K13" s="4">
        <v>72500</v>
      </c>
      <c r="L13" s="4">
        <v>169420</v>
      </c>
      <c r="M13" s="4">
        <f>L13-K13</f>
        <v>96920</v>
      </c>
      <c r="N13" s="4"/>
      <c r="O13" s="3" t="s">
        <v>27</v>
      </c>
      <c r="P13" s="6"/>
    </row>
    <row r="14" spans="1:16" ht="25.5">
      <c r="A14" s="3" t="s">
        <v>55</v>
      </c>
      <c r="B14" s="3" t="s">
        <v>74</v>
      </c>
      <c r="C14" s="3" t="s">
        <v>18</v>
      </c>
      <c r="D14" s="3" t="s">
        <v>19</v>
      </c>
      <c r="E14" s="3" t="s">
        <v>75</v>
      </c>
      <c r="F14" s="3" t="s">
        <v>66</v>
      </c>
      <c r="G14" s="3" t="s">
        <v>76</v>
      </c>
      <c r="H14" s="3" t="s">
        <v>77</v>
      </c>
      <c r="I14" s="3" t="s">
        <v>37</v>
      </c>
      <c r="J14" s="4">
        <v>54004</v>
      </c>
      <c r="K14" s="4">
        <v>54004</v>
      </c>
      <c r="L14" s="4">
        <v>288665</v>
      </c>
      <c r="M14" s="4">
        <f>L14-K14</f>
        <v>234661</v>
      </c>
      <c r="N14" s="4"/>
      <c r="O14" s="3" t="s">
        <v>27</v>
      </c>
      <c r="P14" s="6"/>
    </row>
    <row r="15" spans="1:16" ht="25.5">
      <c r="A15" s="3" t="s">
        <v>55</v>
      </c>
      <c r="B15" s="3" t="s">
        <v>17</v>
      </c>
      <c r="C15" s="3" t="s">
        <v>57</v>
      </c>
      <c r="D15" s="3" t="s">
        <v>19</v>
      </c>
      <c r="E15" s="3" t="s">
        <v>78</v>
      </c>
      <c r="F15" s="3" t="s">
        <v>79</v>
      </c>
      <c r="G15" s="3" t="s">
        <v>80</v>
      </c>
      <c r="H15" s="3" t="s">
        <v>81</v>
      </c>
      <c r="I15" s="3" t="s">
        <v>37</v>
      </c>
      <c r="J15" s="4"/>
      <c r="K15" s="4"/>
      <c r="L15" s="4">
        <v>299625</v>
      </c>
      <c r="M15" s="4">
        <f>L15-K15</f>
        <v>299625</v>
      </c>
      <c r="N15" s="4"/>
      <c r="O15" s="3" t="s">
        <v>27</v>
      </c>
      <c r="P15" s="6">
        <v>92785</v>
      </c>
    </row>
    <row r="16" spans="1:16" ht="25.5">
      <c r="A16" s="3" t="s">
        <v>55</v>
      </c>
      <c r="B16" s="3" t="s">
        <v>32</v>
      </c>
      <c r="C16" s="3" t="s">
        <v>18</v>
      </c>
      <c r="D16" s="3" t="s">
        <v>54</v>
      </c>
      <c r="E16" s="3" t="s">
        <v>82</v>
      </c>
      <c r="F16" s="3" t="s">
        <v>83</v>
      </c>
      <c r="G16" s="3" t="s">
        <v>84</v>
      </c>
      <c r="H16" s="3" t="s">
        <v>85</v>
      </c>
      <c r="I16" s="3" t="s">
        <v>26</v>
      </c>
      <c r="J16" s="4">
        <v>260100</v>
      </c>
      <c r="K16" s="4">
        <v>260100</v>
      </c>
      <c r="L16" s="4">
        <v>750358.41</v>
      </c>
      <c r="M16" s="4">
        <f aca="true" t="shared" si="0" ref="M16:M21">L16-K16</f>
        <v>490258.41000000003</v>
      </c>
      <c r="N16" s="4"/>
      <c r="O16" s="3" t="s">
        <v>27</v>
      </c>
      <c r="P16" s="6"/>
    </row>
    <row r="17" spans="1:16" ht="25.5">
      <c r="A17" s="3" t="s">
        <v>86</v>
      </c>
      <c r="B17" s="3" t="s">
        <v>17</v>
      </c>
      <c r="C17" s="3" t="s">
        <v>18</v>
      </c>
      <c r="D17" s="3" t="s">
        <v>19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24</v>
      </c>
      <c r="J17" s="4">
        <v>29716</v>
      </c>
      <c r="K17" s="4">
        <v>29716</v>
      </c>
      <c r="L17" s="11">
        <v>48124.42</v>
      </c>
      <c r="M17" s="4">
        <f t="shared" si="0"/>
        <v>18408.42</v>
      </c>
      <c r="N17" s="4"/>
      <c r="O17" s="3" t="s">
        <v>27</v>
      </c>
      <c r="P17" s="6"/>
    </row>
    <row r="18" spans="1:16" ht="25.5">
      <c r="A18" s="3" t="s">
        <v>86</v>
      </c>
      <c r="B18" s="3" t="s">
        <v>17</v>
      </c>
      <c r="C18" s="3" t="s">
        <v>57</v>
      </c>
      <c r="D18" s="3" t="s">
        <v>19</v>
      </c>
      <c r="E18" s="3" t="s">
        <v>91</v>
      </c>
      <c r="F18" s="3" t="s">
        <v>92</v>
      </c>
      <c r="G18" s="3" t="s">
        <v>93</v>
      </c>
      <c r="H18" s="3" t="s">
        <v>94</v>
      </c>
      <c r="I18" s="3" t="s">
        <v>37</v>
      </c>
      <c r="J18" s="4"/>
      <c r="K18" s="4"/>
      <c r="L18" s="4">
        <v>1200000</v>
      </c>
      <c r="M18" s="4">
        <f t="shared" si="0"/>
        <v>1200000</v>
      </c>
      <c r="N18" s="4"/>
      <c r="O18" s="3" t="s">
        <v>27</v>
      </c>
      <c r="P18" s="6">
        <v>1194780</v>
      </c>
    </row>
    <row r="19" spans="1:16" ht="25.5">
      <c r="A19" s="3" t="s">
        <v>86</v>
      </c>
      <c r="B19" s="3" t="s">
        <v>17</v>
      </c>
      <c r="C19" s="3" t="s">
        <v>18</v>
      </c>
      <c r="D19" s="3" t="s">
        <v>19</v>
      </c>
      <c r="E19" s="3" t="s">
        <v>95</v>
      </c>
      <c r="F19" s="3" t="s">
        <v>96</v>
      </c>
      <c r="G19" s="3" t="s">
        <v>97</v>
      </c>
      <c r="H19" s="3" t="s">
        <v>98</v>
      </c>
      <c r="I19" s="3" t="s">
        <v>24</v>
      </c>
      <c r="J19" s="4">
        <v>1600</v>
      </c>
      <c r="K19" s="4">
        <v>1600</v>
      </c>
      <c r="L19" s="4">
        <v>9635</v>
      </c>
      <c r="M19" s="4">
        <f t="shared" si="0"/>
        <v>8035</v>
      </c>
      <c r="N19" s="4"/>
      <c r="O19" s="3" t="s">
        <v>27</v>
      </c>
      <c r="P19" s="6"/>
    </row>
    <row r="20" spans="1:16" ht="25.5">
      <c r="A20" s="3" t="s">
        <v>86</v>
      </c>
      <c r="B20" s="3" t="s">
        <v>17</v>
      </c>
      <c r="C20" s="3" t="s">
        <v>18</v>
      </c>
      <c r="D20" s="3" t="s">
        <v>19</v>
      </c>
      <c r="E20" s="3" t="s">
        <v>99</v>
      </c>
      <c r="F20" s="3" t="s">
        <v>100</v>
      </c>
      <c r="G20" s="3" t="s">
        <v>101</v>
      </c>
      <c r="H20" s="3" t="s">
        <v>102</v>
      </c>
      <c r="I20" s="3" t="s">
        <v>24</v>
      </c>
      <c r="J20" s="4">
        <v>27390</v>
      </c>
      <c r="K20" s="4">
        <v>27390</v>
      </c>
      <c r="L20" s="4">
        <v>396000</v>
      </c>
      <c r="M20" s="4">
        <f t="shared" si="0"/>
        <v>368610</v>
      </c>
      <c r="N20" s="4"/>
      <c r="O20" s="3" t="s">
        <v>27</v>
      </c>
      <c r="P20" s="6"/>
    </row>
    <row r="21" spans="1:16" ht="25.5">
      <c r="A21" s="3" t="s">
        <v>86</v>
      </c>
      <c r="B21" s="3" t="s">
        <v>32</v>
      </c>
      <c r="C21" s="3" t="s">
        <v>18</v>
      </c>
      <c r="D21" s="3" t="s">
        <v>19</v>
      </c>
      <c r="E21" s="3" t="s">
        <v>103</v>
      </c>
      <c r="F21" s="3" t="s">
        <v>104</v>
      </c>
      <c r="G21" s="3" t="s">
        <v>105</v>
      </c>
      <c r="H21" s="3" t="s">
        <v>106</v>
      </c>
      <c r="I21" s="3" t="s">
        <v>26</v>
      </c>
      <c r="J21" s="4">
        <v>71160</v>
      </c>
      <c r="K21" s="4">
        <v>71160</v>
      </c>
      <c r="L21" s="4">
        <v>84827.97</v>
      </c>
      <c r="M21" s="4">
        <f t="shared" si="0"/>
        <v>13667.970000000001</v>
      </c>
      <c r="N21" s="4"/>
      <c r="O21" s="3" t="s">
        <v>27</v>
      </c>
      <c r="P21" s="6"/>
    </row>
    <row r="22" spans="1:16" ht="25.5">
      <c r="A22" s="3" t="s">
        <v>86</v>
      </c>
      <c r="B22" s="3" t="s">
        <v>17</v>
      </c>
      <c r="C22" s="3" t="s">
        <v>18</v>
      </c>
      <c r="D22" s="3" t="s">
        <v>19</v>
      </c>
      <c r="E22" s="3" t="s">
        <v>107</v>
      </c>
      <c r="F22" s="3" t="s">
        <v>108</v>
      </c>
      <c r="G22" s="3" t="s">
        <v>109</v>
      </c>
      <c r="H22" s="3" t="s">
        <v>110</v>
      </c>
      <c r="I22" s="3" t="s">
        <v>24</v>
      </c>
      <c r="J22" s="4">
        <v>13000</v>
      </c>
      <c r="K22" s="4">
        <v>13000</v>
      </c>
      <c r="L22" s="4">
        <v>13000</v>
      </c>
      <c r="M22" s="4"/>
      <c r="N22" s="4"/>
      <c r="O22" s="3" t="s">
        <v>25</v>
      </c>
      <c r="P22" s="6"/>
    </row>
    <row r="23" spans="1:16" ht="25.5">
      <c r="A23" s="3" t="s">
        <v>111</v>
      </c>
      <c r="B23" s="3" t="s">
        <v>17</v>
      </c>
      <c r="C23" s="3" t="s">
        <v>57</v>
      </c>
      <c r="D23" s="3" t="s">
        <v>19</v>
      </c>
      <c r="E23" s="3" t="s">
        <v>112</v>
      </c>
      <c r="F23" s="3" t="s">
        <v>113</v>
      </c>
      <c r="G23" s="3">
        <v>56960111</v>
      </c>
      <c r="H23" s="3" t="s">
        <v>114</v>
      </c>
      <c r="I23" s="3" t="s">
        <v>26</v>
      </c>
      <c r="J23" s="4">
        <v>116877</v>
      </c>
      <c r="K23" s="4"/>
      <c r="L23" s="4">
        <v>409105</v>
      </c>
      <c r="M23" s="4">
        <f>L23-K23</f>
        <v>409105</v>
      </c>
      <c r="N23" s="4"/>
      <c r="O23" s="3" t="s">
        <v>27</v>
      </c>
      <c r="P23" s="6">
        <v>116877</v>
      </c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9">
        <f>SUM(J2:J23)</f>
        <v>962709.23</v>
      </c>
      <c r="K24" s="9">
        <f>SUM(K2:K23)</f>
        <v>845832.23</v>
      </c>
      <c r="L24" s="4">
        <f>SUM(L2:L23)</f>
        <v>5399524.8</v>
      </c>
      <c r="M24" s="4">
        <f>SUM(M2:M23)</f>
        <v>4553692.57</v>
      </c>
      <c r="N24" s="4">
        <f>SUM(N2:N23)</f>
        <v>0</v>
      </c>
      <c r="O24" s="3"/>
      <c r="P24" s="6">
        <f>SUM(P2:P23)</f>
        <v>2002168</v>
      </c>
    </row>
    <row r="25" spans="1:16" ht="51">
      <c r="A25" s="3"/>
      <c r="B25" s="3"/>
      <c r="C25" s="3"/>
      <c r="D25" s="3"/>
      <c r="E25" s="3"/>
      <c r="F25" s="3" t="s">
        <v>122</v>
      </c>
      <c r="G25" s="12">
        <v>3138047.32</v>
      </c>
      <c r="H25" s="3"/>
      <c r="I25" s="3"/>
      <c r="J25" s="3" t="s">
        <v>115</v>
      </c>
      <c r="K25" s="3" t="s">
        <v>120</v>
      </c>
      <c r="L25" s="3" t="s">
        <v>116</v>
      </c>
      <c r="M25" s="4" t="s">
        <v>117</v>
      </c>
      <c r="N25" s="4" t="s">
        <v>118</v>
      </c>
      <c r="O25" s="3"/>
      <c r="P25" s="6" t="s">
        <v>119</v>
      </c>
    </row>
  </sheetData>
  <sheetProtection/>
  <printOptions gridLines="1"/>
  <pageMargins left="0.2" right="0.2" top="0.36" bottom="0.49" header="0.16" footer="0.22"/>
  <pageSetup fitToHeight="2" fitToWidth="1" horizontalDpi="600" verticalDpi="600" orientation="landscape" scale="79" r:id="rId1"/>
  <headerFooter alignWithMargins="0">
    <oddHeader>&amp;CItem 4 ABS Land Reclamation December 2011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Allen, William (DEP)</cp:lastModifiedBy>
  <cp:lastPrinted>2012-01-27T19:36:27Z</cp:lastPrinted>
  <dcterms:created xsi:type="dcterms:W3CDTF">2009-01-13T13:16:52Z</dcterms:created>
  <dcterms:modified xsi:type="dcterms:W3CDTF">2012-01-31T19:32:07Z</dcterms:modified>
  <cp:category/>
  <cp:version/>
  <cp:contentType/>
  <cp:contentStatus/>
</cp:coreProperties>
</file>