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70" windowHeight="5370" activeTab="0"/>
  </bookViews>
  <sheets>
    <sheet name="2019 Industrial Minerals Mines" sheetId="1" r:id="rId1"/>
  </sheets>
  <definedNames>
    <definedName name="_xlnm.Print_Area" localSheetId="0">'2019 Industrial Minerals Mines'!$A$1:$K$1167</definedName>
  </definedNames>
  <calcPr fullCalcOnLoad="1"/>
</workbook>
</file>

<file path=xl/sharedStrings.xml><?xml version="1.0" encoding="utf-8"?>
<sst xmlns="http://schemas.openxmlformats.org/spreadsheetml/2006/main" count="4174" uniqueCount="1869">
  <si>
    <t>Delaware Valley Landscape Stone Inc</t>
  </si>
  <si>
    <t>09920302</t>
  </si>
  <si>
    <t>09920301</t>
  </si>
  <si>
    <t>09830301</t>
  </si>
  <si>
    <t>Dingmans Ferry Stone Inc</t>
  </si>
  <si>
    <t>8274SM5</t>
  </si>
  <si>
    <t>20910303</t>
  </si>
  <si>
    <t>Ferris 1 Mine</t>
  </si>
  <si>
    <t>Donald Lark &amp; Sons Inc</t>
  </si>
  <si>
    <t>43970302</t>
  </si>
  <si>
    <t>Lark 1 Mine</t>
  </si>
  <si>
    <t>20860301</t>
  </si>
  <si>
    <t>Donovan Stone Mine</t>
  </si>
  <si>
    <t>Dotzel Trucking</t>
  </si>
  <si>
    <t>40012803</t>
  </si>
  <si>
    <t>Sokol Quarries Inc</t>
  </si>
  <si>
    <t>19810302</t>
  </si>
  <si>
    <t>19002801</t>
  </si>
  <si>
    <t>Springbrook Enterprises Inc</t>
  </si>
  <si>
    <t>52890301</t>
  </si>
  <si>
    <t>2079301</t>
  </si>
  <si>
    <t>Thompson Mine</t>
  </si>
  <si>
    <t>Clinton Cnty SWA</t>
  </si>
  <si>
    <t>Joseph Zawisky LLC</t>
  </si>
  <si>
    <t>Red Oak Sand &amp; Gravel LLC</t>
  </si>
  <si>
    <t>Penfield Operation</t>
  </si>
  <si>
    <t>Oak Hall Quarry</t>
  </si>
  <si>
    <t>Buhler Quarry</t>
  </si>
  <si>
    <t>Adams County Total</t>
  </si>
  <si>
    <t>Erie Aggregates Inc</t>
  </si>
  <si>
    <t>25020305</t>
  </si>
  <si>
    <t>Troyer Mine</t>
  </si>
  <si>
    <t>7876SM1</t>
  </si>
  <si>
    <t>7475SM4</t>
  </si>
  <si>
    <t>7475SM10</t>
  </si>
  <si>
    <t>7475SM5</t>
  </si>
  <si>
    <t>Eureka Stone Quarry Inc</t>
  </si>
  <si>
    <t>7976SM1</t>
  </si>
  <si>
    <t>7976SM2</t>
  </si>
  <si>
    <t>5975SM3</t>
  </si>
  <si>
    <t>Vincent Excav &amp; Gravel</t>
  </si>
  <si>
    <t>3772SM8</t>
  </si>
  <si>
    <t>Franklin Opr Mine</t>
  </si>
  <si>
    <t>Warner Co</t>
  </si>
  <si>
    <t>09960301</t>
  </si>
  <si>
    <t>09870301</t>
  </si>
  <si>
    <t>09890302</t>
  </si>
  <si>
    <t>Wayne D Holbert</t>
  </si>
  <si>
    <t>West Ridge Gravel Co</t>
  </si>
  <si>
    <t>3075SM14</t>
  </si>
  <si>
    <t>West Ridge Mine</t>
  </si>
  <si>
    <t>White Rock Silica Sand Co Inc</t>
  </si>
  <si>
    <t>Armstrong County Total</t>
  </si>
  <si>
    <t>Berks County Total</t>
  </si>
  <si>
    <t>Blair County Total</t>
  </si>
  <si>
    <t>Bradford County Total</t>
  </si>
  <si>
    <t>Bucks County Total</t>
  </si>
  <si>
    <t>Butler County Total</t>
  </si>
  <si>
    <t>Cambria County Total</t>
  </si>
  <si>
    <t>Carbon County Total</t>
  </si>
  <si>
    <t>Centre County Total</t>
  </si>
  <si>
    <t>Chester County Total</t>
  </si>
  <si>
    <t>Clarion County Total</t>
  </si>
  <si>
    <t>Clearfield County Total</t>
  </si>
  <si>
    <t>Clinton County Total</t>
  </si>
  <si>
    <t>Columbia County Total</t>
  </si>
  <si>
    <t>Crawford County Total</t>
  </si>
  <si>
    <t>Cumberland County Total</t>
  </si>
  <si>
    <t>Dauphin County Total</t>
  </si>
  <si>
    <t>Delaware County Total</t>
  </si>
  <si>
    <t>Elk County Total</t>
  </si>
  <si>
    <t>Erie County Total</t>
  </si>
  <si>
    <t>Fayette County Total</t>
  </si>
  <si>
    <t>Franklin County Total</t>
  </si>
  <si>
    <t>Fulton County Total</t>
  </si>
  <si>
    <t>Huntingdon County Total</t>
  </si>
  <si>
    <t>Indiana County Total</t>
  </si>
  <si>
    <t>Jefferson County Total</t>
  </si>
  <si>
    <t>Lackawanna County Total</t>
  </si>
  <si>
    <t>Lancaster County Total</t>
  </si>
  <si>
    <t>Lawrence County Total</t>
  </si>
  <si>
    <t>Lebanon County Total</t>
  </si>
  <si>
    <t>Lehigh County Total</t>
  </si>
  <si>
    <t>Luzerne County Total</t>
  </si>
  <si>
    <t>Lycoming County Total</t>
  </si>
  <si>
    <t>McKean County Total</t>
  </si>
  <si>
    <t>Mercer County Total</t>
  </si>
  <si>
    <t>Monroe County Total</t>
  </si>
  <si>
    <t>Montgomery County Total</t>
  </si>
  <si>
    <t>Montour County Total</t>
  </si>
  <si>
    <t>Northampton County Total</t>
  </si>
  <si>
    <t>Northumberland County Total</t>
  </si>
  <si>
    <t>Perry County Total</t>
  </si>
  <si>
    <t>Pike County Total</t>
  </si>
  <si>
    <t>Potter County Total</t>
  </si>
  <si>
    <t>Schuylkill County Total</t>
  </si>
  <si>
    <t>Snyder County Total</t>
  </si>
  <si>
    <t>Somerset County Total</t>
  </si>
  <si>
    <t>Sullivan County Total</t>
  </si>
  <si>
    <t>Susquehanna County Total</t>
  </si>
  <si>
    <t>Tioga County Total</t>
  </si>
  <si>
    <t>Union County Total</t>
  </si>
  <si>
    <t>Venango County Total</t>
  </si>
  <si>
    <t>Warren County Total</t>
  </si>
  <si>
    <t>Wayne County Total</t>
  </si>
  <si>
    <t>Westmoreland County Total</t>
  </si>
  <si>
    <t>Wyoming County Total</t>
  </si>
  <si>
    <t>York County Total</t>
  </si>
  <si>
    <t>Shale</t>
  </si>
  <si>
    <t>Other Metamorphic</t>
  </si>
  <si>
    <t>Topsoil</t>
  </si>
  <si>
    <t>Diabase</t>
  </si>
  <si>
    <t>Limestone</t>
  </si>
  <si>
    <t>Other Sedimentary</t>
  </si>
  <si>
    <t>Sand &amp; Gravel</t>
  </si>
  <si>
    <t>Slag</t>
  </si>
  <si>
    <t>Clay</t>
  </si>
  <si>
    <t>Sandstone</t>
  </si>
  <si>
    <t>Slate</t>
  </si>
  <si>
    <t>Gneiss</t>
  </si>
  <si>
    <t>Bluestone</t>
  </si>
  <si>
    <t>Argillite</t>
  </si>
  <si>
    <t>Subsoil</t>
  </si>
  <si>
    <t>Glasgow Inc</t>
  </si>
  <si>
    <t>15750402</t>
  </si>
  <si>
    <t>8073SM2</t>
  </si>
  <si>
    <t>8074SM1</t>
  </si>
  <si>
    <t>Glen-Gery Corp</t>
  </si>
  <si>
    <t>7775SM6</t>
  </si>
  <si>
    <t>7775SM9</t>
  </si>
  <si>
    <t>16990301</t>
  </si>
  <si>
    <t>Deitz Mine</t>
  </si>
  <si>
    <t>16860310</t>
  </si>
  <si>
    <t>Hurrelbrink Mine</t>
  </si>
  <si>
    <t>4875SM1</t>
  </si>
  <si>
    <t>Glenn O Hawbaker Inc</t>
  </si>
  <si>
    <t>31020302</t>
  </si>
  <si>
    <t>Canoe Valley Quarry</t>
  </si>
  <si>
    <t>Shinglehouse Mine</t>
  </si>
  <si>
    <t>4876SM20</t>
  </si>
  <si>
    <t>1479401</t>
  </si>
  <si>
    <t>Gentzel Quarry</t>
  </si>
  <si>
    <t>Greater Lebanon Refuse Auth</t>
  </si>
  <si>
    <t>6376SM2</t>
  </si>
  <si>
    <t>Zeisloft Const Co</t>
  </si>
  <si>
    <t>19940301</t>
  </si>
  <si>
    <t>06970302</t>
  </si>
  <si>
    <t>22880302</t>
  </si>
  <si>
    <t>5273SM1</t>
  </si>
  <si>
    <t>36900302</t>
  </si>
  <si>
    <t>36820301</t>
  </si>
  <si>
    <t>38970301</t>
  </si>
  <si>
    <t>45950302</t>
  </si>
  <si>
    <t>45020301</t>
  </si>
  <si>
    <t>48870301</t>
  </si>
  <si>
    <t>Hanover Nursery</t>
  </si>
  <si>
    <t>40960302</t>
  </si>
  <si>
    <t>Hanover Nursery Quarry</t>
  </si>
  <si>
    <t>7974SM2</t>
  </si>
  <si>
    <t>7973SM2</t>
  </si>
  <si>
    <t>26840402</t>
  </si>
  <si>
    <t>Springfield Pike Quarry</t>
  </si>
  <si>
    <t>4773SM2</t>
  </si>
  <si>
    <t>Black Hawk Quarry</t>
  </si>
  <si>
    <t>4775SM18</t>
  </si>
  <si>
    <t>Curtin Gap Quarry</t>
  </si>
  <si>
    <t>4775SM10</t>
  </si>
  <si>
    <t>8173SM1</t>
  </si>
  <si>
    <t>6374SM1</t>
  </si>
  <si>
    <t>6375SM2</t>
  </si>
  <si>
    <t>Adams County</t>
  </si>
  <si>
    <t>Permit</t>
  </si>
  <si>
    <t>Total Tons</t>
  </si>
  <si>
    <t>Number of</t>
  </si>
  <si>
    <t>Hours</t>
  </si>
  <si>
    <t>Accidents</t>
  </si>
  <si>
    <t>Company</t>
  </si>
  <si>
    <t>Site Name</t>
  </si>
  <si>
    <t>Acres</t>
  </si>
  <si>
    <t>Production</t>
  </si>
  <si>
    <t>Mineral</t>
  </si>
  <si>
    <t>Used</t>
  </si>
  <si>
    <t>Employees</t>
  </si>
  <si>
    <t>Worked</t>
  </si>
  <si>
    <t>Fatal</t>
  </si>
  <si>
    <t>Non-Fatal</t>
  </si>
  <si>
    <t>Armstrong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</si>
  <si>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</si>
  <si>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</si>
  <si>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</si>
  <si>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</si>
  <si>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</si>
  <si>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</si>
  <si>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</si>
  <si>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Carbon County</t>
  </si>
  <si>
    <t>Centre County</t>
  </si>
  <si>
    <t>Chester County</t>
  </si>
  <si>
    <t>Clarion County</t>
  </si>
  <si>
    <t>McAvoy Vitrified Brick Quarry</t>
  </si>
  <si>
    <t>McAvoy Vitrified Brick Co</t>
  </si>
  <si>
    <t>McDonald Sand &amp; Gravel Inc</t>
  </si>
  <si>
    <t>Slippery Rock Materials Inc</t>
  </si>
  <si>
    <t>Darwin R Greene</t>
  </si>
  <si>
    <t>58052804</t>
  </si>
  <si>
    <t>58012805</t>
  </si>
  <si>
    <t>Greene Jackson Quarry</t>
  </si>
  <si>
    <t>58012804</t>
  </si>
  <si>
    <t>Troyer Sand &amp; Gravel Ltd</t>
  </si>
  <si>
    <t>25950304</t>
  </si>
  <si>
    <t>Troyer 1 Mine</t>
  </si>
  <si>
    <t>Duffy Inc</t>
  </si>
  <si>
    <t>42040301</t>
  </si>
  <si>
    <t>Port Allegany Mine</t>
  </si>
  <si>
    <t>Dyer Quarry Inc</t>
  </si>
  <si>
    <t>East Fairfield Coal Co</t>
  </si>
  <si>
    <t>13760301</t>
  </si>
  <si>
    <t>Eastern Ind Little Gap Quarry</t>
  </si>
  <si>
    <t>8274SM2</t>
  </si>
  <si>
    <t>7874SM2</t>
  </si>
  <si>
    <t>7874SM3</t>
  </si>
  <si>
    <t>74740303</t>
  </si>
  <si>
    <t>7474SM1</t>
  </si>
  <si>
    <t>48010302</t>
  </si>
  <si>
    <t>6175SM3</t>
  </si>
  <si>
    <t>5575SM1</t>
  </si>
  <si>
    <t>60840401</t>
  </si>
  <si>
    <t>6075SM3</t>
  </si>
  <si>
    <t>New Hope Crushed Stone &amp; Lime Co</t>
  </si>
  <si>
    <t>7974SM3</t>
  </si>
  <si>
    <t>New Hope Crushed Stone Quarry</t>
  </si>
  <si>
    <t>North Star Aggregates Inc</t>
  </si>
  <si>
    <t>17860301</t>
  </si>
  <si>
    <t>Oyster Run Mine</t>
  </si>
  <si>
    <t>Northwest Gravel Co</t>
  </si>
  <si>
    <t>4876SM8</t>
  </si>
  <si>
    <t>Northwest Gravel Mine</t>
  </si>
  <si>
    <t>4873SM5</t>
  </si>
  <si>
    <t>4873SM8</t>
  </si>
  <si>
    <t>4874SM2</t>
  </si>
  <si>
    <t>Paul R Gustin</t>
  </si>
  <si>
    <t>Penn Big Bed Slate Co Inc</t>
  </si>
  <si>
    <t>7873SM1</t>
  </si>
  <si>
    <t>Pennsy Supply Inc</t>
  </si>
  <si>
    <t>Explosives</t>
  </si>
  <si>
    <t>15830602</t>
  </si>
  <si>
    <t>Allegheny Mineral Corp</t>
  </si>
  <si>
    <t>3074SM13</t>
  </si>
  <si>
    <t>Amer Asphalt Paving Co</t>
  </si>
  <si>
    <t>5376SM16</t>
  </si>
  <si>
    <t>Mullet Mine</t>
  </si>
  <si>
    <t>Annandale Sandstone</t>
  </si>
  <si>
    <t>10010309</t>
  </si>
  <si>
    <t>Annandale Mine</t>
  </si>
  <si>
    <t>B &amp; P Slag Corp</t>
  </si>
  <si>
    <t>37820207</t>
  </si>
  <si>
    <t>B &amp; P Slag Mine</t>
  </si>
  <si>
    <t>37960303</t>
  </si>
  <si>
    <t>Ryan Mine</t>
  </si>
  <si>
    <t>Barletta Materials &amp; Const Inc</t>
  </si>
  <si>
    <t>5777SM4</t>
  </si>
  <si>
    <t>Bedrock Quarries Inc</t>
  </si>
  <si>
    <t>64940302</t>
  </si>
  <si>
    <t>Bedrock Quarry</t>
  </si>
  <si>
    <t>Bill Barry Excav Inc</t>
  </si>
  <si>
    <t>45950301</t>
  </si>
  <si>
    <t>5078NC3</t>
  </si>
  <si>
    <t>54950302</t>
  </si>
  <si>
    <t>Pioneer Aggregates Inc</t>
  </si>
  <si>
    <t>6574SM1</t>
  </si>
  <si>
    <t>Pocono Transcrete Inc</t>
  </si>
  <si>
    <t>5276SM8</t>
  </si>
  <si>
    <t>37010301</t>
  </si>
  <si>
    <t>Joe Klapec &amp; Son Inc</t>
  </si>
  <si>
    <t>Tower Mine</t>
  </si>
  <si>
    <t>John D Anderson</t>
  </si>
  <si>
    <t>4673SM13</t>
  </si>
  <si>
    <t>Tionesta 4 Mine</t>
  </si>
  <si>
    <t>4873SM1</t>
  </si>
  <si>
    <t>7473SM2</t>
  </si>
  <si>
    <t>Highway Materials Inc</t>
  </si>
  <si>
    <t>8073SM1</t>
  </si>
  <si>
    <t>8074SM2</t>
  </si>
  <si>
    <t>54980301</t>
  </si>
  <si>
    <t>Kefo Corp</t>
  </si>
  <si>
    <t>Keystone Cement Co</t>
  </si>
  <si>
    <t>7475SM3</t>
  </si>
  <si>
    <t>Keystone Quarry Inc</t>
  </si>
  <si>
    <t>Kinsley Const Inc</t>
  </si>
  <si>
    <t>4873SM3</t>
  </si>
  <si>
    <t>L &amp; D Stoneworks Inc</t>
  </si>
  <si>
    <t>58040301</t>
  </si>
  <si>
    <t>39970301</t>
  </si>
  <si>
    <t>7875SM2</t>
  </si>
  <si>
    <t>48750401</t>
  </si>
  <si>
    <t>Lakeland Sand &amp; Gravel Inc</t>
  </si>
  <si>
    <t>Larry G Temple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</si>
  <si>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</si>
  <si>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</si>
  <si>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</si>
  <si>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</si>
  <si>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</si>
  <si>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</si>
  <si>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</si>
  <si>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</si>
  <si>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</si>
  <si>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</si>
  <si>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Franklin County</t>
  </si>
  <si>
    <t>Fulton County</t>
  </si>
  <si>
    <t>Huntingdon County</t>
  </si>
  <si>
    <t>Indiana County</t>
  </si>
  <si>
    <t>Jefferson County</t>
  </si>
  <si>
    <t>Lackawana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</si>
  <si>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</si>
  <si>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</si>
  <si>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</si>
  <si>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</si>
  <si>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</si>
  <si>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</si>
  <si>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</si>
  <si>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</si>
  <si>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</si>
  <si>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</si>
  <si>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</si>
  <si>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</si>
  <si>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</si>
  <si>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</si>
  <si>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</si>
  <si>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</si>
  <si>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</si>
  <si>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</si>
  <si>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</si>
  <si>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</si>
  <si>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</si>
  <si>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</si>
  <si>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</si>
  <si>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</si>
  <si>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</si>
  <si>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Wayne County</t>
  </si>
  <si>
    <t>Westmoreland County</t>
  </si>
  <si>
    <t>Wyoming County</t>
  </si>
  <si>
    <t>York County</t>
  </si>
  <si>
    <t>Lehigh Cement Co</t>
  </si>
  <si>
    <t>7775SM3</t>
  </si>
  <si>
    <t>7775SM10</t>
  </si>
  <si>
    <t>7775SM5</t>
  </si>
  <si>
    <t>7775SM4</t>
  </si>
  <si>
    <t>M &amp; M Lime Co Inc</t>
  </si>
  <si>
    <t>8074SM3</t>
  </si>
  <si>
    <t>36990301</t>
  </si>
  <si>
    <t>8275SM5</t>
  </si>
  <si>
    <t>6276SM1</t>
  </si>
  <si>
    <t>8275SM3</t>
  </si>
  <si>
    <t>6276SM2</t>
  </si>
  <si>
    <t>Martin Stone Quarries Inc</t>
  </si>
  <si>
    <t>7776SM1</t>
  </si>
  <si>
    <t>64010301</t>
  </si>
  <si>
    <t>8176SM1</t>
  </si>
  <si>
    <t>Meadville Redi Mix Concrete Inc</t>
  </si>
  <si>
    <t>20970305</t>
  </si>
  <si>
    <t>Deckards Road Mine</t>
  </si>
  <si>
    <t>20970301</t>
  </si>
  <si>
    <t>Ewing Mine</t>
  </si>
  <si>
    <t>20940301</t>
  </si>
  <si>
    <t>Huber Mine</t>
  </si>
  <si>
    <t>20830306</t>
  </si>
  <si>
    <t>Meadville Redimix Mine</t>
  </si>
  <si>
    <t>4876SM16</t>
  </si>
  <si>
    <t>Pit No 2</t>
  </si>
  <si>
    <t>4876SM15</t>
  </si>
  <si>
    <t>Wygant Farm Wash Plt</t>
  </si>
  <si>
    <t>Meckleys Limestone Prod Inc</t>
  </si>
  <si>
    <t>49030301</t>
  </si>
  <si>
    <t>6174SM5</t>
  </si>
  <si>
    <t>Meshoppen Stone Inc</t>
  </si>
  <si>
    <t>Michael Buhler</t>
  </si>
  <si>
    <t>17020801</t>
  </si>
  <si>
    <t>Myers Mine</t>
  </si>
  <si>
    <t>7973SM3</t>
  </si>
  <si>
    <t>38870301</t>
  </si>
  <si>
    <t>7674SM1</t>
  </si>
  <si>
    <t>06960301</t>
  </si>
  <si>
    <t>Leroy W Hoover</t>
  </si>
  <si>
    <t>60900301</t>
  </si>
  <si>
    <t>Naceville Materials</t>
  </si>
  <si>
    <t>09890303</t>
  </si>
  <si>
    <t>Natl Limestone Quarry Inc</t>
  </si>
  <si>
    <t>6774SM1</t>
  </si>
  <si>
    <t>6775SM1</t>
  </si>
  <si>
    <t>New Enterprise Stone &amp; Lime Co Inc</t>
  </si>
  <si>
    <t>05960302</t>
  </si>
  <si>
    <t>Ashcom Quarry</t>
  </si>
  <si>
    <t>4274SM11</t>
  </si>
  <si>
    <t>Roaring Spring Quarry</t>
  </si>
  <si>
    <t>Narehood Quarry</t>
  </si>
  <si>
    <t>31000301</t>
  </si>
  <si>
    <t>4274SM26</t>
  </si>
  <si>
    <t>Orbisonia Quarry</t>
  </si>
  <si>
    <t>4275SM19</t>
  </si>
  <si>
    <t>Union Furnace Quarry</t>
  </si>
  <si>
    <t>56010301</t>
  </si>
  <si>
    <t>5276SM5</t>
  </si>
  <si>
    <t>64950301</t>
  </si>
  <si>
    <t>8274SM6</t>
  </si>
  <si>
    <t>Riverview Block Quarry</t>
  </si>
  <si>
    <t>Robert A Coleman</t>
  </si>
  <si>
    <t>Brian Sees</t>
  </si>
  <si>
    <t>42002802</t>
  </si>
  <si>
    <t>Sees Soil And Aggregate Mine</t>
  </si>
  <si>
    <t>Buckeye Leasing Inc</t>
  </si>
  <si>
    <t>43010303</t>
  </si>
  <si>
    <t>City Slag Mine</t>
  </si>
  <si>
    <t>25870301</t>
  </si>
  <si>
    <t>Fenton Gravel 1 Mine</t>
  </si>
  <si>
    <t>Chancey Kelley</t>
  </si>
  <si>
    <t>Chrin Bros Inc</t>
  </si>
  <si>
    <t>48980301</t>
  </si>
  <si>
    <t>Chrin Bros Quarry</t>
  </si>
  <si>
    <t>18022801</t>
  </si>
  <si>
    <t>Wayne Twp Landfill</t>
  </si>
  <si>
    <t>Cnty Line Quarry Inc</t>
  </si>
  <si>
    <t>Codorus Stone &amp; Supply Co Inc</t>
  </si>
  <si>
    <t>67960301</t>
  </si>
  <si>
    <t>6277SM1</t>
  </si>
  <si>
    <t>Con Stone Inc</t>
  </si>
  <si>
    <t>14920301</t>
  </si>
  <si>
    <t>Aaronsburg Quarry</t>
  </si>
  <si>
    <t>Coolspring Mining Inc</t>
  </si>
  <si>
    <t>26992001</t>
  </si>
  <si>
    <t>Coastal Quarry</t>
  </si>
  <si>
    <t>Coplay Aggregates Inc</t>
  </si>
  <si>
    <t>39880302</t>
  </si>
  <si>
    <t>Waste Mgmt Dspl Svc of PA Inc</t>
  </si>
  <si>
    <t>CB Fenton</t>
  </si>
  <si>
    <t>IA Const Corp</t>
  </si>
  <si>
    <t>US Silica Co</t>
  </si>
  <si>
    <t>ER Linde Const Corp</t>
  </si>
  <si>
    <t>GF Edwards Inc</t>
  </si>
  <si>
    <t>HMMK LLC</t>
  </si>
  <si>
    <t>Edward Greene III</t>
  </si>
  <si>
    <t>FS Lopke Contr Inc</t>
  </si>
  <si>
    <t>Ashcom III Quarry</t>
  </si>
  <si>
    <t>Orbisonia II Quarry</t>
  </si>
  <si>
    <t>McCandless Mine</t>
  </si>
  <si>
    <t>Bakersville II Quarry</t>
  </si>
  <si>
    <t>Greene DRG Quarry</t>
  </si>
  <si>
    <t>MBK Assoc LLC</t>
  </si>
  <si>
    <t>R Hunter Inc</t>
  </si>
  <si>
    <t>20910306</t>
  </si>
  <si>
    <t>Hunter 3 Mine</t>
  </si>
  <si>
    <t>20950301</t>
  </si>
  <si>
    <t>Miller Mine</t>
  </si>
  <si>
    <t>Ray Showman Jr Excav Inc</t>
  </si>
  <si>
    <t>Port Showman 3 Mine</t>
  </si>
  <si>
    <t>7773SM1</t>
  </si>
  <si>
    <t>8073SM4</t>
  </si>
  <si>
    <t>66880301</t>
  </si>
  <si>
    <t>58930301</t>
  </si>
  <si>
    <t>Riverview Block Inc</t>
  </si>
  <si>
    <t>40920301</t>
  </si>
  <si>
    <t>25010302</t>
  </si>
  <si>
    <t>Niemeyer 5 Mine</t>
  </si>
  <si>
    <t>Rohrers Quarry Inc</t>
  </si>
  <si>
    <t>8274SM4</t>
  </si>
  <si>
    <t>61990301</t>
  </si>
  <si>
    <t>Karns Mine</t>
  </si>
  <si>
    <t>52770301</t>
  </si>
  <si>
    <t>Shiffer Bituminous Svc Quarry</t>
  </si>
  <si>
    <t>25800303</t>
  </si>
  <si>
    <t>Girts Mine</t>
  </si>
  <si>
    <t>David P Compton</t>
  </si>
  <si>
    <t>William M Ruark</t>
  </si>
  <si>
    <t>York Bldg Prod Co Inc</t>
  </si>
  <si>
    <t>67870301</t>
  </si>
  <si>
    <t>Frank Kamarauskas Jr</t>
  </si>
  <si>
    <t>Frank Tucci</t>
  </si>
  <si>
    <t>58910301</t>
  </si>
  <si>
    <t>52970301</t>
  </si>
  <si>
    <t>Edwards S Sterling Quarry</t>
  </si>
  <si>
    <t>37930305</t>
  </si>
  <si>
    <t>Cunningham Gravel Mine</t>
  </si>
  <si>
    <t>Glacial Sand &amp; Gravel Co</t>
  </si>
  <si>
    <t>5273SM2</t>
  </si>
  <si>
    <t>40000301</t>
  </si>
  <si>
    <t>4774SM4</t>
  </si>
  <si>
    <t>Montour Plt Quarry</t>
  </si>
  <si>
    <t>4773SM3</t>
  </si>
  <si>
    <t>Pine Creek Quarry</t>
  </si>
  <si>
    <t>6575SM1</t>
  </si>
  <si>
    <t>64980301</t>
  </si>
  <si>
    <t>5278SM2</t>
  </si>
  <si>
    <t>65900402</t>
  </si>
  <si>
    <t>Hasbrouck Sand &amp; Gravel Inc</t>
  </si>
  <si>
    <t>3075SM16</t>
  </si>
  <si>
    <t>Hasbrouck 1 Mine</t>
  </si>
  <si>
    <t>20020303</t>
  </si>
  <si>
    <t>Hydetown 2 Mine</t>
  </si>
  <si>
    <t>Hempt Bros Inc</t>
  </si>
  <si>
    <t>7174SM1</t>
  </si>
  <si>
    <t>H &amp; H Materials Inc</t>
  </si>
  <si>
    <t>43950303</t>
  </si>
  <si>
    <t>Steckler Mine</t>
  </si>
  <si>
    <t>James H Glover</t>
  </si>
  <si>
    <t>25870302</t>
  </si>
  <si>
    <t>Glover 1 Mine</t>
  </si>
  <si>
    <t>61830608</t>
  </si>
  <si>
    <t>Morrison Mine</t>
  </si>
  <si>
    <t>03052001</t>
  </si>
  <si>
    <t>Industrial Mineral</t>
  </si>
  <si>
    <t>05920301</t>
  </si>
  <si>
    <t>Bedford County Total</t>
  </si>
  <si>
    <t>7775SM8</t>
  </si>
  <si>
    <t>Shoemakersville 2 Quarry</t>
  </si>
  <si>
    <t>06070301</t>
  </si>
  <si>
    <t>Shoemakersville 3 Quarry</t>
  </si>
  <si>
    <t>Birdsboro Quarry</t>
  </si>
  <si>
    <t>Oley 2 Quarry</t>
  </si>
  <si>
    <t>Evansville Plt &amp; Quarry</t>
  </si>
  <si>
    <t>Oley 1 Quarry</t>
  </si>
  <si>
    <t>Oley West Quarry</t>
  </si>
  <si>
    <t>Bethelsville Quarry</t>
  </si>
  <si>
    <t>7774SM3</t>
  </si>
  <si>
    <t>Kutztown Quarry</t>
  </si>
  <si>
    <t>7774SM1</t>
  </si>
  <si>
    <t>Oley Quarry</t>
  </si>
  <si>
    <t>Douglassville Quarry</t>
  </si>
  <si>
    <t>Hornfels</t>
  </si>
  <si>
    <t>06880302</t>
  </si>
  <si>
    <t>Rolling Rock Bldg Stone Quarry</t>
  </si>
  <si>
    <t>Other Igneous</t>
  </si>
  <si>
    <t>Hanson Aggregates PA LLC</t>
  </si>
  <si>
    <t>Insinger Excav Inc</t>
  </si>
  <si>
    <t xml:space="preserve"> </t>
  </si>
  <si>
    <t>Prattville Quarry</t>
  </si>
  <si>
    <t>Windham Quarry</t>
  </si>
  <si>
    <t>Johnson Quarries Inc</t>
  </si>
  <si>
    <t>08100302</t>
  </si>
  <si>
    <t>08112502</t>
  </si>
  <si>
    <t>Dewey Quarry</t>
  </si>
  <si>
    <t>08090305</t>
  </si>
  <si>
    <t>Rocky Forest</t>
  </si>
  <si>
    <t>08112501</t>
  </si>
  <si>
    <t>Camptown Quarry</t>
  </si>
  <si>
    <t>Langhorne Quarry</t>
  </si>
  <si>
    <t>Upper Black Eddy Quarry</t>
  </si>
  <si>
    <t>Chalfont Quarry</t>
  </si>
  <si>
    <t>Warrington Quarry</t>
  </si>
  <si>
    <t>09080301</t>
  </si>
  <si>
    <t>Blooming Glen Quarry</t>
  </si>
  <si>
    <t>Penn Park Plt Quarry</t>
  </si>
  <si>
    <t>7975SM5</t>
  </si>
  <si>
    <t>Plumstead Quarry</t>
  </si>
  <si>
    <t>09050301</t>
  </si>
  <si>
    <t>Naceville Quarry</t>
  </si>
  <si>
    <t>Northside Expansion Quarry</t>
  </si>
  <si>
    <t>Pennsbury Quarry</t>
  </si>
  <si>
    <t>09050302</t>
  </si>
  <si>
    <t>Echo Point Quarry</t>
  </si>
  <si>
    <t>10960302</t>
  </si>
  <si>
    <t>Harrisville East Mine</t>
  </si>
  <si>
    <t>10010305</t>
  </si>
  <si>
    <t>10070304</t>
  </si>
  <si>
    <t>Natural Sand Co Inc</t>
  </si>
  <si>
    <t>10082801</t>
  </si>
  <si>
    <t>Varos 2 Mine</t>
  </si>
  <si>
    <t>Three Rivers Aggregates LLC</t>
  </si>
  <si>
    <t>10000305</t>
  </si>
  <si>
    <t>Black Run Gravel Mine</t>
  </si>
  <si>
    <t>10010306</t>
  </si>
  <si>
    <t>Humphrey Sonntag Mine</t>
  </si>
  <si>
    <t>14920302</t>
  </si>
  <si>
    <t>Jacksonville Quarry</t>
  </si>
  <si>
    <t>Catanach Quarry</t>
  </si>
  <si>
    <t>Downingtown Quarry</t>
  </si>
  <si>
    <t>Limestone Prop LLC</t>
  </si>
  <si>
    <t>15060301</t>
  </si>
  <si>
    <t>Avondale Quarry</t>
  </si>
  <si>
    <t>15810401</t>
  </si>
  <si>
    <t xml:space="preserve">Limestone </t>
  </si>
  <si>
    <t>16030302</t>
  </si>
  <si>
    <t>Mascharka Mine</t>
  </si>
  <si>
    <t>Ron Nick Excav</t>
  </si>
  <si>
    <t>Osterried Rock Mine</t>
  </si>
  <si>
    <t>Bloomsburg Quarry</t>
  </si>
  <si>
    <t>Bloomsburg Sand &amp; Gravel</t>
  </si>
  <si>
    <t>Stillwater Quarry</t>
  </si>
  <si>
    <t>Benton Quarry</t>
  </si>
  <si>
    <t>20080301</t>
  </si>
  <si>
    <t>Hillside Stone LLC</t>
  </si>
  <si>
    <t>20870305</t>
  </si>
  <si>
    <t>Bly Mine</t>
  </si>
  <si>
    <t>William J &amp; Sue A Thompson</t>
  </si>
  <si>
    <t>20062806</t>
  </si>
  <si>
    <t>Thompson 2 Mine</t>
  </si>
  <si>
    <t>Steelton Quarry</t>
  </si>
  <si>
    <t>22010302</t>
  </si>
  <si>
    <t>Elizabethville II Quarry</t>
  </si>
  <si>
    <t>Pyramid Quarry</t>
  </si>
  <si>
    <t>24050301</t>
  </si>
  <si>
    <t>ACA Sand &amp; Gravel LLC</t>
  </si>
  <si>
    <t>Fiesler Sand &amp; Gravel LLC</t>
  </si>
  <si>
    <t>2579301</t>
  </si>
  <si>
    <t>Fourmile Gravel Mine</t>
  </si>
  <si>
    <t>25100303</t>
  </si>
  <si>
    <t>JD Diversified Large Noncoal Mine</t>
  </si>
  <si>
    <t>25070303</t>
  </si>
  <si>
    <t>Greene County</t>
  </si>
  <si>
    <t>Fayette Coal &amp; Coke Inc</t>
  </si>
  <si>
    <t>Greene County Total</t>
  </si>
  <si>
    <t>4275SM14</t>
  </si>
  <si>
    <t>Keystone Works</t>
  </si>
  <si>
    <t>31020301</t>
  </si>
  <si>
    <t>N Quarry Expansion</t>
  </si>
  <si>
    <t>shale</t>
  </si>
  <si>
    <t>Airport Sand &amp; Gravel Co Inc</t>
  </si>
  <si>
    <t>35080301</t>
  </si>
  <si>
    <t>Nicholson Quarry</t>
  </si>
  <si>
    <t>Daleville Quarry</t>
  </si>
  <si>
    <t>35030301</t>
  </si>
  <si>
    <t>Simpson Quarry</t>
  </si>
  <si>
    <t>35910301</t>
  </si>
  <si>
    <t>E Petersburg Quarry</t>
  </si>
  <si>
    <t>Rock Springs Quarry</t>
  </si>
  <si>
    <t>Silver Hill Quarry</t>
  </si>
  <si>
    <t>Cedar Hill Quarry</t>
  </si>
  <si>
    <t>Schoeneck Quarrry</t>
  </si>
  <si>
    <t>Burkholder 3 Quarry</t>
  </si>
  <si>
    <t>Kurtz Quarry</t>
  </si>
  <si>
    <t>Limeville Quarry</t>
  </si>
  <si>
    <t>Narvon Quarry</t>
  </si>
  <si>
    <t>Weaverland Quarry</t>
  </si>
  <si>
    <t>Pierson Rheems LLC</t>
  </si>
  <si>
    <t>36080301</t>
  </si>
  <si>
    <t>37090302</t>
  </si>
  <si>
    <t>37020307</t>
  </si>
  <si>
    <t>Beyond Corp LLC</t>
  </si>
  <si>
    <t>37082801</t>
  </si>
  <si>
    <t>Sky Hill Mine</t>
  </si>
  <si>
    <t>37020306</t>
  </si>
  <si>
    <t>37050302</t>
  </si>
  <si>
    <t>37030303</t>
  </si>
  <si>
    <t>Caravella Mine</t>
  </si>
  <si>
    <t>37930307</t>
  </si>
  <si>
    <t>Minersville Quarry</t>
  </si>
  <si>
    <t>Millard Quarry</t>
  </si>
  <si>
    <t>Prescott Quarry</t>
  </si>
  <si>
    <t>Plt 1 Quarry</t>
  </si>
  <si>
    <t>7874SM1</t>
  </si>
  <si>
    <t>Fullerton Slag Bank</t>
  </si>
  <si>
    <t>Chase Quarry</t>
  </si>
  <si>
    <t>Honey Hole</t>
  </si>
  <si>
    <t>Slocum 2 Quarry</t>
  </si>
  <si>
    <t>40062801</t>
  </si>
  <si>
    <t>White Haven Quarry</t>
  </si>
  <si>
    <t>Salem 1 &amp; 2 Quarry</t>
  </si>
  <si>
    <t>40090302</t>
  </si>
  <si>
    <t>Small Mtn III Quarry</t>
  </si>
  <si>
    <t>40060301</t>
  </si>
  <si>
    <t>Plains Quarry</t>
  </si>
  <si>
    <t>6473SM3</t>
  </si>
  <si>
    <t>41110301</t>
  </si>
  <si>
    <t>Minnier Quarry 1</t>
  </si>
  <si>
    <t>42110301</t>
  </si>
  <si>
    <t>43080302</t>
  </si>
  <si>
    <t>Quarry Hill Mine</t>
  </si>
  <si>
    <t>Cresco Quarry</t>
  </si>
  <si>
    <t>45092801</t>
  </si>
  <si>
    <t>Locust Ridge Quarry</t>
  </si>
  <si>
    <t>Stroudsburg Quarry</t>
  </si>
  <si>
    <t>Hamilton Quarry</t>
  </si>
  <si>
    <t>Sanatoga Quarry</t>
  </si>
  <si>
    <t>Harleysville Quarry</t>
  </si>
  <si>
    <t>Perkiomenville Quarry</t>
  </si>
  <si>
    <t>Plymouth Mtg Quarry</t>
  </si>
  <si>
    <t>Spring House Quarry</t>
  </si>
  <si>
    <t>8073SM5</t>
  </si>
  <si>
    <t>E Norriton Quarry</t>
  </si>
  <si>
    <t>Riverton Quarry</t>
  </si>
  <si>
    <t>Imperial Quarry</t>
  </si>
  <si>
    <t>Nazareth Plt 2 Quarry</t>
  </si>
  <si>
    <t>Nazareth Plt 3 Quarry</t>
  </si>
  <si>
    <t>Stockertown Quarry</t>
  </si>
  <si>
    <t>Northampton Quarry</t>
  </si>
  <si>
    <t>Martins Creek Quarry</t>
  </si>
  <si>
    <t>Nazareth Quarry</t>
  </si>
  <si>
    <t>Dally 2 Quarry</t>
  </si>
  <si>
    <t>Mandata Quarry</t>
  </si>
  <si>
    <t>Shamokin Quarry</t>
  </si>
  <si>
    <t>Milford Quarry</t>
  </si>
  <si>
    <t>5278SM4</t>
  </si>
  <si>
    <t>Blooming Grove Quarry</t>
  </si>
  <si>
    <t>52060301</t>
  </si>
  <si>
    <t>Springbrook Ent Quarry</t>
  </si>
  <si>
    <t>Summit Quarry</t>
  </si>
  <si>
    <t>Pottsville Materials LLC</t>
  </si>
  <si>
    <t>54090301</t>
  </si>
  <si>
    <t>Rolling Rock Bldg Stone Inc</t>
  </si>
  <si>
    <t>54070301</t>
  </si>
  <si>
    <t>Stonemont Quarry</t>
  </si>
  <si>
    <t>Mt Pleasant Mills Quarry</t>
  </si>
  <si>
    <t>Paxtonville Quarry</t>
  </si>
  <si>
    <t>58102805</t>
  </si>
  <si>
    <t>Kelley 1 Quarry</t>
  </si>
  <si>
    <t>58112511</t>
  </si>
  <si>
    <t>Olympic Lake Quarry</t>
  </si>
  <si>
    <t>58082814</t>
  </si>
  <si>
    <t>Coughlin Quarry</t>
  </si>
  <si>
    <t>Middletown Quarry</t>
  </si>
  <si>
    <t>58112505</t>
  </si>
  <si>
    <t>Stone Street Quarry</t>
  </si>
  <si>
    <t>Clifford Quarry</t>
  </si>
  <si>
    <t>58072805</t>
  </si>
  <si>
    <t>Stack Quarry</t>
  </si>
  <si>
    <t>Powers Stone Inc</t>
  </si>
  <si>
    <t>Oakland Quarry</t>
  </si>
  <si>
    <t>58052807</t>
  </si>
  <si>
    <t>4 Star Quarry</t>
  </si>
  <si>
    <t>58092810</t>
  </si>
  <si>
    <t>60000301</t>
  </si>
  <si>
    <t>Cooperstown Sand &amp; Gravel</t>
  </si>
  <si>
    <t>61090301</t>
  </si>
  <si>
    <t>James T Morrison</t>
  </si>
  <si>
    <t>62090301</t>
  </si>
  <si>
    <t>Garland 2 Mine</t>
  </si>
  <si>
    <t>Sterling Quarry</t>
  </si>
  <si>
    <t>Lake Ariel Quarry</t>
  </si>
  <si>
    <t>64870301</t>
  </si>
  <si>
    <t>Wayne Quarry</t>
  </si>
  <si>
    <t>Joseph G Bunnell</t>
  </si>
  <si>
    <t>64102803</t>
  </si>
  <si>
    <t>Bunnell 3 Quarry</t>
  </si>
  <si>
    <t>Hanson Aggregates BMC Inc</t>
  </si>
  <si>
    <t>Torrance II Quarry</t>
  </si>
  <si>
    <t>65980401</t>
  </si>
  <si>
    <t>Bakersville IV Quarry</t>
  </si>
  <si>
    <t>5176SM6</t>
  </si>
  <si>
    <t>E Falls Quarry</t>
  </si>
  <si>
    <t>66900303</t>
  </si>
  <si>
    <t>Jaynes Bend Quarry</t>
  </si>
  <si>
    <t>Hilltop Quarry</t>
  </si>
  <si>
    <t>York Quarry</t>
  </si>
  <si>
    <t>67070301</t>
  </si>
  <si>
    <t>Bull Road Quarry</t>
  </si>
  <si>
    <t>Sand Bank Quarry</t>
  </si>
  <si>
    <t>Magnesita Refractories Co</t>
  </si>
  <si>
    <t>Roosevelt Quarry</t>
  </si>
  <si>
    <t>Thomasville Quarry</t>
  </si>
  <si>
    <t>01740401</t>
  </si>
  <si>
    <t>Fairfield Quarry</t>
  </si>
  <si>
    <t>Beaver County</t>
  </si>
  <si>
    <t>3172SM3</t>
  </si>
  <si>
    <t>Georgetown Mine</t>
  </si>
  <si>
    <t>Beaver County Total</t>
  </si>
  <si>
    <t>05080801</t>
  </si>
  <si>
    <t>Shaffer Slate Bank</t>
  </si>
  <si>
    <t>Grannas Bros Contr Co Inc</t>
  </si>
  <si>
    <t>07960301</t>
  </si>
  <si>
    <t>Ganister Opr</t>
  </si>
  <si>
    <t>08120303</t>
  </si>
  <si>
    <t>1474301</t>
  </si>
  <si>
    <t>Mines 1, 2, 3, 4 Quarry</t>
  </si>
  <si>
    <t>Sandy Bottom Quarry</t>
  </si>
  <si>
    <t>Don &amp; Randy Ferris Inc</t>
  </si>
  <si>
    <t>21950301</t>
  </si>
  <si>
    <t xml:space="preserve">Sand &amp; Gravel </t>
  </si>
  <si>
    <t>21990301</t>
  </si>
  <si>
    <t>25030302</t>
  </si>
  <si>
    <t>Fourmile Gravel 2 Mine</t>
  </si>
  <si>
    <t>William M &amp; Eileen C Richter</t>
  </si>
  <si>
    <t>25810303</t>
  </si>
  <si>
    <t>Richter 2 Mine</t>
  </si>
  <si>
    <t>5074SM1</t>
  </si>
  <si>
    <t>5074SM2</t>
  </si>
  <si>
    <t>5074SM3</t>
  </si>
  <si>
    <t>Mellott Co</t>
  </si>
  <si>
    <t>29920301</t>
  </si>
  <si>
    <t>Big Cove Quarry</t>
  </si>
  <si>
    <t>30120601</t>
  </si>
  <si>
    <t>Glass Bagging Enterprises Inc</t>
  </si>
  <si>
    <t>8275SM2</t>
  </si>
  <si>
    <t>Burkholder Quarry</t>
  </si>
  <si>
    <t>Lititz Quarry</t>
  </si>
  <si>
    <t>37800303</t>
  </si>
  <si>
    <t>Cress 1 Mine</t>
  </si>
  <si>
    <t>3175SM13</t>
  </si>
  <si>
    <t>Taylor Run Mine</t>
  </si>
  <si>
    <t>37082804</t>
  </si>
  <si>
    <t>Sensenig Excav LLC</t>
  </si>
  <si>
    <t>38092801</t>
  </si>
  <si>
    <t>Grave Hill Shale Pit Quarry</t>
  </si>
  <si>
    <t>Egypt Quarry</t>
  </si>
  <si>
    <t>N Amer Cementon Quarry</t>
  </si>
  <si>
    <t>Gigliello Topsoil</t>
  </si>
  <si>
    <t>40800304</t>
  </si>
  <si>
    <t>6475SM8</t>
  </si>
  <si>
    <t>Hunlock Sand &amp; Gravel Co</t>
  </si>
  <si>
    <t>5077SM1</t>
  </si>
  <si>
    <t>Pikes Creek Quarry</t>
  </si>
  <si>
    <t>43100302</t>
  </si>
  <si>
    <t>Seidle Mine</t>
  </si>
  <si>
    <t>Harleysville Materials LLC</t>
  </si>
  <si>
    <t>48080302</t>
  </si>
  <si>
    <t>52110301</t>
  </si>
  <si>
    <t>HMMK Foster Materials Quarry</t>
  </si>
  <si>
    <t>54122801</t>
  </si>
  <si>
    <t>Feather Quarry</t>
  </si>
  <si>
    <t>58082803</t>
  </si>
  <si>
    <t>Thompson Quarry</t>
  </si>
  <si>
    <t>Harmony IV Quarry</t>
  </si>
  <si>
    <t>58110302</t>
  </si>
  <si>
    <t>Birchardville Quarry</t>
  </si>
  <si>
    <t>58112514</t>
  </si>
  <si>
    <t>58112503</t>
  </si>
  <si>
    <t>Harford Quarry</t>
  </si>
  <si>
    <t>Gustin Stone Supply</t>
  </si>
  <si>
    <t>58132803</t>
  </si>
  <si>
    <t>58120301</t>
  </si>
  <si>
    <t>Clapper Quarry</t>
  </si>
  <si>
    <t>58120302</t>
  </si>
  <si>
    <t>858 Quarry</t>
  </si>
  <si>
    <t>Washington County</t>
  </si>
  <si>
    <t>Washington County Total</t>
  </si>
  <si>
    <t>Equinunk Quarry</t>
  </si>
  <si>
    <t>64030301</t>
  </si>
  <si>
    <t>Ronald Scull</t>
  </si>
  <si>
    <t>64910302</t>
  </si>
  <si>
    <t>Scull Quarry</t>
  </si>
  <si>
    <t>67930301</t>
  </si>
  <si>
    <t>Wrightsville Quarry</t>
  </si>
  <si>
    <t>Emigsville 2 Quarry</t>
  </si>
  <si>
    <t>Statewide Totals</t>
  </si>
  <si>
    <t>Total Permit Acres</t>
  </si>
  <si>
    <t>Total Production (Tons)</t>
  </si>
  <si>
    <t>Total Explosives Used (Pounds)</t>
  </si>
  <si>
    <t>Total Employees</t>
  </si>
  <si>
    <t>Total Hours Worked</t>
  </si>
  <si>
    <t>Total Accidents</t>
  </si>
  <si>
    <t>Total No. of Mines Reporting Production</t>
  </si>
  <si>
    <t>Total Recycling Resources</t>
  </si>
  <si>
    <t>Buck Mtn Quarry</t>
  </si>
  <si>
    <t>SNC 3 Quarry</t>
  </si>
  <si>
    <t>Warner Van Sciver W Quarry</t>
  </si>
  <si>
    <t>PA Granite Corp</t>
  </si>
  <si>
    <t>Gill Quarries Inc</t>
  </si>
  <si>
    <t>McCoy Quarry</t>
  </si>
  <si>
    <t>Specialty Granules Inc</t>
  </si>
  <si>
    <t>6477SM5</t>
  </si>
  <si>
    <t>Charmian Quarry</t>
  </si>
  <si>
    <t>Vulcan Const Materials LP</t>
  </si>
  <si>
    <t>Hanover Quarry</t>
  </si>
  <si>
    <t>01870301</t>
  </si>
  <si>
    <t>Jetart Inc</t>
  </si>
  <si>
    <t>Slag Recovery Opr</t>
  </si>
  <si>
    <t>04910301</t>
  </si>
  <si>
    <t>Terry L Long</t>
  </si>
  <si>
    <t>Car Hill Pit</t>
  </si>
  <si>
    <t>Wysox Sand &amp; Gravel</t>
  </si>
  <si>
    <t>08910302</t>
  </si>
  <si>
    <t>08120305</t>
  </si>
  <si>
    <t>08100304</t>
  </si>
  <si>
    <t>Ward Quarry</t>
  </si>
  <si>
    <t>08120304</t>
  </si>
  <si>
    <t>Park Hill Slag Bank</t>
  </si>
  <si>
    <t>Centre Lime &amp; Stone Co Inc</t>
  </si>
  <si>
    <t>Brooks Qry (Pleasant Gap Qry)</t>
  </si>
  <si>
    <t>Aaronsburg  West Ops</t>
  </si>
  <si>
    <t>White Rock No. 2 Quarry</t>
  </si>
  <si>
    <t>Whiterock Quarry</t>
  </si>
  <si>
    <t>6276SM4</t>
  </si>
  <si>
    <t>Valley Forge Stone Quarry</t>
  </si>
  <si>
    <t>Locust Point Quarry</t>
  </si>
  <si>
    <t>7573SM1</t>
  </si>
  <si>
    <t>Toland Quarry</t>
  </si>
  <si>
    <t>Union Quarries Inc</t>
  </si>
  <si>
    <t>6476SM6</t>
  </si>
  <si>
    <t>Bonny Brook Quarry</t>
  </si>
  <si>
    <t>Fiddlers Elbow N Quarry</t>
  </si>
  <si>
    <t>Dorothy M &amp; Timothy B Girts</t>
  </si>
  <si>
    <t xml:space="preserve">Charles L Swenglish &amp; Sons Coal </t>
  </si>
  <si>
    <t>Laurel Aggregates of Delaware LLC</t>
  </si>
  <si>
    <t>Frost Quarry</t>
  </si>
  <si>
    <t>Lake Lynn Quarry</t>
  </si>
  <si>
    <t>5074SM4</t>
  </si>
  <si>
    <t>Dry Run 2 Quarry</t>
  </si>
  <si>
    <t>Bluegrass Materials Co LLC</t>
  </si>
  <si>
    <t>Warfordsburg Quarry Charlton</t>
  </si>
  <si>
    <t>Scranton Materials Inc</t>
  </si>
  <si>
    <t>Scranton Material Quarry</t>
  </si>
  <si>
    <t>Pierson Rheems Quarry</t>
  </si>
  <si>
    <t>Raushel Mine</t>
  </si>
  <si>
    <t>RWE Holding Co</t>
  </si>
  <si>
    <t>7675SM1</t>
  </si>
  <si>
    <t>Fontana Quarry</t>
  </si>
  <si>
    <t>Ormrod Quarry</t>
  </si>
  <si>
    <t>Whitehall Limestone Quarry</t>
  </si>
  <si>
    <t>Manhattan Quarry</t>
  </si>
  <si>
    <t>Pittston East Quarry</t>
  </si>
  <si>
    <t>Mifflin County</t>
  </si>
  <si>
    <t>Mifflin County Total</t>
  </si>
  <si>
    <t>Hostetler 3 Quarry</t>
  </si>
  <si>
    <t>White Caldwell Quarry</t>
  </si>
  <si>
    <t>Naginery III Quarry</t>
  </si>
  <si>
    <t>6875SM3</t>
  </si>
  <si>
    <t>Naginery Quarry</t>
  </si>
  <si>
    <t>Keystone Cement Quarry</t>
  </si>
  <si>
    <t>Livengood Excav Inc</t>
  </si>
  <si>
    <t>Livengood Mine Site 145 Quarry</t>
  </si>
  <si>
    <t>Liverpool Quarry</t>
  </si>
  <si>
    <t>Schmalzle Const Con Inc</t>
  </si>
  <si>
    <t>Hatton Pond No 2 Quarry</t>
  </si>
  <si>
    <t>Hatton Pond Quarry</t>
  </si>
  <si>
    <t>Holbert C Quarry</t>
  </si>
  <si>
    <t>Bakersville III Quarry</t>
  </si>
  <si>
    <t>Adam Wilber</t>
  </si>
  <si>
    <t>Wilber K &amp; E Quarry</t>
  </si>
  <si>
    <t>Fallon Quarry</t>
  </si>
  <si>
    <t>Elk Lake Quarry</t>
  </si>
  <si>
    <t>Hoover Mine</t>
  </si>
  <si>
    <t>Lewisburg II Quarry</t>
  </si>
  <si>
    <t>Lewisburg Quarry</t>
  </si>
  <si>
    <t>Winfield Quarry</t>
  </si>
  <si>
    <t>Berg Mine</t>
  </si>
  <si>
    <t>Emigsville Quarry</t>
  </si>
  <si>
    <t>Shoemakersville 1 Quarry</t>
  </si>
  <si>
    <t>03122001</t>
  </si>
  <si>
    <t>Bison Mine</t>
  </si>
  <si>
    <t>07152801</t>
  </si>
  <si>
    <t>Frankstown Pit</t>
  </si>
  <si>
    <t>Dalrymple Gravel &amp; Contr Co Inc</t>
  </si>
  <si>
    <t>08830301</t>
  </si>
  <si>
    <t>Chemung Plant Quarry</t>
  </si>
  <si>
    <t>Decristo Inc</t>
  </si>
  <si>
    <t>08090303</t>
  </si>
  <si>
    <t>Marcus Cole DBA Coles Constr</t>
  </si>
  <si>
    <t>Peck Hill Quarry</t>
  </si>
  <si>
    <t>Forbes Quarry</t>
  </si>
  <si>
    <t>08970302</t>
  </si>
  <si>
    <t>Scrivens Pit</t>
  </si>
  <si>
    <t>08100306</t>
  </si>
  <si>
    <t>08090304</t>
  </si>
  <si>
    <t>10072802</t>
  </si>
  <si>
    <t>Varos Mine</t>
  </si>
  <si>
    <t>16082803</t>
  </si>
  <si>
    <t>Amerikohl Aggregates Inc</t>
  </si>
  <si>
    <t>26950401</t>
  </si>
  <si>
    <t>Jim Mtn Quarry</t>
  </si>
  <si>
    <t>David H Martin Excav Inc</t>
  </si>
  <si>
    <t>28010302</t>
  </si>
  <si>
    <t>28900301</t>
  </si>
  <si>
    <t>Martin 2 Quarry</t>
  </si>
  <si>
    <t>28832501</t>
  </si>
  <si>
    <t>Martin 6 Quarry</t>
  </si>
  <si>
    <t>28042801</t>
  </si>
  <si>
    <t>28110301</t>
  </si>
  <si>
    <t>Martin Shale Pit #7</t>
  </si>
  <si>
    <t>28130301</t>
  </si>
  <si>
    <t>Martin Shale Pit #8</t>
  </si>
  <si>
    <t>6477SM3</t>
  </si>
  <si>
    <t>Williamson Quarry</t>
  </si>
  <si>
    <t>31140301</t>
  </si>
  <si>
    <t>North Quarry Expansion Phase IV</t>
  </si>
  <si>
    <t>Carrier Coal Enterprises</t>
  </si>
  <si>
    <t>35940301</t>
  </si>
  <si>
    <t>Godinos West Mtn Stone Quarry</t>
  </si>
  <si>
    <t>35860302</t>
  </si>
  <si>
    <t>Godino Quarry</t>
  </si>
  <si>
    <t>Paradise Quarry</t>
  </si>
  <si>
    <t xml:space="preserve">Compass Quarries Inc </t>
  </si>
  <si>
    <t>36970301</t>
  </si>
  <si>
    <t>Burkholder 2 Quarry</t>
  </si>
  <si>
    <t>37140302</t>
  </si>
  <si>
    <t>Venasco Mine</t>
  </si>
  <si>
    <t>H &amp; K Group Inc</t>
  </si>
  <si>
    <t>Earth Conservancy</t>
  </si>
  <si>
    <t>40070301</t>
  </si>
  <si>
    <t>Nanticoke Topsoil</t>
  </si>
  <si>
    <t>40120301</t>
  </si>
  <si>
    <t>Flats Quarry</t>
  </si>
  <si>
    <t>Materials Easton Quarry</t>
  </si>
  <si>
    <t>52090301</t>
  </si>
  <si>
    <t>Dingmans Ferry Stone Quarry</t>
  </si>
  <si>
    <t>Garrett Limestone Co Inc</t>
  </si>
  <si>
    <t>56970301</t>
  </si>
  <si>
    <t>Romesburg Quarry</t>
  </si>
  <si>
    <t>4DS Ventures Inc</t>
  </si>
  <si>
    <t>58082804</t>
  </si>
  <si>
    <t>Greene D Quarry</t>
  </si>
  <si>
    <t>58032806</t>
  </si>
  <si>
    <t>Chad E Cross</t>
  </si>
  <si>
    <t>53120301</t>
  </si>
  <si>
    <t>Hemlock Hill #2 Quarry</t>
  </si>
  <si>
    <t>59020301</t>
  </si>
  <si>
    <t>Kilmer Quarry</t>
  </si>
  <si>
    <t>Dunbar #1</t>
  </si>
  <si>
    <t>Tri Lakes Const</t>
  </si>
  <si>
    <t>4976SM3</t>
  </si>
  <si>
    <t>Lawrenceville Pit</t>
  </si>
  <si>
    <t>64142802</t>
  </si>
  <si>
    <t>Fraser Quarry</t>
  </si>
  <si>
    <t>Winterdale IV Quarry</t>
  </si>
  <si>
    <t>Keller Crushing &amp; Screening Inc</t>
  </si>
  <si>
    <t>66980302</t>
  </si>
  <si>
    <t>Forba Quarry</t>
  </si>
  <si>
    <t>66100301</t>
  </si>
  <si>
    <t>Carter Quarry</t>
  </si>
  <si>
    <t>66110301</t>
  </si>
  <si>
    <t>Fike Quarry</t>
  </si>
  <si>
    <t>Nealy Quarry</t>
  </si>
  <si>
    <t>Northstar Leasing Inc</t>
  </si>
  <si>
    <t>66132501</t>
  </si>
  <si>
    <t>67100301</t>
  </si>
  <si>
    <t>Davidsburg Rd Quarry</t>
  </si>
  <si>
    <t>67990301</t>
  </si>
  <si>
    <t>York Binder Quarry</t>
  </si>
  <si>
    <t>4875SM2</t>
  </si>
  <si>
    <t>York Dover Quarry</t>
  </si>
  <si>
    <t>Georgetown Sand &amp; Gravel Inc</t>
  </si>
  <si>
    <t>James W White Jr</t>
  </si>
  <si>
    <t>Elmer F Possinger &amp; Sons Inc</t>
  </si>
  <si>
    <t>Delaware Quarries Inc</t>
  </si>
  <si>
    <t>Hercules Cement Co LP                            DBA Buzzi Unicem USA</t>
  </si>
  <si>
    <t>Cobbs Corners Quarry</t>
  </si>
  <si>
    <t>SNC 2 Site</t>
  </si>
  <si>
    <t>Kovach LNC</t>
  </si>
  <si>
    <t>Lake Ariel N Quarry</t>
  </si>
  <si>
    <t>Mayfield Quarry</t>
  </si>
  <si>
    <t>McMillin Mine</t>
  </si>
  <si>
    <t>KPK Dev Co LP</t>
  </si>
  <si>
    <t>01740601</t>
  </si>
  <si>
    <t xml:space="preserve">Gettysburg Quarry </t>
  </si>
  <si>
    <t>06080301</t>
  </si>
  <si>
    <t>Dyer E Quarry</t>
  </si>
  <si>
    <t>6177SM2</t>
  </si>
  <si>
    <t>06992801</t>
  </si>
  <si>
    <t>Neversink Quarry</t>
  </si>
  <si>
    <t>07100801</t>
  </si>
  <si>
    <t>Agway Road Pit</t>
  </si>
  <si>
    <t>08122502</t>
  </si>
  <si>
    <t>Byers 105 Quarry</t>
  </si>
  <si>
    <t>08120302</t>
  </si>
  <si>
    <t>Sheshequin Sand &amp; Gravel Pit</t>
  </si>
  <si>
    <t>H &amp; K Material Quarry</t>
  </si>
  <si>
    <t>Rushland Quarry</t>
  </si>
  <si>
    <t>3072SM3</t>
  </si>
  <si>
    <t>Harrisville Mine</t>
  </si>
  <si>
    <t>11110801</t>
  </si>
  <si>
    <t>Snyder Slate Bank</t>
  </si>
  <si>
    <t>J R Zimmerman Enterprises LLC</t>
  </si>
  <si>
    <t>21050301</t>
  </si>
  <si>
    <t>Zimmerman Ent Shale Quarry</t>
  </si>
  <si>
    <t>John W Nolt</t>
  </si>
  <si>
    <t>N L Minich &amp; Sons Inc</t>
  </si>
  <si>
    <t>6476SM12</t>
  </si>
  <si>
    <t>N L Minich &amp; Sons Quarry</t>
  </si>
  <si>
    <t>7574SM5</t>
  </si>
  <si>
    <t>21020301</t>
  </si>
  <si>
    <t>Penn Twp Quarry</t>
  </si>
  <si>
    <t>7475SM1</t>
  </si>
  <si>
    <t>Silver Spring Quarry</t>
  </si>
  <si>
    <t>Warren M Nolt</t>
  </si>
  <si>
    <t>21070802</t>
  </si>
  <si>
    <t>Red Shed Farm Shale Pit</t>
  </si>
  <si>
    <t xml:space="preserve">Dean Glover Trucking </t>
  </si>
  <si>
    <t>4878SM1</t>
  </si>
  <si>
    <t>Union City 3 Mine</t>
  </si>
  <si>
    <t>Bullskin Stone &amp; Lime LLC</t>
  </si>
  <si>
    <t>26092001</t>
  </si>
  <si>
    <t>Bullskin 1 Mine</t>
  </si>
  <si>
    <t>26152801</t>
  </si>
  <si>
    <t>Swenglish SNC</t>
  </si>
  <si>
    <t>Coldsmith Const Co Inc</t>
  </si>
  <si>
    <t>6476SM26</t>
  </si>
  <si>
    <t>Tallow Hill Quarry</t>
  </si>
  <si>
    <t>28030301</t>
  </si>
  <si>
    <t>George Kershner Quarry</t>
  </si>
  <si>
    <t>Donald L Weller</t>
  </si>
  <si>
    <t>28970801</t>
  </si>
  <si>
    <t>Weller 2 Quarry</t>
  </si>
  <si>
    <t>Eagle Mtn Lumber Co</t>
  </si>
  <si>
    <t>28052801</t>
  </si>
  <si>
    <t>Eagle Mtn Lumber Quarry</t>
  </si>
  <si>
    <t>James L Walls Exc</t>
  </si>
  <si>
    <t>28950801</t>
  </si>
  <si>
    <t>Walls Quarry</t>
  </si>
  <si>
    <t>RA Hill Inc</t>
  </si>
  <si>
    <t>28010301</t>
  </si>
  <si>
    <t>28130302</t>
  </si>
  <si>
    <t>Shale Mine II</t>
  </si>
  <si>
    <t>28980301</t>
  </si>
  <si>
    <t>Long Farm Quarry</t>
  </si>
  <si>
    <t>RR Miller &amp; Sons Inc</t>
  </si>
  <si>
    <t>28070801</t>
  </si>
  <si>
    <t>28992804</t>
  </si>
  <si>
    <t>Vaughn Quarry</t>
  </si>
  <si>
    <t>28992806</t>
  </si>
  <si>
    <t>Southhampton Quarry</t>
  </si>
  <si>
    <t>St Thomas Dev Inc</t>
  </si>
  <si>
    <t>28030302</t>
  </si>
  <si>
    <t>St Thomas Dev Quarry</t>
  </si>
  <si>
    <t>33050304</t>
  </si>
  <si>
    <t>Oliver Twp Mine</t>
  </si>
  <si>
    <t>Juniata County</t>
  </si>
  <si>
    <t>Juniata County Total</t>
  </si>
  <si>
    <t>Jay Fulkroad &amp; Sons Inc</t>
  </si>
  <si>
    <t>34860301</t>
  </si>
  <si>
    <t>Quarry Cut Inc</t>
  </si>
  <si>
    <t>34092803</t>
  </si>
  <si>
    <t>Stoudt Mine</t>
  </si>
  <si>
    <t>34102801</t>
  </si>
  <si>
    <t>Stoudt Mine 2</t>
  </si>
  <si>
    <t>Timothy S Manbeck</t>
  </si>
  <si>
    <t>34100801</t>
  </si>
  <si>
    <t>Allen Shale Pit</t>
  </si>
  <si>
    <t>8274SM1</t>
  </si>
  <si>
    <t>Talmage Quarry</t>
  </si>
  <si>
    <t>37880304</t>
  </si>
  <si>
    <t>Harlan Mine</t>
  </si>
  <si>
    <t>37140301</t>
  </si>
  <si>
    <t>Gardner Mine</t>
  </si>
  <si>
    <t>37152803</t>
  </si>
  <si>
    <t>37080303</t>
  </si>
  <si>
    <t>Hammerschmidt Wilson Mine</t>
  </si>
  <si>
    <t>37860305</t>
  </si>
  <si>
    <t>38120301</t>
  </si>
  <si>
    <t xml:space="preserve">Cedar Run Boro </t>
  </si>
  <si>
    <t>40132801</t>
  </si>
  <si>
    <t>41152801</t>
  </si>
  <si>
    <t>Fisher &amp; Franks Shale Pit</t>
  </si>
  <si>
    <t>41100301</t>
  </si>
  <si>
    <t>41990301</t>
  </si>
  <si>
    <t>Hagermans Run Quarry</t>
  </si>
  <si>
    <t>43910307</t>
  </si>
  <si>
    <t>Hadley Mine</t>
  </si>
  <si>
    <t>43150301</t>
  </si>
  <si>
    <t>Slater RR Mine</t>
  </si>
  <si>
    <t>Jesse M Kauffman</t>
  </si>
  <si>
    <t>44012801</t>
  </si>
  <si>
    <t>Peachey Quarry</t>
  </si>
  <si>
    <t>John H Goss</t>
  </si>
  <si>
    <t>44930801</t>
  </si>
  <si>
    <t>44970801</t>
  </si>
  <si>
    <t>Hoot N Holler Shale Pit</t>
  </si>
  <si>
    <t>44080801</t>
  </si>
  <si>
    <t>Peacheys Shale Quarry</t>
  </si>
  <si>
    <t>Sandy Bend Inc</t>
  </si>
  <si>
    <t>44960301</t>
  </si>
  <si>
    <t>Sandy Bend Quarry</t>
  </si>
  <si>
    <t>47140301</t>
  </si>
  <si>
    <t>Milton II Quarry</t>
  </si>
  <si>
    <t>48080301</t>
  </si>
  <si>
    <t>Stephens Jackson Quarry</t>
  </si>
  <si>
    <t>Benjamin E Dum</t>
  </si>
  <si>
    <t>4-00644-1</t>
  </si>
  <si>
    <t>Dum Quarry</t>
  </si>
  <si>
    <t>Cambridge Natural Stone Co Inc</t>
  </si>
  <si>
    <t>50072801</t>
  </si>
  <si>
    <t>Dennis W Metz</t>
  </si>
  <si>
    <t>50060801</t>
  </si>
  <si>
    <t>Fultz Excav</t>
  </si>
  <si>
    <t>50950802</t>
  </si>
  <si>
    <t>Patrick W Junker Jr</t>
  </si>
  <si>
    <t>50020801</t>
  </si>
  <si>
    <t>Lowrider Smith Quarry</t>
  </si>
  <si>
    <t>50820303</t>
  </si>
  <si>
    <t>Newport Quarry</t>
  </si>
  <si>
    <t>Rick Eichelberger Inc</t>
  </si>
  <si>
    <t>50010801</t>
  </si>
  <si>
    <t>Eichelberger Quarry</t>
  </si>
  <si>
    <t>Robert H Snyder</t>
  </si>
  <si>
    <t>50050802</t>
  </si>
  <si>
    <t>Karens Pit</t>
  </si>
  <si>
    <t xml:space="preserve">Thomas J Sheaffer </t>
  </si>
  <si>
    <t>50940802</t>
  </si>
  <si>
    <t>Sheaffer Quarry</t>
  </si>
  <si>
    <t xml:space="preserve">William A Smith </t>
  </si>
  <si>
    <t>50000801</t>
  </si>
  <si>
    <t>Smith II Quarry</t>
  </si>
  <si>
    <t>50860803</t>
  </si>
  <si>
    <t>4074SM12</t>
  </si>
  <si>
    <t>Bakersville Quarry</t>
  </si>
  <si>
    <t>4174SM2</t>
  </si>
  <si>
    <t>Central City Quarry</t>
  </si>
  <si>
    <t>56920302</t>
  </si>
  <si>
    <t>Ishman Quarry</t>
  </si>
  <si>
    <t>Paul B Bennett &amp; Sons</t>
  </si>
  <si>
    <t>58162503</t>
  </si>
  <si>
    <t>Allen Quarry</t>
  </si>
  <si>
    <t>Ronald Opeil Flagstone Co LLC</t>
  </si>
  <si>
    <t>Timothy Mark Smith</t>
  </si>
  <si>
    <t>58152804</t>
  </si>
  <si>
    <t>Casselbury 1 Quarry</t>
  </si>
  <si>
    <t>Iddings Quarry</t>
  </si>
  <si>
    <t>60910302</t>
  </si>
  <si>
    <t>Brokenstraw Gravel Mine</t>
  </si>
  <si>
    <t>Middle Creek Quarry</t>
  </si>
  <si>
    <t>64002802</t>
  </si>
  <si>
    <t>Winterdale II Quarry</t>
  </si>
  <si>
    <t>64142501</t>
  </si>
  <si>
    <t>Tim Kohrs</t>
  </si>
  <si>
    <t>64122501</t>
  </si>
  <si>
    <t>Waterfield Pit 1 Quarry</t>
  </si>
  <si>
    <t>Wayco Inc</t>
  </si>
  <si>
    <t>64160301</t>
  </si>
  <si>
    <t>Didder Ridge Quarry</t>
  </si>
  <si>
    <t>Hoover Stone Quarry LLC</t>
  </si>
  <si>
    <t>65930601</t>
  </si>
  <si>
    <t>Anderson Quarry</t>
  </si>
  <si>
    <t>Smith Quarry</t>
  </si>
  <si>
    <t>DL George &amp; Sons Const Co</t>
  </si>
  <si>
    <t>Gettysberg Granite LLC</t>
  </si>
  <si>
    <t>0179301</t>
  </si>
  <si>
    <t>Clapsaddle Quarry</t>
  </si>
  <si>
    <t>Troy A Crist</t>
  </si>
  <si>
    <t>Crist Mine</t>
  </si>
  <si>
    <t xml:space="preserve">New Enterprise Stone &amp; Lime Co Inc  </t>
  </si>
  <si>
    <t>Leesport Quarry</t>
  </si>
  <si>
    <t>06010301</t>
  </si>
  <si>
    <t>06100301</t>
  </si>
  <si>
    <t>Canton Gravel Quarry</t>
  </si>
  <si>
    <t>08040301</t>
  </si>
  <si>
    <t>08100307</t>
  </si>
  <si>
    <t>Big Pond Quarry</t>
  </si>
  <si>
    <t>T M T Gravel &amp; Contr Inc</t>
  </si>
  <si>
    <t>Brown Quarry</t>
  </si>
  <si>
    <t>08110304</t>
  </si>
  <si>
    <t>09120301</t>
  </si>
  <si>
    <t>Sahara Sand Falls Inc</t>
  </si>
  <si>
    <t>5476SM5</t>
  </si>
  <si>
    <t>Sahara Sand Quarry</t>
  </si>
  <si>
    <t>Mines 5 &amp; 6 Quarry</t>
  </si>
  <si>
    <t>John A Damico</t>
  </si>
  <si>
    <t>New Garden Quarry</t>
  </si>
  <si>
    <t>Fox Hill Quarry</t>
  </si>
  <si>
    <t>Rotunno Stone Yard</t>
  </si>
  <si>
    <t>Rotunno Stone Yard Quarry</t>
  </si>
  <si>
    <t>3672SM12</t>
  </si>
  <si>
    <t>Glacial 2 Mine</t>
  </si>
  <si>
    <t>4775SM14</t>
  </si>
  <si>
    <t>Salona Quarry</t>
  </si>
  <si>
    <t>East Mead Mine</t>
  </si>
  <si>
    <t>Infield Mine</t>
  </si>
  <si>
    <t>Robert E &amp; Ruth Ann Watson</t>
  </si>
  <si>
    <t>Gravel Mine</t>
  </si>
  <si>
    <t xml:space="preserve">Sam H Barnhart &amp; Son </t>
  </si>
  <si>
    <t>Waterford Sand &amp; Gravel Co</t>
  </si>
  <si>
    <t>EE Kough Sons Inc</t>
  </si>
  <si>
    <t>EE Kough Sons Quarry</t>
  </si>
  <si>
    <t>National Quarries LLC</t>
  </si>
  <si>
    <t>Blue Mtn Stone 2</t>
  </si>
  <si>
    <t>Groundwork Resource LLC</t>
  </si>
  <si>
    <t>Hull Exvcav Inc</t>
  </si>
  <si>
    <t>Little Hope 1 Mine</t>
  </si>
  <si>
    <t xml:space="preserve">Mervin Troyer </t>
  </si>
  <si>
    <t>Raymond D Showman &amp; Sons Inc</t>
  </si>
  <si>
    <t>Wise Mine</t>
  </si>
  <si>
    <t>Wroblewski Sand &amp; Gravel Inc</t>
  </si>
  <si>
    <t>4876SM6</t>
  </si>
  <si>
    <t>Maybro Lowville Mine</t>
  </si>
  <si>
    <t>Author J Beidel</t>
  </si>
  <si>
    <t>Beidel Shale Pit</t>
  </si>
  <si>
    <t>James A Murphy</t>
  </si>
  <si>
    <t>Murphy Shale Pit</t>
  </si>
  <si>
    <t>Shale Pit #1</t>
  </si>
  <si>
    <t>Landisville S Quarry</t>
  </si>
  <si>
    <t>Trusel Mine</t>
  </si>
  <si>
    <t>Hillsville Limestone Co Inc</t>
  </si>
  <si>
    <t>Cress III Mine</t>
  </si>
  <si>
    <t>Carl E Rinehimer</t>
  </si>
  <si>
    <t>Jan E Rinehimer</t>
  </si>
  <si>
    <t>4773SM5</t>
  </si>
  <si>
    <t>Lime Bluff Quarry</t>
  </si>
  <si>
    <t>Mercer Cnty 1 Mine</t>
  </si>
  <si>
    <t>Pine Park Quarry</t>
  </si>
  <si>
    <t>Kunkletown Quarry</t>
  </si>
  <si>
    <t>Pocono Transcrete Quarry</t>
  </si>
  <si>
    <t xml:space="preserve">Roger D Fleisher </t>
  </si>
  <si>
    <t>Oliver Pit</t>
  </si>
  <si>
    <t>David G Smith</t>
  </si>
  <si>
    <t>Smith DG Quarry</t>
  </si>
  <si>
    <t>Lehigh Asphalt Paving &amp; Constr Co</t>
  </si>
  <si>
    <t>7274SM1</t>
  </si>
  <si>
    <t>Andreas Quarry</t>
  </si>
  <si>
    <t>Andreas 2 Quarry</t>
  </si>
  <si>
    <t>Andreas W Quarry</t>
  </si>
  <si>
    <t>7273SM8</t>
  </si>
  <si>
    <t>Pierson Middleport LLC</t>
  </si>
  <si>
    <t>Pierson Middleport Quarry</t>
  </si>
  <si>
    <t>PBS Coals Inc</t>
  </si>
  <si>
    <t>Blue Lick No 4 Limestone Mine</t>
  </si>
  <si>
    <t>Wilber 1 Quarry</t>
  </si>
  <si>
    <t>Wilber 3 Quarry</t>
  </si>
  <si>
    <t>David Eddleston</t>
  </si>
  <si>
    <t>Eddleston Quarry</t>
  </si>
  <si>
    <t>Harmony 2 Quarry</t>
  </si>
  <si>
    <t>Lawton Quarry</t>
  </si>
  <si>
    <t>Wartman Quarry</t>
  </si>
  <si>
    <t>Tri County Material Corp</t>
  </si>
  <si>
    <t>Armenia Mountain 105 Quarry</t>
  </si>
  <si>
    <t>4773SM4</t>
  </si>
  <si>
    <t>Blossburg Quarry</t>
  </si>
  <si>
    <t>Jody Fisher DBA Fisher Aggregate</t>
  </si>
  <si>
    <t>Paul's Mine</t>
  </si>
  <si>
    <t>Wesley J Cole</t>
  </si>
  <si>
    <t>Excav 1 Pit Quarry</t>
  </si>
  <si>
    <t>Wes Cole #3</t>
  </si>
  <si>
    <t>Allegheny Aggregate Inc</t>
  </si>
  <si>
    <t>Pittsfield 1 Mine</t>
  </si>
  <si>
    <t>Como Quarry</t>
  </si>
  <si>
    <t>Dyberry Sand &amp; Gravel Co</t>
  </si>
  <si>
    <t>Reading Material Atkinson Quarry</t>
  </si>
  <si>
    <t>Rosalind M Williams &amp; Joshua E Lewis</t>
  </si>
  <si>
    <t>Catterson Quarry</t>
  </si>
  <si>
    <t>West Gate Quarry</t>
  </si>
  <si>
    <t>Kutztown II Quary</t>
  </si>
  <si>
    <t>26980601</t>
  </si>
  <si>
    <t>Rich Hill 2 Quarry</t>
  </si>
  <si>
    <t>Stuart M Shaffer</t>
  </si>
  <si>
    <t>Bishop Bros Const Co Inc</t>
  </si>
  <si>
    <t>MR Dirt Inc</t>
  </si>
  <si>
    <t>Ottsville Quarry</t>
  </si>
  <si>
    <t>Snyder Excav LLC</t>
  </si>
  <si>
    <t>Graymont PA Inc</t>
  </si>
  <si>
    <t>Allan Myers LP DBA Allan Myers Materials</t>
  </si>
  <si>
    <t>Devault Quarry</t>
  </si>
  <si>
    <t>SM 588-1</t>
  </si>
  <si>
    <t>Lehigh Cement 5 Quarry</t>
  </si>
  <si>
    <t>Decristo Mine #1</t>
  </si>
  <si>
    <t>Van Sciver N Side Quarry</t>
  </si>
  <si>
    <t>Valley Forge 2 Quarry</t>
  </si>
  <si>
    <t>Watson 5 Mine</t>
  </si>
  <si>
    <t>Barnhart 2 Mine</t>
  </si>
  <si>
    <t>Ballogg Mine</t>
  </si>
  <si>
    <t>Hunter 2 Mine</t>
  </si>
  <si>
    <t>Hillside Stone 1 Mine</t>
  </si>
  <si>
    <t>Glacial 31 Mine</t>
  </si>
  <si>
    <t>Glacial 47 Mine</t>
  </si>
  <si>
    <t>Kefo 322 No 2 Mine</t>
  </si>
  <si>
    <t>Mt Holly Springs Quarry</t>
  </si>
  <si>
    <t>Glen Mills Quarry</t>
  </si>
  <si>
    <t>Groundwork 1 Mine</t>
  </si>
  <si>
    <t>Groundwork 2 Mine</t>
  </si>
  <si>
    <t>Troyer 2 Mine</t>
  </si>
  <si>
    <t>Robert D McCulloh Excav &amp; Paving Inc</t>
  </si>
  <si>
    <t>Dry Run Quarry</t>
  </si>
  <si>
    <t>McAlisterville Quarry</t>
  </si>
  <si>
    <t>Allan Myers Materials PA Inc</t>
  </si>
  <si>
    <t>Allegheny Mineral 38 Mine</t>
  </si>
  <si>
    <t>Allegheny Mineral 37 Mine</t>
  </si>
  <si>
    <t>Beyond 1 Mine</t>
  </si>
  <si>
    <t>Beyond 3 Mine</t>
  </si>
  <si>
    <t>Hillsville 1 Mine</t>
  </si>
  <si>
    <t>McQuiston Mine</t>
  </si>
  <si>
    <t>Rinehimer Quarry</t>
  </si>
  <si>
    <t>Gigliello Quarry</t>
  </si>
  <si>
    <t>Hunlock Sand &amp; Gravel Quarry</t>
  </si>
  <si>
    <t>Rinehimer Shale No 1 Quarry</t>
  </si>
  <si>
    <t>McClure Enterprises Inc</t>
  </si>
  <si>
    <t>Westmoreland 1 Quarry</t>
  </si>
  <si>
    <t>Fisher &amp; Franks Excav &amp; Hauling LLC</t>
  </si>
  <si>
    <t>Hagermans Run #2 Excavation</t>
  </si>
  <si>
    <t>Sees Mine</t>
  </si>
  <si>
    <t>Custom Crushing Ltd</t>
  </si>
  <si>
    <t>Doren Inc</t>
  </si>
  <si>
    <t>Mikes Landscaping &amp; Excav Co</t>
  </si>
  <si>
    <t>Goss 2 Quarry</t>
  </si>
  <si>
    <t>Shiffer Bituminous Svc Co</t>
  </si>
  <si>
    <t>Rt 209 Ent Quarry</t>
  </si>
  <si>
    <t>Bobbi L Armolt</t>
  </si>
  <si>
    <t>Armolt Quarry</t>
  </si>
  <si>
    <t>Cambridge No 3 Quarry</t>
  </si>
  <si>
    <t>Metz Shale Pit Quarrry</t>
  </si>
  <si>
    <t>Fultz 3 Quarry</t>
  </si>
  <si>
    <t>Holbert Bros Bluestone Quarry</t>
  </si>
  <si>
    <t>Summit Anthracite Inc</t>
  </si>
  <si>
    <t>CES Quarry</t>
  </si>
  <si>
    <t>Pottsville Materials Quarry</t>
  </si>
  <si>
    <t>Warner 105 Quarry</t>
  </si>
  <si>
    <t>Powers No 16 Quarry</t>
  </si>
  <si>
    <t>Powers Stone Quarry</t>
  </si>
  <si>
    <t>Wanatt III Quarry</t>
  </si>
  <si>
    <t>Tri County Material CVF 1 Quarry</t>
  </si>
  <si>
    <t>EWR East Gravel Pit</t>
  </si>
  <si>
    <t>Iddings 2 Quarry</t>
  </si>
  <si>
    <t>GL Adams Excav Inc</t>
  </si>
  <si>
    <t>Adams 2 Mine</t>
  </si>
  <si>
    <t>Como Const Co</t>
  </si>
  <si>
    <t>Hoover Quarry 2</t>
  </si>
  <si>
    <t>Paradise Hill Quarry</t>
  </si>
  <si>
    <t>Karp Excavating LTD</t>
  </si>
  <si>
    <t>Northstar Leasing #1 Quarry</t>
  </si>
  <si>
    <t>Red-Dog (Cinders)</t>
  </si>
  <si>
    <t>Eastern Industries Egypt Quarry</t>
  </si>
  <si>
    <t>Empire Wrecking Co Reading PA</t>
  </si>
  <si>
    <t>Grand Central Sanitary Landfill Inc</t>
  </si>
  <si>
    <t>Pocono Industries Inc</t>
  </si>
  <si>
    <t>TMS International LLC</t>
  </si>
  <si>
    <t>Wilkes-Barre Materials Quarry</t>
  </si>
  <si>
    <t>Wilkes-Barre Materials LLC</t>
  </si>
  <si>
    <t>Stitt Coal Co Inc</t>
  </si>
  <si>
    <t>03010407</t>
  </si>
  <si>
    <t>Stitt Mine</t>
  </si>
  <si>
    <t>Daniel L Harbaugh Jr.</t>
  </si>
  <si>
    <t>05160801</t>
  </si>
  <si>
    <t>Slate Bank</t>
  </si>
  <si>
    <t>05090801</t>
  </si>
  <si>
    <t xml:space="preserve">Dyer Quarry </t>
  </si>
  <si>
    <t>06980301</t>
  </si>
  <si>
    <t>Temple Quarry</t>
  </si>
  <si>
    <t>7775SM12</t>
  </si>
  <si>
    <t>Lumberville Quarry</t>
  </si>
  <si>
    <t>40 Mine</t>
  </si>
  <si>
    <t>24 Mine</t>
  </si>
  <si>
    <t>Military Resources Enhancement Spec</t>
  </si>
  <si>
    <t>MRES Slag Operation</t>
  </si>
  <si>
    <t>slag</t>
  </si>
  <si>
    <t>Vintondale Quarry</t>
  </si>
  <si>
    <t>Phase IV Mine</t>
  </si>
  <si>
    <t xml:space="preserve">Elden L Miller </t>
  </si>
  <si>
    <t>Miller 1 Mine</t>
  </si>
  <si>
    <t>LR Glover Gravel</t>
  </si>
  <si>
    <t>Glover Mine</t>
  </si>
  <si>
    <t>Lord Corp Plant Expansion Project</t>
  </si>
  <si>
    <t>Nolt 2 Quarry</t>
  </si>
  <si>
    <t>Mt Cydonia Pit 3 Quarry</t>
  </si>
  <si>
    <t>Shippensburg 2 Mine</t>
  </si>
  <si>
    <t>Burawa Mine</t>
  </si>
  <si>
    <t>Safford Sand &amp; Gravel Inc</t>
  </si>
  <si>
    <t>Iron Mtn Us LLC</t>
  </si>
  <si>
    <t>Vanderbilt Site</t>
  </si>
  <si>
    <t>John Joseph</t>
  </si>
  <si>
    <t>Bryner LNC Site</t>
  </si>
  <si>
    <t>Joseph Large Non-coal Site</t>
  </si>
  <si>
    <t>Bricker Paving &amp; Excav</t>
  </si>
  <si>
    <t>Shale Pit 6C</t>
  </si>
  <si>
    <t>Chambersburg Quarry</t>
  </si>
  <si>
    <t>Mt Cydonia Sand Pit 1</t>
  </si>
  <si>
    <t xml:space="preserve">Mt Cydonia Sand Pit 2 </t>
  </si>
  <si>
    <t>Scotts Hauling &amp; Paving Inc</t>
  </si>
  <si>
    <t>TMS Excav LLC</t>
  </si>
  <si>
    <t>Glazier Pit</t>
  </si>
  <si>
    <t>Hosler Excavating</t>
  </si>
  <si>
    <t>Hosler Shale Pit</t>
  </si>
  <si>
    <t>White Stone Quarry LLC</t>
  </si>
  <si>
    <t>White Stone Quarry</t>
  </si>
  <si>
    <t>Ryan B Mine</t>
  </si>
  <si>
    <t>clay</t>
  </si>
  <si>
    <t>Lehigh Cement Co LLC</t>
  </si>
  <si>
    <t>Holcim (US) Inc</t>
  </si>
  <si>
    <t>Green Valley Landscaping Inc</t>
  </si>
  <si>
    <t>Sand &amp; Gravel Quarry</t>
  </si>
  <si>
    <t>Brdaric Excav</t>
  </si>
  <si>
    <t>Emerson L Peachey</t>
  </si>
  <si>
    <t>Ezra S Peachey</t>
  </si>
  <si>
    <t>Ezra Peachey Shale Pit</t>
  </si>
  <si>
    <t>6875SM1</t>
  </si>
  <si>
    <t>Derry Qaurry</t>
  </si>
  <si>
    <t>Samuel P Hostetler</t>
  </si>
  <si>
    <t>Yoder Shale Pit</t>
  </si>
  <si>
    <t>Saylorsburg Extension Qaurry</t>
  </si>
  <si>
    <t>Holcim (Us) Inc</t>
  </si>
  <si>
    <t>Arthur Pat Aungst Inc</t>
  </si>
  <si>
    <t>Hard Rock Hill Quarry</t>
  </si>
  <si>
    <t>Stoney Mtn Quarry</t>
  </si>
  <si>
    <t>Jean &amp; Jean J Mintz</t>
  </si>
  <si>
    <t xml:space="preserve">Mintz Quarry </t>
  </si>
  <si>
    <t>Raush Creek Aggregates LLC</t>
  </si>
  <si>
    <t>Spring S Quarry</t>
  </si>
  <si>
    <t>Dave Gutelius Excav Inc</t>
  </si>
  <si>
    <t>Moyers Quarry</t>
  </si>
  <si>
    <t>Custon Stoneworks Inc</t>
  </si>
  <si>
    <t>Custon Stoneworks Quarry</t>
  </si>
  <si>
    <t>Elaine H Helvig</t>
  </si>
  <si>
    <t>Donald Smith Quarry</t>
  </si>
  <si>
    <t>Richard D Phillips</t>
  </si>
  <si>
    <t>Rock Lake Inc</t>
  </si>
  <si>
    <t xml:space="preserve">Thomas J Bolles </t>
  </si>
  <si>
    <t>Casselbury 2 Quarry</t>
  </si>
  <si>
    <t>3773SM6</t>
  </si>
  <si>
    <t>Patchel Run Mine</t>
  </si>
  <si>
    <t>Litts &amp; Sons Stone Co Inc</t>
  </si>
  <si>
    <t>B &amp; E Quarry</t>
  </si>
  <si>
    <t>Wagner Quarry</t>
  </si>
  <si>
    <t>Eaton Supply Quarry</t>
  </si>
  <si>
    <t>John A Jr. &amp; Richard J Kobyiski</t>
  </si>
  <si>
    <t>Kobyiski Farm Quarry</t>
  </si>
  <si>
    <t>`</t>
  </si>
  <si>
    <t>Bowers Bridge Rd Quarry</t>
  </si>
  <si>
    <t>Austins Excav &amp; Paving Inc</t>
  </si>
  <si>
    <t>08160301</t>
  </si>
  <si>
    <t>Atchison Sand &amp; Gravel Mine</t>
  </si>
  <si>
    <t>08110307</t>
  </si>
  <si>
    <t>Luthers Mills Quarry</t>
  </si>
  <si>
    <t>08162503</t>
  </si>
  <si>
    <t>McCarty 105 Quarry</t>
  </si>
  <si>
    <t>Terry Wayne Selleck</t>
  </si>
  <si>
    <t>08860301</t>
  </si>
  <si>
    <t>Keystone Mine</t>
  </si>
  <si>
    <t>Industrial mineral</t>
  </si>
  <si>
    <t>Derry Stone &amp; Limestone Co Inc</t>
  </si>
  <si>
    <t>Horn Mine</t>
  </si>
  <si>
    <t>4275SM20A</t>
  </si>
  <si>
    <t>Jordan Pit</t>
  </si>
  <si>
    <t>Showman 1 Mine</t>
  </si>
  <si>
    <t>Safford 1 Mine</t>
  </si>
  <si>
    <t>Insinger Quarry 2</t>
  </si>
  <si>
    <t>Phillips 2 Quarry</t>
  </si>
  <si>
    <t>2019 INDUSTRIAL MINERALS SURFACE / UNDERGROUND MINES REPORTING PRODUCTION - LISTED BY COUNTY</t>
  </si>
  <si>
    <t>01930302</t>
  </si>
  <si>
    <t>Pitts Quarry</t>
  </si>
  <si>
    <t>Allegheny County</t>
  </si>
  <si>
    <t>Allegheny County Total</t>
  </si>
  <si>
    <t>1</t>
  </si>
  <si>
    <t>Redland Brick Inc</t>
  </si>
  <si>
    <t>02010301</t>
  </si>
  <si>
    <t>Red Brick Inc</t>
  </si>
  <si>
    <t>03132801</t>
  </si>
  <si>
    <t>7 Mine</t>
  </si>
  <si>
    <t>3572SM13</t>
  </si>
  <si>
    <t>Tarrtown Strip</t>
  </si>
  <si>
    <t>03950301</t>
  </si>
  <si>
    <t>Tarrtown 2 Mine</t>
  </si>
  <si>
    <t>David Jay Edwards</t>
  </si>
  <si>
    <t>03090802</t>
  </si>
  <si>
    <t>Edwards Shale</t>
  </si>
  <si>
    <t>Shirey Farms</t>
  </si>
  <si>
    <t>03080801</t>
  </si>
  <si>
    <t>Shirey Mine</t>
  </si>
  <si>
    <t>David R Holderbaum</t>
  </si>
  <si>
    <t>05190801</t>
  </si>
  <si>
    <t>Holderbaum Shale Pit</t>
  </si>
  <si>
    <t>27</t>
  </si>
  <si>
    <t>4273SM6A</t>
  </si>
  <si>
    <t>Hollidaysburg Quarry</t>
  </si>
  <si>
    <t>Grannas Bros Stone &amp; Asphalt Co., Inc.</t>
  </si>
  <si>
    <t>5</t>
  </si>
  <si>
    <t>09030301</t>
  </si>
  <si>
    <t>Rush Valley Expansion Quarry</t>
  </si>
  <si>
    <t>10170301</t>
  </si>
  <si>
    <t>Parker Mine</t>
  </si>
  <si>
    <t>10180305</t>
  </si>
  <si>
    <t>Pfahl Mine</t>
  </si>
  <si>
    <t>Waste MGMT DSPL SVC OF PA INC</t>
  </si>
  <si>
    <t>10060302</t>
  </si>
  <si>
    <t>Boofer Mine</t>
  </si>
  <si>
    <t>Other Sediment</t>
  </si>
  <si>
    <t>Cameron County</t>
  </si>
  <si>
    <t>Cameron County Total</t>
  </si>
  <si>
    <t>Solveson Contr Inc</t>
  </si>
  <si>
    <t>12112801</t>
  </si>
  <si>
    <t>SCI Stone Quarry</t>
  </si>
  <si>
    <t>Cynthia E Russell</t>
  </si>
  <si>
    <t>14050302</t>
  </si>
  <si>
    <t>Howard No. 3 Mine</t>
  </si>
  <si>
    <t>14060301</t>
  </si>
  <si>
    <t>Sandy Ridge Quarry</t>
  </si>
  <si>
    <t>14120302</t>
  </si>
  <si>
    <t>Tressler Quarry</t>
  </si>
  <si>
    <t>Ray A Walker</t>
  </si>
  <si>
    <t>SM313-1</t>
  </si>
  <si>
    <t>16</t>
  </si>
  <si>
    <t>Lynn Hanaway</t>
  </si>
  <si>
    <t>1579601</t>
  </si>
  <si>
    <t>Brandywine Quarry</t>
  </si>
  <si>
    <t>Quartzite</t>
  </si>
  <si>
    <t>Delta Contr &amp; Design Inc</t>
  </si>
  <si>
    <t>16162802</t>
  </si>
  <si>
    <t>Delta Mine</t>
  </si>
  <si>
    <t>16192803</t>
  </si>
  <si>
    <t>Zacherl Rock Mine</t>
  </si>
  <si>
    <t>20191002</t>
  </si>
  <si>
    <t>20192801</t>
  </si>
  <si>
    <t>Harmonsburg Mine</t>
  </si>
  <si>
    <t>Robert C See</t>
  </si>
  <si>
    <t>20022802</t>
  </si>
  <si>
    <t>See 1 Mine</t>
  </si>
  <si>
    <t>Conneaut Lake Sand &amp; Gravel</t>
  </si>
  <si>
    <t>3076SM8</t>
  </si>
  <si>
    <t>Faust Mine</t>
  </si>
  <si>
    <t>20900302</t>
  </si>
  <si>
    <t>Orr 2 Mine</t>
  </si>
  <si>
    <t>20090303</t>
  </si>
  <si>
    <t>hydetown 3 Mine</t>
  </si>
  <si>
    <t>Kosturick Constr LLC</t>
  </si>
  <si>
    <t>20180303</t>
  </si>
  <si>
    <t>Ellion Rd Mine</t>
  </si>
  <si>
    <t>Maurer &amp; Scott Sales Inc</t>
  </si>
  <si>
    <t>Melvin Hostetler</t>
  </si>
  <si>
    <t>21180801</t>
  </si>
  <si>
    <t>Hostetler Shale Pit</t>
  </si>
  <si>
    <t>25122803</t>
  </si>
  <si>
    <t>Little Hope 2 Wildman Mine</t>
  </si>
  <si>
    <t xml:space="preserve">Waste Mgmt Dspl Svc </t>
  </si>
  <si>
    <t>25990303</t>
  </si>
  <si>
    <t>Held II Mine</t>
  </si>
  <si>
    <t>Wilkinson Aggregates Inc</t>
  </si>
  <si>
    <t>25900304</t>
  </si>
  <si>
    <t>Hoover 10 Mine</t>
  </si>
  <si>
    <t>25930305</t>
  </si>
  <si>
    <t>Wroblewski 2 Mine</t>
  </si>
  <si>
    <t>Martin 6A Quarry</t>
  </si>
  <si>
    <t>Scotts Hauling &amp; Excavating Inc</t>
  </si>
  <si>
    <t>28180801</t>
  </si>
  <si>
    <t>Snider Road Shale Pit</t>
  </si>
  <si>
    <t>Snokes Excav &amp; Paving Inc</t>
  </si>
  <si>
    <t>Martin Shale Pit No. 4</t>
  </si>
  <si>
    <t>REDI LLC</t>
  </si>
  <si>
    <t>Letterkenny Road</t>
  </si>
  <si>
    <t>Glass Bagging Enterprise</t>
  </si>
  <si>
    <t>31950301</t>
  </si>
  <si>
    <t>GBE Pit</t>
  </si>
  <si>
    <t>31180301</t>
  </si>
  <si>
    <t>Mapleton North Quarry</t>
  </si>
  <si>
    <t>Ralph R Hoffmaster Sr</t>
  </si>
  <si>
    <t>31910802</t>
  </si>
  <si>
    <t>Hoffmaster</t>
  </si>
  <si>
    <t>Robert B Colton</t>
  </si>
  <si>
    <t>31120801</t>
  </si>
  <si>
    <t>Colton</t>
  </si>
  <si>
    <t>0</t>
  </si>
  <si>
    <t>Simpson Excav Inc</t>
  </si>
  <si>
    <t>33162802</t>
  </si>
  <si>
    <t>Simspon Mine</t>
  </si>
  <si>
    <t>2</t>
  </si>
  <si>
    <t>37092801</t>
  </si>
  <si>
    <t>West Pgh 2 Mine</t>
  </si>
  <si>
    <t>422 Aggregates LLC</t>
  </si>
  <si>
    <t>37070301</t>
  </si>
  <si>
    <t>Lacko Mine</t>
  </si>
  <si>
    <t>37150302</t>
  </si>
  <si>
    <t>Moscipan Mine</t>
  </si>
  <si>
    <t>37960301</t>
  </si>
  <si>
    <t>37870303</t>
  </si>
  <si>
    <t>West Pgh 1 Mine</t>
  </si>
  <si>
    <t>37190302</t>
  </si>
  <si>
    <t>West Pittsburgh Mine</t>
  </si>
  <si>
    <t>Wayne Anthony Ryan</t>
  </si>
  <si>
    <t>37910806</t>
  </si>
  <si>
    <t>38950301</t>
  </si>
  <si>
    <t>Cornwall Quarry</t>
  </si>
  <si>
    <t>38020302</t>
  </si>
  <si>
    <t>Dolomite</t>
  </si>
  <si>
    <t>9</t>
  </si>
  <si>
    <t>8</t>
  </si>
  <si>
    <t>6</t>
  </si>
  <si>
    <t>15</t>
  </si>
  <si>
    <t>4</t>
  </si>
  <si>
    <t>14</t>
  </si>
  <si>
    <t>12</t>
  </si>
  <si>
    <t>30</t>
  </si>
  <si>
    <t>3</t>
  </si>
  <si>
    <t>33</t>
  </si>
  <si>
    <t>40010802</t>
  </si>
  <si>
    <t xml:space="preserve">Rinehimer Quarry </t>
  </si>
  <si>
    <t>11</t>
  </si>
  <si>
    <t>7</t>
  </si>
  <si>
    <t>Bradley A Greenman</t>
  </si>
  <si>
    <t>42122801</t>
  </si>
  <si>
    <t>Mill Street Mine</t>
  </si>
  <si>
    <t>GL Carlson Inc</t>
  </si>
  <si>
    <t>42092802</t>
  </si>
  <si>
    <t>Rock Run Mine</t>
  </si>
  <si>
    <t>Richard A Powell</t>
  </si>
  <si>
    <t>42042804</t>
  </si>
  <si>
    <t>Powell Stone Mine</t>
  </si>
  <si>
    <t>4675SM18</t>
  </si>
  <si>
    <t>Turtlepoint Mine</t>
  </si>
  <si>
    <t>Zoccle Dev Corp</t>
  </si>
  <si>
    <t>43022806</t>
  </si>
  <si>
    <t>Zocclen 1 Mine</t>
  </si>
  <si>
    <t>43180303</t>
  </si>
  <si>
    <t>Seidle II Mine</t>
  </si>
  <si>
    <t>Saylorsburg Sand Pit Exten Quarry</t>
  </si>
  <si>
    <t>7475SM2</t>
  </si>
  <si>
    <t>Doney Quarry</t>
  </si>
  <si>
    <t>E Quarry</t>
  </si>
  <si>
    <t>52980301</t>
  </si>
  <si>
    <t>Lleeward Quarry</t>
  </si>
  <si>
    <t>Pattrick Hoopea Trucking</t>
  </si>
  <si>
    <t>53162801</t>
  </si>
  <si>
    <t>Stone Quarry</t>
  </si>
  <si>
    <t>North Penn Supply Quarry</t>
  </si>
  <si>
    <t>53110301</t>
  </si>
  <si>
    <t>Watson #1 Quarry</t>
  </si>
  <si>
    <t>Caln Bldg Stone Corp</t>
  </si>
  <si>
    <t>54850801</t>
  </si>
  <si>
    <t>Caln Quarry</t>
  </si>
  <si>
    <t>Shaffer Bros Coal Co Inc</t>
  </si>
  <si>
    <t>56122801</t>
  </si>
  <si>
    <t>Jodon No 3</t>
  </si>
  <si>
    <t>Doolittle Stone LLC</t>
  </si>
  <si>
    <t>58162511</t>
  </si>
  <si>
    <t>Bauer Quarry</t>
  </si>
  <si>
    <t>58182504</t>
  </si>
  <si>
    <t>Homestead Quarry</t>
  </si>
  <si>
    <t>Jauns Bluestone Inc</t>
  </si>
  <si>
    <t>58162506</t>
  </si>
  <si>
    <t>Buedale Farm Quarry</t>
  </si>
  <si>
    <t>58182501</t>
  </si>
  <si>
    <t>Stone Lake Quarry</t>
  </si>
  <si>
    <t>58182502</t>
  </si>
  <si>
    <t>58122505</t>
  </si>
  <si>
    <t>Crestmont 1 Quarry</t>
  </si>
  <si>
    <t>58172510</t>
  </si>
  <si>
    <t>Shursky New Milford Quarry</t>
  </si>
  <si>
    <t>58172511</t>
  </si>
  <si>
    <t>Shursky Taylor 1 Mine</t>
  </si>
  <si>
    <t>58082801</t>
  </si>
  <si>
    <t>Rock Ridge DRR 1 Quarry</t>
  </si>
  <si>
    <t>58022806</t>
  </si>
  <si>
    <t>DS Quarry</t>
  </si>
  <si>
    <t>58002801</t>
  </si>
  <si>
    <t>Birchardville 11 Quarry</t>
  </si>
  <si>
    <t>58980850</t>
  </si>
  <si>
    <t>Daggett Sand &amp; Gravel Inc</t>
  </si>
  <si>
    <t>4977SM4</t>
  </si>
  <si>
    <t>Jackson Twp Pit</t>
  </si>
  <si>
    <t>4976SM4</t>
  </si>
  <si>
    <t>Tioga Quarry</t>
  </si>
  <si>
    <t>Heysam Paving Co Inc</t>
  </si>
  <si>
    <t>4775SM2</t>
  </si>
  <si>
    <t>Heysams Bank #1</t>
  </si>
  <si>
    <t>John H Bradshaw</t>
  </si>
  <si>
    <t>4775SM1</t>
  </si>
  <si>
    <t>Michael R Ackley</t>
  </si>
  <si>
    <t>59880301</t>
  </si>
  <si>
    <t>Karl E Drake Pit</t>
  </si>
  <si>
    <t>C &amp; G Moore Enterprises</t>
  </si>
  <si>
    <t>62162801</t>
  </si>
  <si>
    <t>C &amp; G 1 Mine</t>
  </si>
  <si>
    <t>Boord Benchek &amp; Assoc Inc</t>
  </si>
  <si>
    <t>63130401</t>
  </si>
  <si>
    <t>Ostop/Schneider Mine</t>
  </si>
  <si>
    <t xml:space="preserve">Kevin Schrader </t>
  </si>
  <si>
    <t>Rutledge Unlimited LLC</t>
  </si>
  <si>
    <t>64182503</t>
  </si>
  <si>
    <t>Materials Quarry</t>
  </si>
  <si>
    <t>Sanford Stone LLC</t>
  </si>
  <si>
    <t>64182502</t>
  </si>
  <si>
    <t>Cebular Quarry</t>
  </si>
  <si>
    <t>64010808</t>
  </si>
  <si>
    <t>Buckingham Quarry</t>
  </si>
  <si>
    <t>64052802</t>
  </si>
  <si>
    <t>Crushing Quarry</t>
  </si>
  <si>
    <t>64052804</t>
  </si>
  <si>
    <t>Springer 3 Quarry</t>
  </si>
  <si>
    <t>64062804</t>
  </si>
  <si>
    <t>Top of the Mountain 2 Quarry</t>
  </si>
  <si>
    <t>64102801</t>
  </si>
  <si>
    <t>Windy Knob 2 Quarry</t>
  </si>
  <si>
    <t>64072809</t>
  </si>
  <si>
    <t>Gustin 3 Hagenmeier Quarry</t>
  </si>
  <si>
    <t>64060807</t>
  </si>
  <si>
    <t>B E 2 Quarry</t>
  </si>
  <si>
    <t>Merel Swingle</t>
  </si>
  <si>
    <t>SM 73-1</t>
  </si>
  <si>
    <t>Swingle Quarry</t>
  </si>
  <si>
    <t>Olsen Shale Bank</t>
  </si>
  <si>
    <t>64890807</t>
  </si>
  <si>
    <t>Olsen Quarry</t>
  </si>
  <si>
    <t>Timothy B Kenyon Sr</t>
  </si>
  <si>
    <t>64070821</t>
  </si>
  <si>
    <t>Bluestone Quarry</t>
  </si>
  <si>
    <t>66112501</t>
  </si>
  <si>
    <t>Bunnell Quarry</t>
  </si>
  <si>
    <t xml:space="preserve">Raymond J Malak Jr </t>
  </si>
  <si>
    <t>66090301</t>
  </si>
  <si>
    <t>Noxem Sand &amp; Materials</t>
  </si>
  <si>
    <t>4874SM1</t>
  </si>
  <si>
    <t>Wrightstown Quarry</t>
  </si>
  <si>
    <t>67050301</t>
  </si>
  <si>
    <t>Emsminger &amp; Williams Quarry</t>
  </si>
  <si>
    <t>Anthony P Bennett</t>
  </si>
  <si>
    <t>08162501</t>
  </si>
  <si>
    <t>Lombardo 105 Quarry</t>
  </si>
  <si>
    <t>Black Knight Quarries Inc</t>
  </si>
  <si>
    <t>08132501</t>
  </si>
  <si>
    <t>Comstock 105 Quarry</t>
  </si>
  <si>
    <t>Charles H God II</t>
  </si>
  <si>
    <t>08122504</t>
  </si>
  <si>
    <t>God II Quarry</t>
  </si>
  <si>
    <t>08122505</t>
  </si>
  <si>
    <t>God III Quarry</t>
  </si>
  <si>
    <t>Heeman Quarries Inc</t>
  </si>
  <si>
    <t>08162502</t>
  </si>
  <si>
    <t>Cadis 105 Quarry</t>
  </si>
  <si>
    <t>Shawn M Odell</t>
  </si>
  <si>
    <t>08132502</t>
  </si>
  <si>
    <t>Beebe Quarry</t>
  </si>
  <si>
    <t>Upham Farms</t>
  </si>
  <si>
    <t>08182501</t>
  </si>
  <si>
    <t>105 Quarry</t>
  </si>
  <si>
    <t>BC Crushing Inc</t>
  </si>
  <si>
    <t>08102802</t>
  </si>
  <si>
    <t>Sharer #1</t>
  </si>
  <si>
    <t>Charles T Root</t>
  </si>
  <si>
    <t>08992803</t>
  </si>
  <si>
    <t>Roots Pit</t>
  </si>
  <si>
    <t>Jesse Gerould</t>
  </si>
  <si>
    <t>08082801</t>
  </si>
  <si>
    <t xml:space="preserve">Gerould Excavating Gravel </t>
  </si>
  <si>
    <t>08182801</t>
  </si>
  <si>
    <t>Benscoter Quarry</t>
  </si>
  <si>
    <t>Robert Johnson Flagstone Inc</t>
  </si>
  <si>
    <t>08172801</t>
  </si>
  <si>
    <t>Latini 2 Quarry</t>
  </si>
  <si>
    <t>Shawn L Adams</t>
  </si>
  <si>
    <t>08162801</t>
  </si>
  <si>
    <t>Northrup Quarry</t>
  </si>
  <si>
    <t>Timothy D Leonard</t>
  </si>
  <si>
    <t>08092805</t>
  </si>
  <si>
    <t>Huntington Quarry</t>
  </si>
  <si>
    <t>08110301</t>
  </si>
  <si>
    <t>Always Ready Quarry</t>
  </si>
  <si>
    <t>08990301</t>
  </si>
  <si>
    <t>Greens Landing Quarry</t>
  </si>
  <si>
    <t>08120306</t>
  </si>
  <si>
    <t>Ober 3 Quarry</t>
  </si>
  <si>
    <t>P &amp; P Gravel Co</t>
  </si>
  <si>
    <t>08970301</t>
  </si>
  <si>
    <t>P &amp; P Gravel</t>
  </si>
  <si>
    <t>08100303</t>
  </si>
  <si>
    <t>Sandt Quarry</t>
  </si>
  <si>
    <t>08090302</t>
  </si>
  <si>
    <t>Bradford County Quarry</t>
  </si>
  <si>
    <t>08110303</t>
  </si>
  <si>
    <t>Terrytown Quarry</t>
  </si>
  <si>
    <t>Marlyn Rube Weaver Excav Inc</t>
  </si>
  <si>
    <t>09850801</t>
  </si>
  <si>
    <t>Marlyn Rube Weaver Excav Quarry</t>
  </si>
  <si>
    <t>Steve Petrini Excav Inc</t>
  </si>
  <si>
    <t>17980802</t>
  </si>
  <si>
    <t>Hennen Quarry</t>
  </si>
  <si>
    <t>Bonner Shale Co</t>
  </si>
  <si>
    <t>40880301</t>
  </si>
  <si>
    <t>Bonner Shale Quarry</t>
  </si>
  <si>
    <t>Hazleton Materials LLC</t>
  </si>
  <si>
    <t>40080301</t>
  </si>
  <si>
    <t>Hazleton Material Quarry</t>
  </si>
  <si>
    <t>Wayne Gravel Prod</t>
  </si>
  <si>
    <t>42850302</t>
  </si>
  <si>
    <t>Faulker Mine</t>
  </si>
  <si>
    <t>John S Mckay</t>
  </si>
  <si>
    <t>52100801</t>
  </si>
  <si>
    <t>Mckay Bluestone Quarry</t>
  </si>
  <si>
    <t>Jack L Mcclintock</t>
  </si>
  <si>
    <t>57112501</t>
  </si>
  <si>
    <t>Pit 2</t>
  </si>
  <si>
    <t>Louis M Heath Jr</t>
  </si>
  <si>
    <t>61012801</t>
  </si>
  <si>
    <t>Gooday 1 Mine</t>
  </si>
  <si>
    <t>Pykus Sand &amp; Gravel Inc</t>
  </si>
  <si>
    <t>64042801</t>
  </si>
  <si>
    <t>Lebanon Quarry</t>
  </si>
  <si>
    <t>Anthony Michael Pykus</t>
  </si>
  <si>
    <t>64950801</t>
  </si>
  <si>
    <t>Pykus Quarry</t>
  </si>
  <si>
    <t>10</t>
  </si>
  <si>
    <t>20</t>
  </si>
  <si>
    <t>22</t>
  </si>
  <si>
    <t>03910115</t>
  </si>
  <si>
    <t>Graff North Mine</t>
  </si>
  <si>
    <t>44</t>
  </si>
  <si>
    <t>21</t>
  </si>
  <si>
    <t>17</t>
  </si>
  <si>
    <t>52</t>
  </si>
  <si>
    <t>P Stone Inc.</t>
  </si>
  <si>
    <t>41910301</t>
  </si>
  <si>
    <t>P Stone Quarry</t>
  </si>
  <si>
    <t>Ryan Farm 2 Mine</t>
  </si>
  <si>
    <t>32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</si>
</sst>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_(* #,##0_);_(* \(#,##0\);_(* &quot;-&quot;??_);_(@_)"/>
    <numFmt numFmtId="170" formatCode="[$-409]h:mm:ss\ AM/PM"/>
    <numFmt numFmtId="171" formatCode="[$-409]dddd\,\ mmmm\ dd\,\ yyyy"/>
    <numFmt numFmtId="172" formatCode="[$€-2]\ #,##0.00_);[Red]\([$€-2]\ #,##0.00\)"/>
    <numFmt numFmtId="173" formatCode="#,##0.0???"/>
    <numFmt numFmtId="174" formatCode="#,##0.0??"/>
    <numFmt numFmtId="175" formatCode="#,##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i/>
      <sz val="13"/>
      <color indexed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NumberForma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173" fontId="0" fillId="0" borderId="0" xfId="42" applyNumberFormat="1" applyFont="1" applyFill="1" applyBorder="1" applyAlignment="1" applyProtection="1">
      <alignment horizontal="right"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left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73" fontId="1" fillId="0" borderId="0" xfId="42" applyNumberFormat="1" applyFont="1" applyFill="1" applyBorder="1" applyAlignment="1" applyProtection="1">
      <alignment horizontal="right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left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2" fillId="0" borderId="0" xfId="42" applyNumberFormat="1" applyFont="1" applyFill="1" applyBorder="1" applyAlignment="1" applyProtection="1">
      <alignment/>
      <protection/>
    </xf>
    <xf numFmtId="49" fontId="7" fillId="0" borderId="0" xfId="42" applyNumberFormat="1" applyFont="1" applyFill="1" applyBorder="1" applyAlignment="1" applyProtection="1">
      <alignment/>
      <protection/>
    </xf>
    <xf numFmtId="164" fontId="7" fillId="0" borderId="0" xfId="42" applyNumberFormat="1" applyFont="1" applyFill="1" applyBorder="1" applyAlignment="1" applyProtection="1">
      <alignment horizontal="center"/>
      <protection/>
    </xf>
    <xf numFmtId="173" fontId="7" fillId="0" borderId="0" xfId="42" applyNumberFormat="1" applyFont="1" applyFill="1" applyBorder="1" applyAlignment="1" applyProtection="1">
      <alignment horizontal="right"/>
      <protection/>
    </xf>
    <xf numFmtId="0" fontId="7" fillId="0" borderId="0" xfId="42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left"/>
      <protection/>
    </xf>
    <xf numFmtId="169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Font="1" applyFill="1" applyBorder="1" applyAlignment="1" applyProtection="1">
      <alignment horizontal="center"/>
      <protection/>
    </xf>
    <xf numFmtId="173" fontId="1" fillId="0" borderId="0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/>
      <protection/>
    </xf>
    <xf numFmtId="49" fontId="1" fillId="0" borderId="10" xfId="42" applyNumberFormat="1" applyFont="1" applyFill="1" applyBorder="1" applyAlignment="1" applyProtection="1">
      <alignment horizontal="center"/>
      <protection/>
    </xf>
    <xf numFmtId="173" fontId="1" fillId="0" borderId="10" xfId="42" applyNumberFormat="1" applyFont="1" applyFill="1" applyBorder="1" applyAlignment="1" applyProtection="1">
      <alignment horizontal="center"/>
      <protection/>
    </xf>
    <xf numFmtId="3" fontId="1" fillId="0" borderId="10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 horizontal="left"/>
      <protection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174" fontId="0" fillId="0" borderId="11" xfId="42" applyNumberFormat="1" applyFont="1" applyFill="1" applyBorder="1" applyAlignment="1" applyProtection="1">
      <alignment horizontal="right"/>
      <protection/>
    </xf>
    <xf numFmtId="3" fontId="8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left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174" fontId="0" fillId="0" borderId="12" xfId="42" applyNumberFormat="1" applyFont="1" applyFill="1" applyBorder="1" applyAlignment="1" applyProtection="1">
      <alignment horizontal="right"/>
      <protection/>
    </xf>
    <xf numFmtId="3" fontId="8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left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8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174" fontId="0" fillId="0" borderId="13" xfId="42" applyNumberFormat="1" applyFont="1" applyFill="1" applyBorder="1" applyAlignment="1" applyProtection="1">
      <alignment horizontal="right"/>
      <protection/>
    </xf>
    <xf numFmtId="3" fontId="8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left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8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174" fontId="0" fillId="0" borderId="0" xfId="42" applyNumberFormat="1" applyFont="1" applyFill="1" applyBorder="1" applyAlignment="1" applyProtection="1">
      <alignment horizontal="right"/>
      <protection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174" fontId="0" fillId="0" borderId="14" xfId="42" applyNumberFormat="1" applyFont="1" applyFill="1" applyBorder="1" applyAlignment="1" applyProtection="1">
      <alignment horizontal="right"/>
      <protection/>
    </xf>
    <xf numFmtId="3" fontId="8" fillId="0" borderId="14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 horizontal="left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8" fillId="0" borderId="14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174" fontId="0" fillId="0" borderId="15" xfId="42" applyNumberFormat="1" applyFont="1" applyFill="1" applyBorder="1" applyAlignment="1" applyProtection="1">
      <alignment horizontal="right"/>
      <protection/>
    </xf>
    <xf numFmtId="3" fontId="8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left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0" fontId="8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0" fontId="1" fillId="0" borderId="16" xfId="42" applyNumberFormat="1" applyFont="1" applyFill="1" applyBorder="1" applyAlignment="1" applyProtection="1">
      <alignment/>
      <protection/>
    </xf>
    <xf numFmtId="49" fontId="1" fillId="0" borderId="16" xfId="42" applyNumberFormat="1" applyFont="1" applyFill="1" applyBorder="1" applyAlignment="1" applyProtection="1">
      <alignment horizontal="center"/>
      <protection/>
    </xf>
    <xf numFmtId="0" fontId="1" fillId="0" borderId="16" xfId="42" applyNumberFormat="1" applyFont="1" applyFill="1" applyBorder="1" applyAlignment="1" applyProtection="1">
      <alignment horizontal="right"/>
      <protection/>
    </xf>
    <xf numFmtId="174" fontId="1" fillId="0" borderId="16" xfId="42" applyNumberFormat="1" applyFont="1" applyFill="1" applyBorder="1" applyAlignment="1" applyProtection="1">
      <alignment horizontal="right"/>
      <protection/>
    </xf>
    <xf numFmtId="3" fontId="7" fillId="0" borderId="16" xfId="42" applyNumberFormat="1" applyFont="1" applyFill="1" applyBorder="1" applyAlignment="1" applyProtection="1">
      <alignment horizontal="center"/>
      <protection/>
    </xf>
    <xf numFmtId="3" fontId="1" fillId="0" borderId="16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174" fontId="7" fillId="0" borderId="0" xfId="42" applyNumberFormat="1" applyFont="1" applyFill="1" applyBorder="1" applyAlignment="1" applyProtection="1">
      <alignment horizontal="right"/>
      <protection/>
    </xf>
    <xf numFmtId="174" fontId="1" fillId="0" borderId="0" xfId="42" applyNumberFormat="1" applyFont="1" applyFill="1" applyBorder="1" applyAlignment="1" applyProtection="1">
      <alignment horizontal="center"/>
      <protection/>
    </xf>
    <xf numFmtId="174" fontId="1" fillId="0" borderId="10" xfId="42" applyNumberFormat="1" applyFont="1" applyFill="1" applyBorder="1" applyAlignment="1" applyProtection="1">
      <alignment horizontal="center"/>
      <protection/>
    </xf>
    <xf numFmtId="174" fontId="7" fillId="0" borderId="16" xfId="42" applyNumberFormat="1" applyFont="1" applyFill="1" applyBorder="1" applyAlignment="1" applyProtection="1">
      <alignment horizontal="right"/>
      <protection/>
    </xf>
    <xf numFmtId="0" fontId="1" fillId="0" borderId="16" xfId="42" applyNumberFormat="1" applyFont="1" applyFill="1" applyBorder="1" applyAlignment="1" applyProtection="1">
      <alignment horizontal="left"/>
      <protection/>
    </xf>
    <xf numFmtId="0" fontId="1" fillId="0" borderId="0" xfId="42" applyNumberFormat="1" applyFont="1" applyFill="1" applyBorder="1" applyAlignment="1" applyProtection="1">
      <alignment horizontal="right"/>
      <protection/>
    </xf>
    <xf numFmtId="0" fontId="9" fillId="0" borderId="0" xfId="42" applyNumberFormat="1" applyFont="1" applyFill="1" applyBorder="1" applyAlignment="1" applyProtection="1">
      <alignment/>
      <protection/>
    </xf>
    <xf numFmtId="3" fontId="1" fillId="0" borderId="16" xfId="42" applyNumberFormat="1" applyFont="1" applyFill="1" applyBorder="1" applyAlignment="1" applyProtection="1">
      <alignment/>
      <protection/>
    </xf>
    <xf numFmtId="3" fontId="10" fillId="0" borderId="16" xfId="42" applyNumberFormat="1" applyFont="1" applyFill="1" applyBorder="1" applyAlignment="1" applyProtection="1">
      <alignment horizontal="left"/>
      <protection/>
    </xf>
    <xf numFmtId="3" fontId="10" fillId="0" borderId="0" xfId="42" applyNumberFormat="1" applyFont="1" applyFill="1" applyBorder="1" applyAlignment="1" applyProtection="1">
      <alignment horizontal="left"/>
      <protection/>
    </xf>
    <xf numFmtId="174" fontId="0" fillId="0" borderId="0" xfId="42" applyNumberFormat="1" applyFont="1" applyFill="1" applyBorder="1" applyAlignment="1" applyProtection="1">
      <alignment/>
      <protection/>
    </xf>
    <xf numFmtId="174" fontId="0" fillId="0" borderId="12" xfId="42" applyNumberFormat="1" applyFont="1" applyFill="1" applyBorder="1" applyAlignment="1" applyProtection="1">
      <alignment/>
      <protection/>
    </xf>
    <xf numFmtId="174" fontId="0" fillId="0" borderId="14" xfId="42" applyNumberFormat="1" applyFont="1" applyFill="1" applyBorder="1" applyAlignment="1" applyProtection="1">
      <alignment/>
      <protection/>
    </xf>
    <xf numFmtId="174" fontId="0" fillId="0" borderId="13" xfId="42" applyNumberFormat="1" applyFont="1" applyFill="1" applyBorder="1" applyAlignment="1" applyProtection="1">
      <alignment/>
      <protection/>
    </xf>
    <xf numFmtId="49" fontId="0" fillId="0" borderId="10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/>
      <protection/>
    </xf>
    <xf numFmtId="174" fontId="0" fillId="0" borderId="10" xfId="42" applyNumberFormat="1" applyFont="1" applyFill="1" applyBorder="1" applyAlignment="1" applyProtection="1">
      <alignment/>
      <protection/>
    </xf>
    <xf numFmtId="3" fontId="8" fillId="0" borderId="10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left"/>
      <protection/>
    </xf>
    <xf numFmtId="3" fontId="0" fillId="0" borderId="10" xfId="42" applyNumberFormat="1" applyFont="1" applyFill="1" applyBorder="1" applyAlignment="1" applyProtection="1">
      <alignment horizontal="center"/>
      <protection/>
    </xf>
    <xf numFmtId="0" fontId="8" fillId="0" borderId="10" xfId="42" applyNumberFormat="1" applyFont="1" applyFill="1" applyBorder="1" applyAlignment="1" applyProtection="1">
      <alignment horizontal="center"/>
      <protection/>
    </xf>
    <xf numFmtId="3" fontId="1" fillId="0" borderId="10" xfId="42" applyNumberFormat="1" applyFont="1" applyFill="1" applyBorder="1" applyAlignment="1" applyProtection="1">
      <alignment/>
      <protection/>
    </xf>
    <xf numFmtId="164" fontId="7" fillId="0" borderId="16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 wrapText="1"/>
      <protection/>
    </xf>
    <xf numFmtId="0" fontId="0" fillId="0" borderId="12" xfId="42" applyNumberFormat="1" applyFont="1" applyFill="1" applyBorder="1" applyAlignment="1" applyProtection="1">
      <alignment wrapText="1"/>
      <protection/>
    </xf>
    <xf numFmtId="0" fontId="0" fillId="0" borderId="17" xfId="42" applyNumberFormat="1" applyFont="1" applyFill="1" applyBorder="1" applyAlignment="1" applyProtection="1">
      <alignment/>
      <protection/>
    </xf>
    <xf numFmtId="174" fontId="0" fillId="0" borderId="17" xfId="42" applyNumberFormat="1" applyFont="1" applyFill="1" applyBorder="1" applyAlignment="1" applyProtection="1">
      <alignment horizontal="right"/>
      <protection/>
    </xf>
    <xf numFmtId="0" fontId="0" fillId="0" borderId="17" xfId="42" applyNumberFormat="1" applyFont="1" applyFill="1" applyBorder="1" applyAlignment="1" applyProtection="1">
      <alignment horizontal="left"/>
      <protection/>
    </xf>
    <xf numFmtId="3" fontId="0" fillId="0" borderId="17" xfId="42" applyNumberFormat="1" applyFont="1" applyFill="1" applyBorder="1" applyAlignment="1" applyProtection="1">
      <alignment horizontal="center"/>
      <protection/>
    </xf>
    <xf numFmtId="0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left"/>
      <protection/>
    </xf>
    <xf numFmtId="0" fontId="0" fillId="0" borderId="19" xfId="42" applyNumberFormat="1" applyFont="1" applyFill="1" applyBorder="1" applyAlignment="1" applyProtection="1">
      <alignment horizontal="left"/>
      <protection/>
    </xf>
    <xf numFmtId="0" fontId="0" fillId="0" borderId="20" xfId="42" applyNumberFormat="1" applyFont="1" applyFill="1" applyBorder="1" applyAlignment="1" applyProtection="1">
      <alignment horizontal="left"/>
      <protection/>
    </xf>
    <xf numFmtId="0" fontId="0" fillId="0" borderId="21" xfId="42" applyNumberFormat="1" applyFont="1" applyFill="1" applyBorder="1" applyAlignment="1" applyProtection="1">
      <alignment horizontal="left"/>
      <protection/>
    </xf>
    <xf numFmtId="0" fontId="0" fillId="0" borderId="22" xfId="42" applyNumberFormat="1" applyFont="1" applyFill="1" applyBorder="1" applyAlignment="1" applyProtection="1">
      <alignment/>
      <protection/>
    </xf>
    <xf numFmtId="49" fontId="0" fillId="0" borderId="22" xfId="42" applyNumberFormat="1" applyFont="1" applyFill="1" applyBorder="1" applyAlignment="1" applyProtection="1">
      <alignment horizontal="center"/>
      <protection/>
    </xf>
    <xf numFmtId="174" fontId="0" fillId="0" borderId="22" xfId="42" applyNumberFormat="1" applyFont="1" applyFill="1" applyBorder="1" applyAlignment="1" applyProtection="1">
      <alignment horizontal="right"/>
      <protection/>
    </xf>
    <xf numFmtId="3" fontId="8" fillId="0" borderId="22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left"/>
      <protection/>
    </xf>
    <xf numFmtId="3" fontId="0" fillId="0" borderId="22" xfId="42" applyNumberFormat="1" applyFont="1" applyFill="1" applyBorder="1" applyAlignment="1" applyProtection="1">
      <alignment horizontal="center"/>
      <protection/>
    </xf>
    <xf numFmtId="0" fontId="8" fillId="0" borderId="22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center"/>
      <protection/>
    </xf>
    <xf numFmtId="49" fontId="0" fillId="0" borderId="17" xfId="42" applyNumberFormat="1" applyFont="1" applyFill="1" applyBorder="1" applyAlignment="1" applyProtection="1">
      <alignment horizontal="center"/>
      <protection/>
    </xf>
    <xf numFmtId="3" fontId="8" fillId="0" borderId="17" xfId="42" applyNumberFormat="1" applyFont="1" applyFill="1" applyBorder="1" applyAlignment="1" applyProtection="1">
      <alignment horizontal="center"/>
      <protection/>
    </xf>
    <xf numFmtId="174" fontId="0" fillId="0" borderId="10" xfId="42" applyNumberFormat="1" applyFont="1" applyFill="1" applyBorder="1" applyAlignment="1" applyProtection="1">
      <alignment horizontal="right"/>
      <protection/>
    </xf>
    <xf numFmtId="0" fontId="0" fillId="0" borderId="10" xfId="42" applyNumberFormat="1" applyFont="1" applyFill="1" applyBorder="1" applyAlignment="1" applyProtection="1">
      <alignment horizontal="center"/>
      <protection/>
    </xf>
    <xf numFmtId="3" fontId="1" fillId="0" borderId="16" xfId="42" applyNumberFormat="1" applyFont="1" applyFill="1" applyBorder="1" applyAlignment="1" applyProtection="1">
      <alignment horizontal="left"/>
      <protection/>
    </xf>
    <xf numFmtId="174" fontId="1" fillId="0" borderId="0" xfId="42" applyNumberFormat="1" applyFont="1" applyFill="1" applyBorder="1" applyAlignment="1" applyProtection="1">
      <alignment horizontal="right"/>
      <protection/>
    </xf>
    <xf numFmtId="4" fontId="0" fillId="0" borderId="11" xfId="42" applyNumberFormat="1" applyFont="1" applyFill="1" applyBorder="1" applyAlignment="1" applyProtection="1">
      <alignment/>
      <protection/>
    </xf>
    <xf numFmtId="4" fontId="0" fillId="0" borderId="13" xfId="42" applyNumberFormat="1" applyFont="1" applyFill="1" applyBorder="1" applyAlignment="1" applyProtection="1">
      <alignment/>
      <protection/>
    </xf>
    <xf numFmtId="3" fontId="0" fillId="0" borderId="13" xfId="42" applyNumberFormat="1" applyFont="1" applyFill="1" applyBorder="1" applyAlignment="1" applyProtection="1">
      <alignment horizontal="right"/>
      <protection/>
    </xf>
    <xf numFmtId="4" fontId="0" fillId="0" borderId="13" xfId="42" applyNumberFormat="1" applyFont="1" applyFill="1" applyBorder="1" applyAlignment="1" applyProtection="1">
      <alignment horizontal="left"/>
      <protection/>
    </xf>
    <xf numFmtId="4" fontId="0" fillId="0" borderId="0" xfId="42" applyNumberFormat="1" applyFont="1" applyFill="1" applyBorder="1" applyAlignment="1" applyProtection="1">
      <alignment/>
      <protection/>
    </xf>
    <xf numFmtId="4" fontId="0" fillId="0" borderId="0" xfId="42" applyNumberFormat="1" applyFont="1" applyFill="1" applyBorder="1" applyAlignment="1" applyProtection="1">
      <alignment horizontal="right"/>
      <protection/>
    </xf>
    <xf numFmtId="4" fontId="8" fillId="0" borderId="0" xfId="42" applyNumberFormat="1" applyFont="1" applyFill="1" applyBorder="1" applyAlignment="1" applyProtection="1">
      <alignment horizontal="center"/>
      <protection/>
    </xf>
    <xf numFmtId="4" fontId="0" fillId="0" borderId="0" xfId="42" applyNumberFormat="1" applyFont="1" applyFill="1" applyBorder="1" applyAlignment="1" applyProtection="1">
      <alignment horizontal="left"/>
      <protection/>
    </xf>
    <xf numFmtId="4" fontId="0" fillId="0" borderId="0" xfId="42" applyNumberFormat="1" applyFont="1" applyFill="1" applyBorder="1" applyAlignment="1" applyProtection="1">
      <alignment horizontal="center"/>
      <protection/>
    </xf>
    <xf numFmtId="4" fontId="0" fillId="0" borderId="14" xfId="42" applyNumberFormat="1" applyFont="1" applyFill="1" applyBorder="1" applyAlignment="1" applyProtection="1">
      <alignment/>
      <protection/>
    </xf>
    <xf numFmtId="4" fontId="0" fillId="0" borderId="14" xfId="42" applyNumberFormat="1" applyFont="1" applyFill="1" applyBorder="1" applyAlignment="1" applyProtection="1">
      <alignment horizontal="right"/>
      <protection/>
    </xf>
    <xf numFmtId="4" fontId="8" fillId="0" borderId="14" xfId="42" applyNumberFormat="1" applyFont="1" applyFill="1" applyBorder="1" applyAlignment="1" applyProtection="1">
      <alignment horizontal="center"/>
      <protection/>
    </xf>
    <xf numFmtId="4" fontId="0" fillId="0" borderId="14" xfId="42" applyNumberFormat="1" applyFont="1" applyFill="1" applyBorder="1" applyAlignment="1" applyProtection="1">
      <alignment horizontal="left"/>
      <protection/>
    </xf>
    <xf numFmtId="4" fontId="0" fillId="0" borderId="14" xfId="42" applyNumberFormat="1" applyFont="1" applyFill="1" applyBorder="1" applyAlignment="1" applyProtection="1">
      <alignment horizontal="center"/>
      <protection/>
    </xf>
    <xf numFmtId="174" fontId="0" fillId="0" borderId="23" xfId="42" applyNumberFormat="1" applyFont="1" applyFill="1" applyBorder="1" applyAlignment="1" applyProtection="1">
      <alignment horizontal="right"/>
      <protection/>
    </xf>
    <xf numFmtId="0" fontId="0" fillId="0" borderId="16" xfId="42" applyNumberFormat="1" applyFont="1" applyFill="1" applyBorder="1" applyAlignment="1" applyProtection="1">
      <alignment/>
      <protection/>
    </xf>
    <xf numFmtId="49" fontId="0" fillId="0" borderId="16" xfId="42" applyNumberFormat="1" applyFont="1" applyFill="1" applyBorder="1" applyAlignment="1" applyProtection="1">
      <alignment horizontal="center"/>
      <protection/>
    </xf>
    <xf numFmtId="174" fontId="0" fillId="0" borderId="16" xfId="42" applyNumberFormat="1" applyFont="1" applyFill="1" applyBorder="1" applyAlignment="1" applyProtection="1">
      <alignment horizontal="right"/>
      <protection/>
    </xf>
    <xf numFmtId="3" fontId="8" fillId="0" borderId="16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left"/>
      <protection/>
    </xf>
    <xf numFmtId="3" fontId="0" fillId="0" borderId="16" xfId="42" applyNumberFormat="1" applyFont="1" applyFill="1" applyBorder="1" applyAlignment="1" applyProtection="1">
      <alignment horizontal="center"/>
      <protection/>
    </xf>
    <xf numFmtId="0" fontId="8" fillId="0" borderId="16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center"/>
      <protection/>
    </xf>
    <xf numFmtId="3" fontId="49" fillId="0" borderId="12" xfId="42" applyNumberFormat="1" applyFont="1" applyFill="1" applyBorder="1" applyAlignment="1" applyProtection="1">
      <alignment horizontal="center"/>
      <protection/>
    </xf>
    <xf numFmtId="174" fontId="0" fillId="0" borderId="11" xfId="42" applyNumberFormat="1" applyFont="1" applyFill="1" applyBorder="1" applyAlignment="1" applyProtection="1">
      <alignment/>
      <protection/>
    </xf>
    <xf numFmtId="0" fontId="1" fillId="0" borderId="24" xfId="42" applyNumberFormat="1" applyFont="1" applyFill="1" applyBorder="1" applyAlignment="1" applyProtection="1">
      <alignment horizontal="center" vertical="center"/>
      <protection/>
    </xf>
    <xf numFmtId="0" fontId="50" fillId="0" borderId="24" xfId="42" applyNumberFormat="1" applyFont="1" applyFill="1" applyBorder="1" applyAlignment="1" applyProtection="1">
      <alignment/>
      <protection/>
    </xf>
    <xf numFmtId="49" fontId="50" fillId="0" borderId="24" xfId="42" applyNumberFormat="1" applyFont="1" applyFill="1" applyBorder="1" applyAlignment="1" applyProtection="1">
      <alignment horizontal="center"/>
      <protection/>
    </xf>
    <xf numFmtId="164" fontId="50" fillId="0" borderId="24" xfId="42" applyNumberFormat="1" applyFont="1" applyFill="1" applyBorder="1" applyAlignment="1" applyProtection="1">
      <alignment horizontal="center"/>
      <protection/>
    </xf>
    <xf numFmtId="3" fontId="50" fillId="0" borderId="24" xfId="42" applyNumberFormat="1" applyFont="1" applyFill="1" applyBorder="1" applyAlignment="1" applyProtection="1">
      <alignment horizontal="center"/>
      <protection/>
    </xf>
    <xf numFmtId="3" fontId="50" fillId="0" borderId="24" xfId="42" applyNumberFormat="1" applyFont="1" applyFill="1" applyBorder="1" applyAlignment="1" applyProtection="1">
      <alignment horizontal="left"/>
      <protection/>
    </xf>
    <xf numFmtId="0" fontId="50" fillId="0" borderId="0" xfId="42" applyNumberFormat="1" applyFont="1" applyFill="1" applyBorder="1" applyAlignment="1" applyProtection="1">
      <alignment/>
      <protection/>
    </xf>
    <xf numFmtId="49" fontId="50" fillId="0" borderId="0" xfId="42" applyNumberFormat="1" applyFont="1" applyFill="1" applyBorder="1" applyAlignment="1" applyProtection="1">
      <alignment horizontal="center"/>
      <protection/>
    </xf>
    <xf numFmtId="173" fontId="50" fillId="0" borderId="0" xfId="42" applyNumberFormat="1" applyFont="1" applyFill="1" applyBorder="1" applyAlignment="1" applyProtection="1">
      <alignment horizontal="right"/>
      <protection/>
    </xf>
    <xf numFmtId="3" fontId="50" fillId="0" borderId="0" xfId="42" applyNumberFormat="1" applyFont="1" applyFill="1" applyBorder="1" applyAlignment="1" applyProtection="1">
      <alignment horizontal="center"/>
      <protection/>
    </xf>
    <xf numFmtId="0" fontId="50" fillId="0" borderId="0" xfId="42" applyNumberFormat="1" applyFont="1" applyFill="1" applyBorder="1" applyAlignment="1" applyProtection="1">
      <alignment horizontal="left"/>
      <protection/>
    </xf>
    <xf numFmtId="0" fontId="50" fillId="0" borderId="0" xfId="42" applyNumberFormat="1" applyFont="1" applyFill="1" applyBorder="1" applyAlignment="1" applyProtection="1">
      <alignment horizontal="center"/>
      <protection/>
    </xf>
    <xf numFmtId="173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42" applyNumberFormat="1" applyFont="1" applyFill="1" applyBorder="1" applyAlignment="1" applyProtection="1">
      <alignment horizontal="center" vertical="center"/>
      <protection/>
    </xf>
    <xf numFmtId="49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1" fillId="0" borderId="24" xfId="42" applyNumberFormat="1" applyFont="1" applyFill="1" applyBorder="1" applyAlignment="1" applyProtection="1">
      <alignment horizontal="center"/>
      <protection/>
    </xf>
    <xf numFmtId="3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13" fillId="0" borderId="24" xfId="42" applyNumberFormat="1" applyFont="1" applyFill="1" applyBorder="1" applyAlignment="1" applyProtection="1">
      <alignment horizontal="center" vertical="center" wrapText="1"/>
      <protection/>
    </xf>
    <xf numFmtId="3" fontId="7" fillId="0" borderId="24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8"/>
  <sheetViews>
    <sheetView tabSelected="1" zoomScale="90" zoomScaleNormal="90" zoomScaleSheetLayoutView="70" workbookViewId="0" topLeftCell="A1">
      <selection activeCell="A1170" sqref="A1170"/>
    </sheetView>
  </sheetViews>
  <sheetFormatPr defaultColWidth="9.140625" defaultRowHeight="12.75"/>
  <cols>
    <col min="1" max="1" width="37.00390625" style="1" customWidth="1"/>
    <col min="2" max="2" width="11.140625" style="2" customWidth="1"/>
    <col min="3" max="3" width="28.8515625" style="1" customWidth="1"/>
    <col min="4" max="4" width="10.421875" style="3" customWidth="1"/>
    <col min="5" max="5" width="15.140625" style="4" customWidth="1"/>
    <col min="6" max="6" width="18.140625" style="5" customWidth="1"/>
    <col min="7" max="7" width="14.140625" style="6" customWidth="1"/>
    <col min="8" max="8" width="10.7109375" style="7" customWidth="1"/>
    <col min="9" max="9" width="11.7109375" style="6" customWidth="1"/>
    <col min="10" max="10" width="7.28125" style="8" customWidth="1"/>
    <col min="11" max="11" width="10.8515625" style="8" customWidth="1"/>
    <col min="12" max="16384" width="9.140625" style="1" customWidth="1"/>
  </cols>
  <sheetData>
    <row r="1" spans="1:11" ht="18">
      <c r="A1" s="176" t="s">
        <v>1505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ht="12.75" customHeight="1"/>
    <row r="3" spans="2:11" s="9" customFormat="1" ht="12.75" customHeight="1">
      <c r="B3" s="10"/>
      <c r="D3" s="11"/>
      <c r="E3" s="12"/>
      <c r="F3" s="13"/>
      <c r="G3" s="14"/>
      <c r="H3" s="15"/>
      <c r="I3" s="14"/>
      <c r="J3" s="16"/>
      <c r="K3" s="16"/>
    </row>
    <row r="4" spans="1:11" s="9" customFormat="1" ht="16.5">
      <c r="A4" s="17" t="s">
        <v>170</v>
      </c>
      <c r="B4" s="18"/>
      <c r="C4" s="19"/>
      <c r="D4" s="20"/>
      <c r="E4" s="21"/>
      <c r="F4" s="22"/>
      <c r="G4" s="23"/>
      <c r="H4" s="21"/>
      <c r="I4" s="23"/>
      <c r="J4" s="24"/>
      <c r="K4" s="24"/>
    </row>
    <row r="5" spans="4:11" ht="12.75" customHeight="1">
      <c r="D5" s="25" t="s">
        <v>171</v>
      </c>
      <c r="E5" s="14" t="s">
        <v>172</v>
      </c>
      <c r="G5" s="14" t="s">
        <v>243</v>
      </c>
      <c r="H5" s="14" t="s">
        <v>173</v>
      </c>
      <c r="I5" s="14" t="s">
        <v>174</v>
      </c>
      <c r="J5" s="175" t="s">
        <v>175</v>
      </c>
      <c r="K5" s="175"/>
    </row>
    <row r="6" spans="1:11" ht="12.75">
      <c r="A6" s="26" t="s">
        <v>176</v>
      </c>
      <c r="B6" s="27" t="s">
        <v>171</v>
      </c>
      <c r="C6" s="26" t="s">
        <v>177</v>
      </c>
      <c r="D6" s="28" t="s">
        <v>178</v>
      </c>
      <c r="E6" s="29" t="s">
        <v>179</v>
      </c>
      <c r="F6" s="30" t="s">
        <v>180</v>
      </c>
      <c r="G6" s="29" t="s">
        <v>181</v>
      </c>
      <c r="H6" s="29" t="s">
        <v>182</v>
      </c>
      <c r="I6" s="29" t="s">
        <v>183</v>
      </c>
      <c r="J6" s="31" t="s">
        <v>184</v>
      </c>
      <c r="K6" s="31" t="s">
        <v>185</v>
      </c>
    </row>
    <row r="7" spans="1:11" ht="12.75">
      <c r="A7" s="32" t="s">
        <v>1208</v>
      </c>
      <c r="B7" s="33" t="s">
        <v>1209</v>
      </c>
      <c r="C7" s="32" t="s">
        <v>1210</v>
      </c>
      <c r="D7" s="34">
        <v>15</v>
      </c>
      <c r="E7" s="35">
        <v>401</v>
      </c>
      <c r="F7" s="36" t="s">
        <v>114</v>
      </c>
      <c r="G7" s="37">
        <v>0</v>
      </c>
      <c r="H7" s="38">
        <v>2</v>
      </c>
      <c r="I7" s="37">
        <v>17</v>
      </c>
      <c r="J7" s="39">
        <v>0</v>
      </c>
      <c r="K7" s="39">
        <v>0</v>
      </c>
    </row>
    <row r="8" spans="1:11" ht="12.75">
      <c r="A8" s="40" t="s">
        <v>388</v>
      </c>
      <c r="B8" s="41" t="s">
        <v>746</v>
      </c>
      <c r="C8" s="40" t="s">
        <v>747</v>
      </c>
      <c r="D8" s="42">
        <v>35</v>
      </c>
      <c r="E8" s="43">
        <v>31961</v>
      </c>
      <c r="F8" s="44" t="s">
        <v>112</v>
      </c>
      <c r="G8" s="45">
        <v>0</v>
      </c>
      <c r="H8" s="46">
        <v>10</v>
      </c>
      <c r="I8" s="45">
        <v>3632</v>
      </c>
      <c r="J8" s="47">
        <v>0</v>
      </c>
      <c r="K8" s="47">
        <v>0</v>
      </c>
    </row>
    <row r="9" spans="1:11" ht="12.75">
      <c r="A9" s="48" t="s">
        <v>388</v>
      </c>
      <c r="B9" s="49" t="s">
        <v>1027</v>
      </c>
      <c r="C9" s="48" t="s">
        <v>1028</v>
      </c>
      <c r="D9" s="50">
        <v>113</v>
      </c>
      <c r="E9" s="51">
        <v>280580</v>
      </c>
      <c r="F9" s="52" t="s">
        <v>112</v>
      </c>
      <c r="G9" s="53">
        <v>95741</v>
      </c>
      <c r="H9" s="54">
        <v>14</v>
      </c>
      <c r="I9" s="53">
        <v>20482</v>
      </c>
      <c r="J9" s="55">
        <v>0</v>
      </c>
      <c r="K9" s="55">
        <v>0</v>
      </c>
    </row>
    <row r="10" spans="4:6" ht="12.75">
      <c r="D10" s="56"/>
      <c r="F10" s="5" t="s">
        <v>109</v>
      </c>
    </row>
    <row r="11" spans="1:11" ht="12.75">
      <c r="A11" s="57"/>
      <c r="B11" s="58"/>
      <c r="C11" s="57"/>
      <c r="D11" s="59"/>
      <c r="E11" s="60"/>
      <c r="F11" s="61" t="s">
        <v>110</v>
      </c>
      <c r="G11" s="62"/>
      <c r="H11" s="63"/>
      <c r="I11" s="62"/>
      <c r="J11" s="64"/>
      <c r="K11" s="64"/>
    </row>
    <row r="12" spans="1:11" ht="12.75">
      <c r="A12" s="40" t="s">
        <v>844</v>
      </c>
      <c r="B12" s="41" t="s">
        <v>845</v>
      </c>
      <c r="C12" s="40" t="s">
        <v>846</v>
      </c>
      <c r="D12" s="42">
        <v>344</v>
      </c>
      <c r="E12" s="43">
        <v>0</v>
      </c>
      <c r="F12" s="44" t="s">
        <v>109</v>
      </c>
      <c r="G12" s="45">
        <v>0</v>
      </c>
      <c r="H12" s="46">
        <v>98</v>
      </c>
      <c r="I12" s="45">
        <v>213169</v>
      </c>
      <c r="J12" s="47">
        <v>0</v>
      </c>
      <c r="K12" s="47">
        <v>2</v>
      </c>
    </row>
    <row r="13" spans="1:11" ht="12.75">
      <c r="A13" s="48" t="s">
        <v>844</v>
      </c>
      <c r="B13" s="49" t="s">
        <v>1506</v>
      </c>
      <c r="C13" s="48" t="s">
        <v>1507</v>
      </c>
      <c r="D13" s="50">
        <v>313</v>
      </c>
      <c r="E13" s="51">
        <v>1457881</v>
      </c>
      <c r="F13" s="52" t="s">
        <v>109</v>
      </c>
      <c r="G13" s="53">
        <v>1463062</v>
      </c>
      <c r="H13" s="54">
        <v>25</v>
      </c>
      <c r="I13" s="53">
        <v>32328</v>
      </c>
      <c r="J13" s="55">
        <v>0</v>
      </c>
      <c r="K13" s="55">
        <v>0</v>
      </c>
    </row>
    <row r="14" spans="1:11" ht="12.75">
      <c r="A14" s="65" t="s">
        <v>847</v>
      </c>
      <c r="B14" s="66" t="s">
        <v>849</v>
      </c>
      <c r="C14" s="65" t="s">
        <v>848</v>
      </c>
      <c r="D14" s="67">
        <v>1293</v>
      </c>
      <c r="E14" s="68">
        <v>3046277</v>
      </c>
      <c r="F14" s="69" t="s">
        <v>112</v>
      </c>
      <c r="G14" s="70">
        <v>1396376</v>
      </c>
      <c r="H14" s="71">
        <v>53</v>
      </c>
      <c r="I14" s="70">
        <v>106403</v>
      </c>
      <c r="J14" s="72">
        <v>0</v>
      </c>
      <c r="K14" s="72">
        <v>0</v>
      </c>
    </row>
    <row r="15" spans="1:11" s="79" customFormat="1" ht="12.75">
      <c r="A15" s="73" t="s">
        <v>28</v>
      </c>
      <c r="B15" s="74">
        <v>6</v>
      </c>
      <c r="C15" s="75"/>
      <c r="D15" s="76">
        <f>SUM(D7:D14)</f>
        <v>2113</v>
      </c>
      <c r="E15" s="77">
        <f>SUM(E7:E14)</f>
        <v>4817100</v>
      </c>
      <c r="F15" s="30"/>
      <c r="G15" s="78">
        <f>SUM(G7:G14)</f>
        <v>2955179</v>
      </c>
      <c r="H15" s="77">
        <f>SUM(H7:H14)</f>
        <v>202</v>
      </c>
      <c r="I15" s="78">
        <f>SUM(I7:I14)</f>
        <v>376031</v>
      </c>
      <c r="J15" s="78">
        <f>SUM(J7:J14)</f>
        <v>0</v>
      </c>
      <c r="K15" s="78">
        <f>SUM(K7:K14)</f>
        <v>2</v>
      </c>
    </row>
    <row r="16" spans="4:6" ht="15" customHeight="1">
      <c r="D16" s="56"/>
      <c r="F16" s="80"/>
    </row>
    <row r="17" spans="1:11" s="9" customFormat="1" ht="16.5">
      <c r="A17" s="17" t="s">
        <v>1508</v>
      </c>
      <c r="B17" s="18"/>
      <c r="C17" s="19"/>
      <c r="D17" s="81"/>
      <c r="E17" s="21"/>
      <c r="F17" s="22"/>
      <c r="G17" s="23"/>
      <c r="H17" s="21"/>
      <c r="I17" s="23"/>
      <c r="J17" s="24"/>
      <c r="K17" s="24"/>
    </row>
    <row r="18" spans="4:11" ht="12.75" customHeight="1">
      <c r="D18" s="82" t="s">
        <v>171</v>
      </c>
      <c r="E18" s="14" t="s">
        <v>172</v>
      </c>
      <c r="G18" s="14" t="s">
        <v>243</v>
      </c>
      <c r="H18" s="14" t="s">
        <v>173</v>
      </c>
      <c r="I18" s="14" t="s">
        <v>174</v>
      </c>
      <c r="J18" s="175" t="s">
        <v>175</v>
      </c>
      <c r="K18" s="175"/>
    </row>
    <row r="19" spans="1:11" ht="12.75">
      <c r="A19" s="26" t="s">
        <v>176</v>
      </c>
      <c r="B19" s="27" t="s">
        <v>171</v>
      </c>
      <c r="C19" s="26" t="s">
        <v>177</v>
      </c>
      <c r="D19" s="83" t="s">
        <v>178</v>
      </c>
      <c r="E19" s="29" t="s">
        <v>179</v>
      </c>
      <c r="F19" s="30" t="s">
        <v>180</v>
      </c>
      <c r="G19" s="29" t="s">
        <v>181</v>
      </c>
      <c r="H19" s="29" t="s">
        <v>182</v>
      </c>
      <c r="I19" s="29" t="s">
        <v>183</v>
      </c>
      <c r="J19" s="31" t="s">
        <v>184</v>
      </c>
      <c r="K19" s="31" t="s">
        <v>185</v>
      </c>
    </row>
    <row r="20" spans="1:11" ht="12.75">
      <c r="A20" s="40" t="s">
        <v>1511</v>
      </c>
      <c r="B20" s="41" t="s">
        <v>1512</v>
      </c>
      <c r="C20" s="40" t="s">
        <v>1513</v>
      </c>
      <c r="D20" s="42">
        <v>48</v>
      </c>
      <c r="E20" s="43">
        <v>36839</v>
      </c>
      <c r="F20" s="44" t="s">
        <v>108</v>
      </c>
      <c r="G20" s="45">
        <v>0</v>
      </c>
      <c r="H20" s="46">
        <v>5</v>
      </c>
      <c r="I20" s="45">
        <v>3170</v>
      </c>
      <c r="J20" s="47">
        <v>0</v>
      </c>
      <c r="K20" s="47">
        <v>0</v>
      </c>
    </row>
    <row r="21" spans="1:11" s="79" customFormat="1" ht="12.75">
      <c r="A21" s="73" t="s">
        <v>1509</v>
      </c>
      <c r="B21" s="74" t="s">
        <v>1510</v>
      </c>
      <c r="C21" s="75"/>
      <c r="D21" s="84">
        <f>SUM(D20:D20)</f>
        <v>48</v>
      </c>
      <c r="E21" s="77">
        <f>SUM(E20:E20)</f>
        <v>36839</v>
      </c>
      <c r="F21" s="85"/>
      <c r="G21" s="77">
        <f>SUM(G20:G20)</f>
        <v>0</v>
      </c>
      <c r="H21" s="77">
        <f>SUM(H20:H20)</f>
        <v>5</v>
      </c>
      <c r="I21" s="77">
        <f>SUM(I20:I20)</f>
        <v>3170</v>
      </c>
      <c r="J21" s="77">
        <f>SUM(J20:J20)</f>
        <v>0</v>
      </c>
      <c r="K21" s="77">
        <f>SUM(K20:K20)</f>
        <v>0</v>
      </c>
    </row>
    <row r="22" spans="1:11" s="79" customFormat="1" ht="12.75">
      <c r="A22" s="9"/>
      <c r="B22" s="10"/>
      <c r="C22" s="86"/>
      <c r="D22" s="81"/>
      <c r="E22" s="12"/>
      <c r="F22" s="13"/>
      <c r="G22" s="12"/>
      <c r="H22" s="12"/>
      <c r="I22" s="12"/>
      <c r="J22" s="12"/>
      <c r="K22" s="12"/>
    </row>
    <row r="23" spans="1:11" s="9" customFormat="1" ht="16.5">
      <c r="A23" s="17" t="s">
        <v>186</v>
      </c>
      <c r="B23" s="18"/>
      <c r="C23" s="19"/>
      <c r="D23" s="81"/>
      <c r="E23" s="21"/>
      <c r="F23" s="22"/>
      <c r="G23" s="23"/>
      <c r="H23" s="21"/>
      <c r="I23" s="23"/>
      <c r="J23" s="24"/>
      <c r="K23" s="24"/>
    </row>
    <row r="24" spans="4:11" ht="12.75" customHeight="1">
      <c r="D24" s="82" t="s">
        <v>171</v>
      </c>
      <c r="E24" s="14" t="s">
        <v>172</v>
      </c>
      <c r="G24" s="14" t="s">
        <v>243</v>
      </c>
      <c r="H24" s="14" t="s">
        <v>173</v>
      </c>
      <c r="I24" s="14" t="s">
        <v>174</v>
      </c>
      <c r="J24" s="175" t="s">
        <v>175</v>
      </c>
      <c r="K24" s="175"/>
    </row>
    <row r="25" spans="1:11" ht="12.75">
      <c r="A25" s="26" t="s">
        <v>176</v>
      </c>
      <c r="B25" s="27" t="s">
        <v>171</v>
      </c>
      <c r="C25" s="26" t="s">
        <v>177</v>
      </c>
      <c r="D25" s="83" t="s">
        <v>178</v>
      </c>
      <c r="E25" s="29" t="s">
        <v>179</v>
      </c>
      <c r="F25" s="30" t="s">
        <v>180</v>
      </c>
      <c r="G25" s="29" t="s">
        <v>181</v>
      </c>
      <c r="H25" s="29" t="s">
        <v>182</v>
      </c>
      <c r="I25" s="29" t="s">
        <v>183</v>
      </c>
      <c r="J25" s="31" t="s">
        <v>184</v>
      </c>
      <c r="K25" s="31" t="s">
        <v>185</v>
      </c>
    </row>
    <row r="26" spans="1:11" ht="12.75">
      <c r="A26" s="40" t="s">
        <v>245</v>
      </c>
      <c r="B26" s="41" t="s">
        <v>923</v>
      </c>
      <c r="C26" s="40" t="s">
        <v>924</v>
      </c>
      <c r="D26" s="42">
        <v>186</v>
      </c>
      <c r="E26" s="43">
        <v>3792</v>
      </c>
      <c r="F26" s="44" t="s">
        <v>112</v>
      </c>
      <c r="G26" s="45">
        <v>19984</v>
      </c>
      <c r="H26" s="46">
        <v>5</v>
      </c>
      <c r="I26" s="45">
        <v>9163</v>
      </c>
      <c r="J26" s="47">
        <v>0</v>
      </c>
      <c r="K26" s="47">
        <v>1</v>
      </c>
    </row>
    <row r="27" spans="1:11" ht="12.75">
      <c r="A27" s="40" t="s">
        <v>245</v>
      </c>
      <c r="B27" s="58" t="s">
        <v>1858</v>
      </c>
      <c r="C27" s="40" t="s">
        <v>1859</v>
      </c>
      <c r="D27" s="42">
        <v>469</v>
      </c>
      <c r="E27" s="43">
        <v>985462</v>
      </c>
      <c r="F27" s="61" t="s">
        <v>112</v>
      </c>
      <c r="G27" s="45">
        <v>1713648</v>
      </c>
      <c r="H27" s="63">
        <v>26</v>
      </c>
      <c r="I27" s="62">
        <v>69258</v>
      </c>
      <c r="J27" s="64">
        <v>0</v>
      </c>
      <c r="K27" s="64">
        <v>0</v>
      </c>
    </row>
    <row r="28" spans="1:11" ht="12.75">
      <c r="A28" s="1" t="s">
        <v>1520</v>
      </c>
      <c r="B28" s="58" t="s">
        <v>1521</v>
      </c>
      <c r="C28" s="40" t="s">
        <v>1522</v>
      </c>
      <c r="D28" s="42"/>
      <c r="E28" s="43">
        <v>1220</v>
      </c>
      <c r="F28" s="61" t="s">
        <v>108</v>
      </c>
      <c r="G28" s="6">
        <v>0</v>
      </c>
      <c r="H28" s="63">
        <v>1</v>
      </c>
      <c r="I28" s="62">
        <v>122</v>
      </c>
      <c r="J28" s="64">
        <v>0</v>
      </c>
      <c r="K28" s="64">
        <v>0</v>
      </c>
    </row>
    <row r="29" spans="1:11" ht="12.75">
      <c r="A29" s="48" t="s">
        <v>480</v>
      </c>
      <c r="B29" s="58" t="s">
        <v>1518</v>
      </c>
      <c r="C29" s="40" t="s">
        <v>1519</v>
      </c>
      <c r="D29" s="42">
        <v>310</v>
      </c>
      <c r="E29" s="4">
        <v>195655</v>
      </c>
      <c r="F29" s="61" t="s">
        <v>114</v>
      </c>
      <c r="G29" s="45">
        <v>0</v>
      </c>
      <c r="H29" s="63">
        <v>9</v>
      </c>
      <c r="I29" s="62">
        <v>21750</v>
      </c>
      <c r="J29" s="64">
        <v>0</v>
      </c>
      <c r="K29" s="64">
        <v>0</v>
      </c>
    </row>
    <row r="30" spans="1:11" ht="12.75">
      <c r="A30" s="40" t="s">
        <v>480</v>
      </c>
      <c r="B30" s="58" t="s">
        <v>1516</v>
      </c>
      <c r="C30" s="40" t="s">
        <v>1517</v>
      </c>
      <c r="D30" s="56">
        <v>63</v>
      </c>
      <c r="E30" s="43">
        <v>0</v>
      </c>
      <c r="F30" s="44" t="s">
        <v>114</v>
      </c>
      <c r="G30" s="45">
        <v>0</v>
      </c>
      <c r="H30" s="63">
        <v>3</v>
      </c>
      <c r="I30" s="45">
        <v>7251</v>
      </c>
      <c r="J30" s="64">
        <v>0</v>
      </c>
      <c r="K30" s="64">
        <v>0</v>
      </c>
    </row>
    <row r="31" spans="1:11" ht="12.75">
      <c r="A31" s="1" t="s">
        <v>346</v>
      </c>
      <c r="B31" s="58" t="s">
        <v>1514</v>
      </c>
      <c r="C31" s="40" t="s">
        <v>1515</v>
      </c>
      <c r="D31" s="42">
        <v>8</v>
      </c>
      <c r="E31" s="43">
        <v>18253</v>
      </c>
      <c r="G31" s="45">
        <v>1627</v>
      </c>
      <c r="H31" s="63">
        <v>2</v>
      </c>
      <c r="I31" s="6">
        <v>604</v>
      </c>
      <c r="J31" s="64">
        <v>0</v>
      </c>
      <c r="K31" s="64">
        <v>0</v>
      </c>
    </row>
    <row r="32" spans="1:11" ht="12.75">
      <c r="A32" s="40" t="s">
        <v>346</v>
      </c>
      <c r="B32" s="41" t="s">
        <v>506</v>
      </c>
      <c r="C32" s="40" t="s">
        <v>346</v>
      </c>
      <c r="D32" s="42">
        <v>77</v>
      </c>
      <c r="E32" s="43">
        <v>369884</v>
      </c>
      <c r="F32" s="44" t="s">
        <v>112</v>
      </c>
      <c r="G32" s="45">
        <v>281824</v>
      </c>
      <c r="H32" s="46">
        <v>15</v>
      </c>
      <c r="I32" s="45">
        <v>32547</v>
      </c>
      <c r="J32" s="47">
        <v>0</v>
      </c>
      <c r="K32" s="47">
        <v>1</v>
      </c>
    </row>
    <row r="33" spans="1:11" ht="12.75">
      <c r="A33" s="48" t="s">
        <v>1523</v>
      </c>
      <c r="B33" s="49" t="s">
        <v>1524</v>
      </c>
      <c r="C33" s="48" t="s">
        <v>1525</v>
      </c>
      <c r="D33" s="50">
        <v>2</v>
      </c>
      <c r="E33" s="51">
        <v>40</v>
      </c>
      <c r="F33" s="52"/>
      <c r="G33" s="53">
        <v>0</v>
      </c>
      <c r="H33" s="54">
        <v>1</v>
      </c>
      <c r="I33" s="53">
        <v>3</v>
      </c>
      <c r="J33" s="55">
        <v>0</v>
      </c>
      <c r="K33" s="55">
        <v>0</v>
      </c>
    </row>
    <row r="34" spans="1:11" ht="12.75">
      <c r="A34" s="48" t="s">
        <v>1397</v>
      </c>
      <c r="B34" s="49" t="s">
        <v>1398</v>
      </c>
      <c r="C34" s="48" t="s">
        <v>1399</v>
      </c>
      <c r="D34" s="50">
        <v>301</v>
      </c>
      <c r="E34" s="51">
        <v>35282</v>
      </c>
      <c r="F34" s="52" t="s">
        <v>112</v>
      </c>
      <c r="G34" s="53">
        <v>16847</v>
      </c>
      <c r="H34" s="54">
        <v>6</v>
      </c>
      <c r="I34" s="53">
        <v>13343</v>
      </c>
      <c r="J34" s="55">
        <v>0</v>
      </c>
      <c r="K34" s="55">
        <v>0</v>
      </c>
    </row>
    <row r="35" spans="1:11" ht="12.75">
      <c r="A35" s="57"/>
      <c r="B35" s="58"/>
      <c r="C35" s="57"/>
      <c r="D35" s="59"/>
      <c r="E35" s="60"/>
      <c r="F35" s="61" t="s">
        <v>117</v>
      </c>
      <c r="G35" s="62"/>
      <c r="H35" s="63"/>
      <c r="I35" s="62"/>
      <c r="J35" s="64"/>
      <c r="K35" s="64"/>
    </row>
    <row r="36" spans="1:11" s="79" customFormat="1" ht="12.75">
      <c r="A36" s="73" t="s">
        <v>52</v>
      </c>
      <c r="B36" s="74" t="s">
        <v>1640</v>
      </c>
      <c r="C36" s="75"/>
      <c r="D36" s="84">
        <f>SUM(D26:D35)</f>
        <v>1416</v>
      </c>
      <c r="E36" s="77">
        <f>SUM(E26:E35)</f>
        <v>1609588</v>
      </c>
      <c r="F36" s="85"/>
      <c r="G36" s="77">
        <f>SUM(G26:G35)</f>
        <v>2033930</v>
      </c>
      <c r="H36" s="77">
        <f>SUM(H26:H35)</f>
        <v>68</v>
      </c>
      <c r="I36" s="77">
        <f>SUM(I26:I35)</f>
        <v>154041</v>
      </c>
      <c r="J36" s="77">
        <f>SUM(J26:J35)</f>
        <v>0</v>
      </c>
      <c r="K36" s="77">
        <f>SUM(K26:K35)</f>
        <v>2</v>
      </c>
    </row>
    <row r="37" spans="1:11" s="79" customFormat="1" ht="15" customHeight="1">
      <c r="A37" s="9"/>
      <c r="B37" s="10"/>
      <c r="C37" s="86"/>
      <c r="D37" s="81"/>
      <c r="E37" s="12"/>
      <c r="F37" s="13"/>
      <c r="G37" s="12"/>
      <c r="H37" s="12"/>
      <c r="I37" s="12"/>
      <c r="J37" s="12"/>
      <c r="K37" s="12"/>
    </row>
    <row r="38" spans="1:11" s="9" customFormat="1" ht="16.5">
      <c r="A38" s="17" t="s">
        <v>748</v>
      </c>
      <c r="B38" s="18"/>
      <c r="C38" s="19"/>
      <c r="D38" s="81"/>
      <c r="E38" s="21"/>
      <c r="F38" s="22"/>
      <c r="G38" s="14" t="s">
        <v>531</v>
      </c>
      <c r="H38" s="14" t="s">
        <v>531</v>
      </c>
      <c r="I38" s="14" t="s">
        <v>531</v>
      </c>
      <c r="J38" s="175" t="s">
        <v>531</v>
      </c>
      <c r="K38" s="175"/>
    </row>
    <row r="39" spans="1:11" ht="12.75" customHeight="1">
      <c r="A39" s="87"/>
      <c r="B39" s="18"/>
      <c r="C39" s="19"/>
      <c r="D39" s="82" t="s">
        <v>171</v>
      </c>
      <c r="E39" s="14" t="s">
        <v>172</v>
      </c>
      <c r="F39" s="22"/>
      <c r="G39" s="14" t="s">
        <v>243</v>
      </c>
      <c r="H39" s="14" t="s">
        <v>173</v>
      </c>
      <c r="I39" s="14" t="s">
        <v>174</v>
      </c>
      <c r="J39" s="175" t="s">
        <v>175</v>
      </c>
      <c r="K39" s="175"/>
    </row>
    <row r="40" spans="1:11" ht="12.75">
      <c r="A40" s="9" t="s">
        <v>176</v>
      </c>
      <c r="B40" s="10" t="s">
        <v>171</v>
      </c>
      <c r="C40" s="9" t="s">
        <v>177</v>
      </c>
      <c r="D40" s="82" t="s">
        <v>178</v>
      </c>
      <c r="E40" s="14" t="s">
        <v>179</v>
      </c>
      <c r="F40" s="13" t="s">
        <v>180</v>
      </c>
      <c r="G40" s="14" t="s">
        <v>181</v>
      </c>
      <c r="H40" s="14" t="s">
        <v>182</v>
      </c>
      <c r="I40" s="14" t="s">
        <v>183</v>
      </c>
      <c r="J40" s="16" t="s">
        <v>184</v>
      </c>
      <c r="K40" s="16" t="s">
        <v>185</v>
      </c>
    </row>
    <row r="41" spans="1:11" ht="12.75">
      <c r="A41" s="40" t="s">
        <v>1015</v>
      </c>
      <c r="B41" s="41" t="s">
        <v>749</v>
      </c>
      <c r="C41" s="40" t="s">
        <v>750</v>
      </c>
      <c r="D41" s="42">
        <v>137</v>
      </c>
      <c r="E41" s="43">
        <v>432164</v>
      </c>
      <c r="F41" s="44" t="s">
        <v>114</v>
      </c>
      <c r="G41" s="45">
        <v>0</v>
      </c>
      <c r="H41" s="46">
        <v>13</v>
      </c>
      <c r="I41" s="45">
        <v>29635</v>
      </c>
      <c r="J41" s="47">
        <v>0</v>
      </c>
      <c r="K41" s="47">
        <v>0</v>
      </c>
    </row>
    <row r="42" spans="1:11" ht="13.5" customHeight="1">
      <c r="A42" s="40" t="s">
        <v>850</v>
      </c>
      <c r="B42" s="41" t="s">
        <v>852</v>
      </c>
      <c r="C42" s="40" t="s">
        <v>851</v>
      </c>
      <c r="D42" s="42">
        <v>28</v>
      </c>
      <c r="E42" s="43">
        <v>29961</v>
      </c>
      <c r="F42" s="44" t="s">
        <v>115</v>
      </c>
      <c r="G42" s="45">
        <v>0</v>
      </c>
      <c r="H42" s="46">
        <v>7</v>
      </c>
      <c r="I42" s="45">
        <v>13453</v>
      </c>
      <c r="J42" s="47">
        <v>0</v>
      </c>
      <c r="K42" s="47">
        <v>1</v>
      </c>
    </row>
    <row r="43" spans="1:11" ht="15.75">
      <c r="A43" s="88" t="s">
        <v>751</v>
      </c>
      <c r="B43" s="74" t="s">
        <v>1621</v>
      </c>
      <c r="C43" s="88"/>
      <c r="D43" s="84">
        <f>SUM(D41:D42)</f>
        <v>165</v>
      </c>
      <c r="E43" s="77">
        <f>SUM(E41:E42)</f>
        <v>462125</v>
      </c>
      <c r="F43" s="89"/>
      <c r="G43" s="77">
        <f>SUM(G41:G42)</f>
        <v>0</v>
      </c>
      <c r="H43" s="77">
        <f>SUM(H41:H42)</f>
        <v>20</v>
      </c>
      <c r="I43" s="77">
        <f>SUM(I41:I42)</f>
        <v>43088</v>
      </c>
      <c r="J43" s="77">
        <f>SUM(J41:J42)</f>
        <v>0</v>
      </c>
      <c r="K43" s="77">
        <f>SUM(K41:K42)</f>
        <v>1</v>
      </c>
    </row>
    <row r="44" spans="1:11" ht="15" customHeight="1">
      <c r="A44" s="79"/>
      <c r="B44" s="10"/>
      <c r="C44" s="79"/>
      <c r="D44" s="81"/>
      <c r="E44" s="12"/>
      <c r="F44" s="90"/>
      <c r="G44" s="12"/>
      <c r="H44" s="12"/>
      <c r="I44" s="12"/>
      <c r="J44" s="12"/>
      <c r="K44" s="12"/>
    </row>
    <row r="45" spans="1:11" s="9" customFormat="1" ht="16.5">
      <c r="A45" s="17" t="s">
        <v>187</v>
      </c>
      <c r="B45" s="18"/>
      <c r="C45" s="19"/>
      <c r="D45" s="81"/>
      <c r="E45" s="21"/>
      <c r="F45" s="22"/>
      <c r="G45" s="14" t="s">
        <v>531</v>
      </c>
      <c r="H45" s="14" t="s">
        <v>531</v>
      </c>
      <c r="I45" s="14" t="s">
        <v>531</v>
      </c>
      <c r="J45" s="175" t="s">
        <v>531</v>
      </c>
      <c r="K45" s="175"/>
    </row>
    <row r="46" spans="1:11" s="9" customFormat="1" ht="12.75" customHeight="1">
      <c r="A46" s="87"/>
      <c r="B46" s="18"/>
      <c r="C46" s="19"/>
      <c r="D46" s="82" t="s">
        <v>171</v>
      </c>
      <c r="E46" s="14" t="s">
        <v>172</v>
      </c>
      <c r="F46" s="22"/>
      <c r="G46" s="14" t="s">
        <v>243</v>
      </c>
      <c r="H46" s="14" t="s">
        <v>173</v>
      </c>
      <c r="I46" s="14" t="s">
        <v>174</v>
      </c>
      <c r="J46" s="175" t="s">
        <v>175</v>
      </c>
      <c r="K46" s="175"/>
    </row>
    <row r="47" spans="1:11" ht="12.75">
      <c r="A47" s="26" t="s">
        <v>176</v>
      </c>
      <c r="B47" s="27" t="s">
        <v>171</v>
      </c>
      <c r="C47" s="26" t="s">
        <v>177</v>
      </c>
      <c r="D47" s="83" t="s">
        <v>178</v>
      </c>
      <c r="E47" s="29" t="s">
        <v>179</v>
      </c>
      <c r="F47" s="30" t="s">
        <v>180</v>
      </c>
      <c r="G47" s="29" t="s">
        <v>181</v>
      </c>
      <c r="H47" s="29" t="s">
        <v>182</v>
      </c>
      <c r="I47" s="29" t="s">
        <v>183</v>
      </c>
      <c r="J47" s="31" t="s">
        <v>184</v>
      </c>
      <c r="K47" s="31" t="s">
        <v>185</v>
      </c>
    </row>
    <row r="48" spans="1:11" ht="12.75">
      <c r="A48" s="32" t="s">
        <v>1526</v>
      </c>
      <c r="B48" s="33" t="s">
        <v>1527</v>
      </c>
      <c r="C48" s="1" t="s">
        <v>1528</v>
      </c>
      <c r="D48" s="91">
        <v>1</v>
      </c>
      <c r="E48" s="37">
        <v>464</v>
      </c>
      <c r="F48" s="36" t="s">
        <v>108</v>
      </c>
      <c r="G48" s="37">
        <v>0</v>
      </c>
      <c r="H48" s="6">
        <v>1</v>
      </c>
      <c r="I48" s="6">
        <v>29</v>
      </c>
      <c r="J48" s="8">
        <v>0</v>
      </c>
      <c r="K48" s="39">
        <v>0</v>
      </c>
    </row>
    <row r="49" spans="1:11" ht="12.75">
      <c r="A49" s="57" t="s">
        <v>1400</v>
      </c>
      <c r="B49" s="58" t="s">
        <v>1401</v>
      </c>
      <c r="C49" s="40" t="s">
        <v>1402</v>
      </c>
      <c r="D49" s="92">
        <v>7</v>
      </c>
      <c r="E49" s="60">
        <v>2000</v>
      </c>
      <c r="F49" s="61" t="s">
        <v>108</v>
      </c>
      <c r="G49" s="62">
        <v>0</v>
      </c>
      <c r="H49" s="46">
        <v>1</v>
      </c>
      <c r="I49" s="45">
        <v>100</v>
      </c>
      <c r="J49" s="47">
        <v>0</v>
      </c>
      <c r="K49" s="64">
        <v>0</v>
      </c>
    </row>
    <row r="50" spans="1:11" ht="12.75">
      <c r="A50" s="57" t="s">
        <v>388</v>
      </c>
      <c r="B50" s="58" t="s">
        <v>389</v>
      </c>
      <c r="C50" s="57" t="s">
        <v>440</v>
      </c>
      <c r="D50" s="93">
        <v>139.7</v>
      </c>
      <c r="E50" s="60">
        <v>74627</v>
      </c>
      <c r="F50" s="61" t="s">
        <v>112</v>
      </c>
      <c r="G50" s="62">
        <v>26197</v>
      </c>
      <c r="H50" s="63">
        <v>4</v>
      </c>
      <c r="I50" s="62">
        <v>2893</v>
      </c>
      <c r="J50" s="64">
        <v>0</v>
      </c>
      <c r="K50" s="64">
        <v>0</v>
      </c>
    </row>
    <row r="51" spans="1:11" ht="12.75">
      <c r="A51" s="48" t="s">
        <v>388</v>
      </c>
      <c r="B51" s="49" t="s">
        <v>508</v>
      </c>
      <c r="C51" s="48" t="s">
        <v>390</v>
      </c>
      <c r="D51" s="94">
        <v>372</v>
      </c>
      <c r="E51" s="51">
        <v>547264</v>
      </c>
      <c r="F51" s="52" t="s">
        <v>112</v>
      </c>
      <c r="G51" s="53">
        <v>186128</v>
      </c>
      <c r="H51" s="54">
        <v>15</v>
      </c>
      <c r="I51" s="53">
        <v>21217</v>
      </c>
      <c r="J51" s="55">
        <v>0</v>
      </c>
      <c r="K51" s="55">
        <v>0</v>
      </c>
    </row>
    <row r="52" spans="1:11" ht="12.75">
      <c r="A52" s="57"/>
      <c r="B52" s="58"/>
      <c r="C52" s="57"/>
      <c r="D52" s="93"/>
      <c r="E52" s="60"/>
      <c r="F52" s="61" t="s">
        <v>110</v>
      </c>
      <c r="G52" s="62"/>
      <c r="H52" s="63"/>
      <c r="I52" s="62"/>
      <c r="J52" s="64"/>
      <c r="K52" s="64"/>
    </row>
    <row r="53" spans="1:11" ht="12.75">
      <c r="A53" s="48" t="s">
        <v>1315</v>
      </c>
      <c r="B53" s="41" t="s">
        <v>752</v>
      </c>
      <c r="C53" s="40" t="s">
        <v>753</v>
      </c>
      <c r="D53" s="92">
        <v>2</v>
      </c>
      <c r="E53" s="43">
        <v>1496</v>
      </c>
      <c r="F53" s="44" t="s">
        <v>118</v>
      </c>
      <c r="G53" s="45">
        <v>0</v>
      </c>
      <c r="H53" s="46">
        <v>4</v>
      </c>
      <c r="I53" s="45">
        <v>136</v>
      </c>
      <c r="J53" s="55">
        <v>0</v>
      </c>
      <c r="K53" s="55">
        <v>0</v>
      </c>
    </row>
    <row r="54" spans="1:11" ht="12.75">
      <c r="A54" s="65" t="s">
        <v>1211</v>
      </c>
      <c r="B54" s="95" t="s">
        <v>1403</v>
      </c>
      <c r="C54" s="96" t="s">
        <v>1212</v>
      </c>
      <c r="D54" s="97">
        <v>5</v>
      </c>
      <c r="E54" s="98">
        <v>10</v>
      </c>
      <c r="F54" s="99" t="s">
        <v>118</v>
      </c>
      <c r="G54" s="100">
        <v>0</v>
      </c>
      <c r="H54" s="101">
        <v>1</v>
      </c>
      <c r="I54" s="100">
        <v>20</v>
      </c>
      <c r="J54" s="72">
        <v>0</v>
      </c>
      <c r="K54" s="72">
        <v>0</v>
      </c>
    </row>
    <row r="55" spans="1:11" s="104" customFormat="1" ht="13.5" customHeight="1">
      <c r="A55" s="102" t="s">
        <v>509</v>
      </c>
      <c r="B55" s="74" t="s">
        <v>1642</v>
      </c>
      <c r="C55" s="88"/>
      <c r="D55" s="103">
        <f>SUM(D48:D54)</f>
        <v>526.7</v>
      </c>
      <c r="E55" s="77">
        <f>SUM(E48:E54)</f>
        <v>625861</v>
      </c>
      <c r="F55" s="89"/>
      <c r="G55" s="77">
        <f>SUM(G48:G54)</f>
        <v>212325</v>
      </c>
      <c r="H55" s="77">
        <f>SUM(H48:H54)</f>
        <v>26</v>
      </c>
      <c r="I55" s="77">
        <f>SUM(I48:I54)</f>
        <v>24395</v>
      </c>
      <c r="J55" s="77">
        <f>SUM(J49:J54)</f>
        <v>0</v>
      </c>
      <c r="K55" s="77">
        <f>SUM(K49:K54)</f>
        <v>0</v>
      </c>
    </row>
    <row r="56" spans="4:6" ht="15" customHeight="1">
      <c r="D56" s="56"/>
      <c r="F56" s="80"/>
    </row>
    <row r="57" spans="1:6" ht="16.5">
      <c r="A57" s="17" t="s">
        <v>188</v>
      </c>
      <c r="D57" s="56"/>
      <c r="F57" s="80"/>
    </row>
    <row r="58" spans="1:11" s="9" customFormat="1" ht="12.75" customHeight="1">
      <c r="A58" s="87" t="s">
        <v>531</v>
      </c>
      <c r="B58" s="18"/>
      <c r="C58" s="19"/>
      <c r="D58" s="82" t="s">
        <v>171</v>
      </c>
      <c r="E58" s="14" t="s">
        <v>172</v>
      </c>
      <c r="F58" s="22"/>
      <c r="G58" s="14" t="s">
        <v>243</v>
      </c>
      <c r="H58" s="14" t="s">
        <v>173</v>
      </c>
      <c r="I58" s="14" t="s">
        <v>174</v>
      </c>
      <c r="J58" s="175" t="s">
        <v>175</v>
      </c>
      <c r="K58" s="175"/>
    </row>
    <row r="59" spans="1:11" ht="12.75">
      <c r="A59" s="26" t="s">
        <v>176</v>
      </c>
      <c r="B59" s="27" t="s">
        <v>171</v>
      </c>
      <c r="C59" s="26" t="s">
        <v>177</v>
      </c>
      <c r="D59" s="83" t="s">
        <v>178</v>
      </c>
      <c r="E59" s="29" t="s">
        <v>179</v>
      </c>
      <c r="F59" s="30" t="s">
        <v>180</v>
      </c>
      <c r="G59" s="29" t="s">
        <v>181</v>
      </c>
      <c r="H59" s="29" t="s">
        <v>182</v>
      </c>
      <c r="I59" s="29" t="s">
        <v>183</v>
      </c>
      <c r="J59" s="31" t="s">
        <v>184</v>
      </c>
      <c r="K59" s="31" t="s">
        <v>185</v>
      </c>
    </row>
    <row r="60" spans="1:11" ht="12.75">
      <c r="A60" s="48" t="s">
        <v>213</v>
      </c>
      <c r="B60" s="2" t="s">
        <v>510</v>
      </c>
      <c r="C60" s="1" t="s">
        <v>1404</v>
      </c>
      <c r="D60" s="56">
        <v>323</v>
      </c>
      <c r="E60" s="51">
        <v>936746</v>
      </c>
      <c r="F60" s="5" t="s">
        <v>111</v>
      </c>
      <c r="G60" s="6">
        <v>1055088</v>
      </c>
      <c r="H60" s="54">
        <v>33</v>
      </c>
      <c r="I60" s="6">
        <v>69085</v>
      </c>
      <c r="J60" s="55">
        <v>0</v>
      </c>
      <c r="K60" s="55">
        <v>2</v>
      </c>
    </row>
    <row r="61" spans="4:6" ht="12.75">
      <c r="D61" s="56"/>
      <c r="F61" s="5" t="s">
        <v>122</v>
      </c>
    </row>
    <row r="62" spans="1:11" ht="12.75">
      <c r="A62" s="57"/>
      <c r="B62" s="58"/>
      <c r="C62" s="57"/>
      <c r="D62" s="59"/>
      <c r="E62" s="60"/>
      <c r="F62" s="61" t="s">
        <v>110</v>
      </c>
      <c r="G62" s="62"/>
      <c r="H62" s="63"/>
      <c r="I62" s="62"/>
      <c r="J62" s="64"/>
      <c r="K62" s="64"/>
    </row>
    <row r="63" spans="1:11" ht="12.75">
      <c r="A63" s="48" t="s">
        <v>213</v>
      </c>
      <c r="B63" s="2" t="s">
        <v>1029</v>
      </c>
      <c r="C63" s="1" t="s">
        <v>1030</v>
      </c>
      <c r="D63" s="50">
        <v>102</v>
      </c>
      <c r="E63" s="4">
        <v>1213825</v>
      </c>
      <c r="F63" s="5" t="s">
        <v>111</v>
      </c>
      <c r="G63" s="53">
        <v>1027762</v>
      </c>
      <c r="H63" s="54">
        <v>9</v>
      </c>
      <c r="I63" s="53">
        <v>10531</v>
      </c>
      <c r="J63" s="55">
        <v>0</v>
      </c>
      <c r="K63" s="8">
        <v>0</v>
      </c>
    </row>
    <row r="64" spans="4:6" ht="12.75">
      <c r="D64" s="56"/>
      <c r="F64" s="5" t="s">
        <v>122</v>
      </c>
    </row>
    <row r="65" spans="1:11" ht="12.75">
      <c r="A65" s="57"/>
      <c r="B65" s="58"/>
      <c r="C65" s="57"/>
      <c r="D65" s="59"/>
      <c r="E65" s="60"/>
      <c r="F65" s="61" t="s">
        <v>110</v>
      </c>
      <c r="G65" s="62"/>
      <c r="H65" s="63"/>
      <c r="I65" s="62"/>
      <c r="J65" s="64"/>
      <c r="K65" s="64"/>
    </row>
    <row r="66" spans="1:11" ht="12.75">
      <c r="A66" s="57" t="s">
        <v>1391</v>
      </c>
      <c r="B66" s="58" t="s">
        <v>1031</v>
      </c>
      <c r="C66" s="57" t="s">
        <v>1033</v>
      </c>
      <c r="D66" s="59">
        <v>10</v>
      </c>
      <c r="E66" s="60">
        <v>225</v>
      </c>
      <c r="F66" s="61" t="s">
        <v>114</v>
      </c>
      <c r="G66" s="62">
        <v>0</v>
      </c>
      <c r="H66" s="63">
        <v>1</v>
      </c>
      <c r="I66" s="62">
        <v>10</v>
      </c>
      <c r="J66" s="64">
        <v>0</v>
      </c>
      <c r="K66" s="64">
        <v>0</v>
      </c>
    </row>
    <row r="67" spans="1:11" ht="12.75">
      <c r="A67" s="57" t="s">
        <v>1391</v>
      </c>
      <c r="B67" s="58" t="s">
        <v>1032</v>
      </c>
      <c r="C67" s="57" t="s">
        <v>1033</v>
      </c>
      <c r="D67" s="59">
        <v>5</v>
      </c>
      <c r="E67" s="60">
        <v>100</v>
      </c>
      <c r="F67" s="61" t="s">
        <v>108</v>
      </c>
      <c r="G67" s="62">
        <v>0</v>
      </c>
      <c r="H67" s="63">
        <v>1</v>
      </c>
      <c r="I67" s="62">
        <v>10</v>
      </c>
      <c r="J67" s="64">
        <v>0</v>
      </c>
      <c r="K67" s="64">
        <v>0</v>
      </c>
    </row>
    <row r="68" spans="1:11" ht="12.75">
      <c r="A68" s="40" t="s">
        <v>127</v>
      </c>
      <c r="B68" s="41" t="s">
        <v>128</v>
      </c>
      <c r="C68" s="40" t="s">
        <v>922</v>
      </c>
      <c r="D68" s="42">
        <v>115</v>
      </c>
      <c r="E68" s="43">
        <v>50815</v>
      </c>
      <c r="F68" s="44" t="s">
        <v>108</v>
      </c>
      <c r="G68" s="45">
        <v>0</v>
      </c>
      <c r="H68" s="46">
        <v>2</v>
      </c>
      <c r="I68" s="45">
        <v>1006</v>
      </c>
      <c r="J68" s="47">
        <v>0</v>
      </c>
      <c r="K68" s="47">
        <v>0</v>
      </c>
    </row>
    <row r="69" spans="1:11" ht="12.75">
      <c r="A69" s="40" t="s">
        <v>127</v>
      </c>
      <c r="B69" s="41" t="s">
        <v>129</v>
      </c>
      <c r="C69" s="40" t="s">
        <v>511</v>
      </c>
      <c r="D69" s="42">
        <v>225</v>
      </c>
      <c r="E69" s="43">
        <v>47206</v>
      </c>
      <c r="F69" s="44" t="s">
        <v>108</v>
      </c>
      <c r="G69" s="45">
        <v>0</v>
      </c>
      <c r="H69" s="46">
        <v>2</v>
      </c>
      <c r="I69" s="45">
        <v>917</v>
      </c>
      <c r="J69" s="47">
        <v>0</v>
      </c>
      <c r="K69" s="47">
        <v>0</v>
      </c>
    </row>
    <row r="70" spans="1:11" ht="12.75">
      <c r="A70" s="1" t="s">
        <v>127</v>
      </c>
      <c r="B70" s="2" t="s">
        <v>512</v>
      </c>
      <c r="C70" s="1" t="s">
        <v>513</v>
      </c>
      <c r="D70" s="56">
        <v>184</v>
      </c>
      <c r="E70" s="4">
        <v>537</v>
      </c>
      <c r="F70" s="5" t="s">
        <v>116</v>
      </c>
      <c r="G70" s="6">
        <v>0</v>
      </c>
      <c r="H70" s="7">
        <v>1</v>
      </c>
      <c r="I70" s="6">
        <v>15</v>
      </c>
      <c r="J70" s="8">
        <v>0</v>
      </c>
      <c r="K70" s="8">
        <v>0</v>
      </c>
    </row>
    <row r="71" spans="1:11" ht="12.75">
      <c r="A71" s="57"/>
      <c r="B71" s="58"/>
      <c r="C71" s="57"/>
      <c r="D71" s="59"/>
      <c r="E71" s="60"/>
      <c r="F71" s="61" t="s">
        <v>108</v>
      </c>
      <c r="G71" s="62"/>
      <c r="H71" s="63"/>
      <c r="I71" s="62"/>
      <c r="J71" s="64"/>
      <c r="K71" s="64"/>
    </row>
    <row r="72" spans="1:11" ht="12.75">
      <c r="A72" s="1" t="s">
        <v>971</v>
      </c>
      <c r="B72" s="2" t="s">
        <v>146</v>
      </c>
      <c r="C72" s="1" t="s">
        <v>514</v>
      </c>
      <c r="D72" s="56">
        <v>289.6</v>
      </c>
      <c r="E72" s="4">
        <v>2494691</v>
      </c>
      <c r="F72" s="5" t="s">
        <v>111</v>
      </c>
      <c r="G72" s="6">
        <v>1420298</v>
      </c>
      <c r="H72" s="7">
        <v>36</v>
      </c>
      <c r="I72" s="6">
        <v>76498</v>
      </c>
      <c r="J72" s="8">
        <v>0</v>
      </c>
      <c r="K72" s="8">
        <v>5</v>
      </c>
    </row>
    <row r="73" spans="4:6" ht="12.75">
      <c r="D73" s="56"/>
      <c r="F73" s="5" t="s">
        <v>117</v>
      </c>
    </row>
    <row r="74" spans="4:6" ht="12.75">
      <c r="D74" s="56"/>
      <c r="F74" s="5" t="s">
        <v>108</v>
      </c>
    </row>
    <row r="75" spans="1:11" ht="12.75">
      <c r="A75" s="57"/>
      <c r="B75" s="58"/>
      <c r="C75" s="57"/>
      <c r="D75" s="59"/>
      <c r="E75" s="60"/>
      <c r="F75" s="61" t="s">
        <v>110</v>
      </c>
      <c r="G75" s="62"/>
      <c r="H75" s="63"/>
      <c r="I75" s="62"/>
      <c r="J75" s="64"/>
      <c r="K75" s="64"/>
    </row>
    <row r="76" spans="1:11" ht="12.75">
      <c r="A76" s="48" t="s">
        <v>971</v>
      </c>
      <c r="B76" s="49" t="s">
        <v>453</v>
      </c>
      <c r="C76" s="48" t="s">
        <v>524</v>
      </c>
      <c r="D76" s="50">
        <v>244</v>
      </c>
      <c r="E76" s="51">
        <v>909670</v>
      </c>
      <c r="F76" s="52" t="s">
        <v>111</v>
      </c>
      <c r="G76" s="53">
        <v>793868</v>
      </c>
      <c r="H76" s="54">
        <v>17</v>
      </c>
      <c r="I76" s="53">
        <v>41673</v>
      </c>
      <c r="J76" s="55">
        <v>0</v>
      </c>
      <c r="K76" s="55">
        <v>1</v>
      </c>
    </row>
    <row r="77" spans="1:11" ht="12.75">
      <c r="A77" s="57"/>
      <c r="B77" s="58"/>
      <c r="C77" s="57"/>
      <c r="D77" s="59"/>
      <c r="E77" s="60"/>
      <c r="F77" s="61" t="s">
        <v>525</v>
      </c>
      <c r="G77" s="62"/>
      <c r="H77" s="63"/>
      <c r="I77" s="62"/>
      <c r="J77" s="64"/>
      <c r="K77" s="64"/>
    </row>
    <row r="78" spans="1:11" ht="12.75">
      <c r="A78" s="40" t="s">
        <v>279</v>
      </c>
      <c r="B78" s="41" t="s">
        <v>1405</v>
      </c>
      <c r="C78" s="1" t="s">
        <v>1406</v>
      </c>
      <c r="D78" s="56">
        <v>53</v>
      </c>
      <c r="E78" s="43">
        <v>0</v>
      </c>
      <c r="F78" s="44" t="s">
        <v>117</v>
      </c>
      <c r="G78" s="45">
        <v>0</v>
      </c>
      <c r="H78" s="46">
        <v>2</v>
      </c>
      <c r="I78" s="45">
        <v>310</v>
      </c>
      <c r="J78" s="47">
        <v>0</v>
      </c>
      <c r="K78" s="47">
        <v>0</v>
      </c>
    </row>
    <row r="79" spans="1:11" ht="12.75">
      <c r="A79" s="1" t="s">
        <v>279</v>
      </c>
      <c r="B79" s="2" t="s">
        <v>1407</v>
      </c>
      <c r="C79" s="48" t="s">
        <v>1406</v>
      </c>
      <c r="D79" s="50">
        <v>223</v>
      </c>
      <c r="E79" s="4">
        <v>0</v>
      </c>
      <c r="F79" s="5" t="s">
        <v>114</v>
      </c>
      <c r="G79" s="6">
        <v>0</v>
      </c>
      <c r="H79" s="7">
        <v>2</v>
      </c>
      <c r="I79" s="6">
        <v>310</v>
      </c>
      <c r="J79" s="8">
        <v>0</v>
      </c>
      <c r="K79" s="8">
        <v>0</v>
      </c>
    </row>
    <row r="80" spans="4:9" ht="12.75">
      <c r="D80" s="56"/>
      <c r="F80" s="5" t="s">
        <v>117</v>
      </c>
      <c r="H80" s="63"/>
      <c r="I80" s="62"/>
    </row>
    <row r="81" spans="1:11" ht="12.75">
      <c r="A81" s="48" t="s">
        <v>341</v>
      </c>
      <c r="B81" s="49" t="s">
        <v>380</v>
      </c>
      <c r="C81" s="48" t="s">
        <v>518</v>
      </c>
      <c r="D81" s="50">
        <v>160.8</v>
      </c>
      <c r="E81" s="51">
        <v>603</v>
      </c>
      <c r="F81" s="52" t="s">
        <v>112</v>
      </c>
      <c r="G81" s="53">
        <v>0</v>
      </c>
      <c r="H81" s="7">
        <v>6</v>
      </c>
      <c r="I81" s="6">
        <v>25</v>
      </c>
      <c r="J81" s="55">
        <v>0</v>
      </c>
      <c r="K81" s="55">
        <v>0</v>
      </c>
    </row>
    <row r="82" spans="1:11" ht="12.75">
      <c r="A82" s="57"/>
      <c r="B82" s="58"/>
      <c r="D82" s="59"/>
      <c r="E82" s="60"/>
      <c r="F82" s="61" t="s">
        <v>113</v>
      </c>
      <c r="G82" s="62"/>
      <c r="I82" s="62"/>
      <c r="K82" s="64"/>
    </row>
    <row r="83" spans="1:11" ht="12.75">
      <c r="A83" s="48" t="s">
        <v>341</v>
      </c>
      <c r="B83" s="49" t="s">
        <v>343</v>
      </c>
      <c r="C83" s="48" t="s">
        <v>516</v>
      </c>
      <c r="D83" s="50">
        <v>329.9</v>
      </c>
      <c r="E83" s="51">
        <v>677146</v>
      </c>
      <c r="F83" s="52" t="s">
        <v>112</v>
      </c>
      <c r="G83" s="53">
        <v>477632</v>
      </c>
      <c r="H83" s="54">
        <v>6</v>
      </c>
      <c r="I83" s="53">
        <v>11785</v>
      </c>
      <c r="J83" s="55">
        <v>0</v>
      </c>
      <c r="K83" s="55">
        <v>0</v>
      </c>
    </row>
    <row r="84" spans="1:11" ht="12.75">
      <c r="A84" s="57"/>
      <c r="B84" s="58"/>
      <c r="C84" s="57"/>
      <c r="D84" s="59"/>
      <c r="E84" s="60"/>
      <c r="F84" s="61" t="s">
        <v>113</v>
      </c>
      <c r="G84" s="62"/>
      <c r="H84" s="63"/>
      <c r="I84" s="62"/>
      <c r="J84" s="64"/>
      <c r="K84" s="64"/>
    </row>
    <row r="85" spans="1:11" ht="12.75">
      <c r="A85" s="40" t="s">
        <v>341</v>
      </c>
      <c r="B85" s="41" t="s">
        <v>342</v>
      </c>
      <c r="C85" s="40" t="s">
        <v>1324</v>
      </c>
      <c r="D85" s="42">
        <v>202.1</v>
      </c>
      <c r="E85" s="43">
        <v>607</v>
      </c>
      <c r="F85" s="44" t="s">
        <v>112</v>
      </c>
      <c r="G85" s="45">
        <v>0</v>
      </c>
      <c r="H85" s="46">
        <v>6</v>
      </c>
      <c r="I85" s="45">
        <v>25</v>
      </c>
      <c r="J85" s="47">
        <v>0</v>
      </c>
      <c r="K85" s="47">
        <v>0</v>
      </c>
    </row>
    <row r="86" spans="1:11" ht="12.75">
      <c r="A86" s="48" t="s">
        <v>341</v>
      </c>
      <c r="B86" s="49" t="s">
        <v>345</v>
      </c>
      <c r="C86" s="48" t="s">
        <v>515</v>
      </c>
      <c r="D86" s="50">
        <v>180.2</v>
      </c>
      <c r="E86" s="51">
        <v>662</v>
      </c>
      <c r="F86" s="52" t="s">
        <v>112</v>
      </c>
      <c r="G86" s="53">
        <v>0</v>
      </c>
      <c r="H86" s="54">
        <v>6</v>
      </c>
      <c r="I86" s="53">
        <v>27</v>
      </c>
      <c r="J86" s="55">
        <v>0</v>
      </c>
      <c r="K86" s="55">
        <v>0</v>
      </c>
    </row>
    <row r="87" spans="1:11" ht="12.75">
      <c r="A87" s="57"/>
      <c r="B87" s="58"/>
      <c r="C87" s="57"/>
      <c r="D87" s="59"/>
      <c r="E87" s="60"/>
      <c r="F87" s="61" t="s">
        <v>113</v>
      </c>
      <c r="G87" s="62"/>
      <c r="H87" s="63"/>
      <c r="I87" s="62"/>
      <c r="J87" s="64"/>
      <c r="K87" s="64"/>
    </row>
    <row r="88" spans="1:11" ht="12.75">
      <c r="A88" s="40" t="s">
        <v>341</v>
      </c>
      <c r="B88" s="41" t="s">
        <v>344</v>
      </c>
      <c r="C88" s="40" t="s">
        <v>517</v>
      </c>
      <c r="D88" s="42">
        <v>91.1</v>
      </c>
      <c r="E88" s="43">
        <v>599</v>
      </c>
      <c r="F88" s="44" t="s">
        <v>112</v>
      </c>
      <c r="G88" s="45">
        <v>0</v>
      </c>
      <c r="H88" s="46">
        <v>6</v>
      </c>
      <c r="I88" s="45">
        <v>26</v>
      </c>
      <c r="J88" s="47">
        <v>0</v>
      </c>
      <c r="K88" s="47">
        <v>0</v>
      </c>
    </row>
    <row r="89" spans="1:11" ht="12.75">
      <c r="A89" s="40" t="s">
        <v>353</v>
      </c>
      <c r="B89" s="41" t="s">
        <v>354</v>
      </c>
      <c r="C89" s="40" t="s">
        <v>519</v>
      </c>
      <c r="D89" s="42">
        <v>349</v>
      </c>
      <c r="E89" s="43">
        <v>1823809</v>
      </c>
      <c r="F89" s="44" t="s">
        <v>117</v>
      </c>
      <c r="G89" s="45">
        <v>903689</v>
      </c>
      <c r="H89" s="46">
        <v>42</v>
      </c>
      <c r="I89" s="45">
        <v>81011</v>
      </c>
      <c r="J89" s="47">
        <v>0</v>
      </c>
      <c r="K89" s="47">
        <v>0</v>
      </c>
    </row>
    <row r="90" spans="1:11" ht="12.75">
      <c r="A90" s="105" t="s">
        <v>1213</v>
      </c>
      <c r="B90" s="41" t="s">
        <v>1215</v>
      </c>
      <c r="C90" s="48" t="s">
        <v>1312</v>
      </c>
      <c r="D90" s="50">
        <v>38</v>
      </c>
      <c r="E90" s="4">
        <v>16591</v>
      </c>
      <c r="F90" s="44" t="s">
        <v>112</v>
      </c>
      <c r="G90" s="45">
        <v>0</v>
      </c>
      <c r="H90" s="54">
        <v>1</v>
      </c>
      <c r="I90" s="53">
        <v>24</v>
      </c>
      <c r="J90" s="55">
        <v>0</v>
      </c>
      <c r="K90" s="55">
        <v>0</v>
      </c>
    </row>
    <row r="91" spans="1:11" ht="12.75">
      <c r="A91" s="105" t="s">
        <v>1213</v>
      </c>
      <c r="B91" s="2" t="s">
        <v>1216</v>
      </c>
      <c r="C91" s="48" t="s">
        <v>1214</v>
      </c>
      <c r="D91" s="50">
        <v>378</v>
      </c>
      <c r="E91" s="51">
        <v>785556</v>
      </c>
      <c r="F91" s="5" t="s">
        <v>112</v>
      </c>
      <c r="G91" s="6">
        <v>636926</v>
      </c>
      <c r="H91" s="54">
        <v>18</v>
      </c>
      <c r="I91" s="53">
        <v>32362</v>
      </c>
      <c r="J91" s="55">
        <v>0</v>
      </c>
      <c r="K91" s="55">
        <v>0</v>
      </c>
    </row>
    <row r="92" spans="1:11" ht="12.75">
      <c r="A92" s="57"/>
      <c r="B92" s="58"/>
      <c r="C92" s="57"/>
      <c r="D92" s="59"/>
      <c r="E92" s="60"/>
      <c r="F92" s="61" t="s">
        <v>110</v>
      </c>
      <c r="G92" s="62"/>
      <c r="H92" s="63"/>
      <c r="I92" s="62"/>
      <c r="J92" s="64"/>
      <c r="K92" s="64"/>
    </row>
    <row r="93" spans="1:11" ht="12.75">
      <c r="A93" s="106" t="s">
        <v>388</v>
      </c>
      <c r="B93" s="41" t="s">
        <v>520</v>
      </c>
      <c r="C93" s="40" t="s">
        <v>521</v>
      </c>
      <c r="D93" s="42">
        <v>267</v>
      </c>
      <c r="E93" s="43">
        <v>475985</v>
      </c>
      <c r="F93" s="44" t="s">
        <v>112</v>
      </c>
      <c r="G93" s="45">
        <v>343089</v>
      </c>
      <c r="H93" s="46">
        <v>19</v>
      </c>
      <c r="I93" s="45">
        <v>22203</v>
      </c>
      <c r="J93" s="47">
        <v>0</v>
      </c>
      <c r="K93" s="47">
        <v>1</v>
      </c>
    </row>
    <row r="94" spans="1:11" ht="12.75">
      <c r="A94" s="106" t="s">
        <v>1213</v>
      </c>
      <c r="B94" s="41" t="s">
        <v>522</v>
      </c>
      <c r="C94" s="40" t="s">
        <v>523</v>
      </c>
      <c r="D94" s="42">
        <v>267</v>
      </c>
      <c r="E94" s="43">
        <v>3723</v>
      </c>
      <c r="F94" s="44" t="s">
        <v>112</v>
      </c>
      <c r="G94" s="45">
        <v>0</v>
      </c>
      <c r="H94" s="46">
        <v>2</v>
      </c>
      <c r="I94" s="45">
        <v>16</v>
      </c>
      <c r="J94" s="47">
        <v>0</v>
      </c>
      <c r="K94" s="47">
        <v>0</v>
      </c>
    </row>
    <row r="95" spans="1:11" ht="12.75">
      <c r="A95" s="65" t="s">
        <v>695</v>
      </c>
      <c r="B95" s="2" t="s">
        <v>526</v>
      </c>
      <c r="C95" s="65" t="s">
        <v>527</v>
      </c>
      <c r="D95" s="67">
        <v>412</v>
      </c>
      <c r="E95" s="4">
        <v>3126</v>
      </c>
      <c r="F95" s="69" t="s">
        <v>112</v>
      </c>
      <c r="G95" s="70">
        <v>0</v>
      </c>
      <c r="H95" s="71">
        <v>28</v>
      </c>
      <c r="I95" s="6">
        <v>48882</v>
      </c>
      <c r="J95" s="72">
        <v>0</v>
      </c>
      <c r="K95" s="72">
        <v>2</v>
      </c>
    </row>
    <row r="96" spans="1:11" s="79" customFormat="1" ht="12.75">
      <c r="A96" s="73" t="s">
        <v>53</v>
      </c>
      <c r="B96" s="74" t="s">
        <v>1857</v>
      </c>
      <c r="C96" s="75"/>
      <c r="D96" s="103">
        <f>SUM(D60:D95)</f>
        <v>4448.699999999999</v>
      </c>
      <c r="E96" s="77">
        <f>SUM(E60:E95)</f>
        <v>9442222</v>
      </c>
      <c r="F96" s="85"/>
      <c r="G96" s="77">
        <f>SUM(G60:G95)</f>
        <v>6658352</v>
      </c>
      <c r="H96" s="77">
        <f>SUM(H60:H95)</f>
        <v>246</v>
      </c>
      <c r="I96" s="77">
        <f>SUM(I60:I95)</f>
        <v>396751</v>
      </c>
      <c r="J96" s="77">
        <f>SUM(J60:J95)</f>
        <v>0</v>
      </c>
      <c r="K96" s="77">
        <f>SUM(K60:K95)</f>
        <v>11</v>
      </c>
    </row>
    <row r="97" spans="4:6" ht="15" customHeight="1">
      <c r="D97" s="56"/>
      <c r="F97" s="80"/>
    </row>
    <row r="98" spans="1:11" s="9" customFormat="1" ht="16.5">
      <c r="A98" s="17" t="s">
        <v>189</v>
      </c>
      <c r="B98" s="18"/>
      <c r="C98" s="19"/>
      <c r="D98" s="81"/>
      <c r="E98" s="21"/>
      <c r="F98" s="22"/>
      <c r="G98" s="23"/>
      <c r="H98" s="21"/>
      <c r="I98" s="23"/>
      <c r="J98" s="24"/>
      <c r="K98" s="24"/>
    </row>
    <row r="99" spans="4:11" ht="12.75" customHeight="1">
      <c r="D99" s="82" t="s">
        <v>171</v>
      </c>
      <c r="E99" s="14" t="s">
        <v>172</v>
      </c>
      <c r="G99" s="14" t="s">
        <v>243</v>
      </c>
      <c r="H99" s="14" t="s">
        <v>173</v>
      </c>
      <c r="I99" s="14" t="s">
        <v>174</v>
      </c>
      <c r="J99" s="175" t="s">
        <v>175</v>
      </c>
      <c r="K99" s="175"/>
    </row>
    <row r="100" spans="1:11" ht="12.75">
      <c r="A100" s="26" t="s">
        <v>176</v>
      </c>
      <c r="B100" s="27" t="s">
        <v>171</v>
      </c>
      <c r="C100" s="26" t="s">
        <v>177</v>
      </c>
      <c r="D100" s="83" t="s">
        <v>178</v>
      </c>
      <c r="E100" s="29" t="s">
        <v>179</v>
      </c>
      <c r="F100" s="30" t="s">
        <v>180</v>
      </c>
      <c r="G100" s="29" t="s">
        <v>181</v>
      </c>
      <c r="H100" s="29" t="s">
        <v>182</v>
      </c>
      <c r="I100" s="29" t="s">
        <v>183</v>
      </c>
      <c r="J100" s="31" t="s">
        <v>184</v>
      </c>
      <c r="K100" s="31" t="s">
        <v>185</v>
      </c>
    </row>
    <row r="101" spans="1:11" ht="12.75">
      <c r="A101" s="32" t="s">
        <v>777</v>
      </c>
      <c r="B101" s="33" t="s">
        <v>925</v>
      </c>
      <c r="C101" s="32" t="s">
        <v>926</v>
      </c>
      <c r="D101" s="34">
        <v>8</v>
      </c>
      <c r="E101" s="37">
        <v>7056</v>
      </c>
      <c r="F101" s="36" t="s">
        <v>114</v>
      </c>
      <c r="G101" s="37">
        <v>0</v>
      </c>
      <c r="H101" s="37">
        <v>2</v>
      </c>
      <c r="I101" s="37">
        <v>650</v>
      </c>
      <c r="J101" s="39">
        <v>0</v>
      </c>
      <c r="K101" s="39">
        <v>0</v>
      </c>
    </row>
    <row r="102" spans="1:11" ht="12.75">
      <c r="A102" s="57" t="s">
        <v>1532</v>
      </c>
      <c r="B102" s="58" t="s">
        <v>1530</v>
      </c>
      <c r="C102" s="57" t="s">
        <v>1531</v>
      </c>
      <c r="D102" s="59">
        <v>90</v>
      </c>
      <c r="E102" s="62">
        <v>0</v>
      </c>
      <c r="F102" s="61" t="s">
        <v>112</v>
      </c>
      <c r="G102" s="62">
        <v>0</v>
      </c>
      <c r="H102" s="62">
        <v>3</v>
      </c>
      <c r="I102" s="62">
        <v>7550</v>
      </c>
      <c r="J102" s="64">
        <v>0</v>
      </c>
      <c r="K102" s="64">
        <v>0</v>
      </c>
    </row>
    <row r="103" spans="1:11" ht="12.75">
      <c r="A103" s="40" t="s">
        <v>754</v>
      </c>
      <c r="B103" s="41" t="s">
        <v>755</v>
      </c>
      <c r="C103" s="40" t="s">
        <v>756</v>
      </c>
      <c r="D103" s="42">
        <v>195</v>
      </c>
      <c r="E103" s="45">
        <v>654533</v>
      </c>
      <c r="F103" s="44" t="s">
        <v>112</v>
      </c>
      <c r="G103" s="45">
        <v>325901</v>
      </c>
      <c r="H103" s="45">
        <v>9</v>
      </c>
      <c r="I103" s="45">
        <v>20351</v>
      </c>
      <c r="J103" s="47">
        <v>0</v>
      </c>
      <c r="K103" s="47">
        <v>0</v>
      </c>
    </row>
    <row r="104" spans="1:11" ht="12.75">
      <c r="A104" s="48" t="s">
        <v>388</v>
      </c>
      <c r="B104" s="49" t="s">
        <v>391</v>
      </c>
      <c r="C104" s="48" t="s">
        <v>392</v>
      </c>
      <c r="D104" s="50">
        <v>467</v>
      </c>
      <c r="E104" s="51">
        <v>1364479</v>
      </c>
      <c r="F104" s="52" t="s">
        <v>112</v>
      </c>
      <c r="G104" s="53">
        <v>770428</v>
      </c>
      <c r="H104" s="54">
        <v>47</v>
      </c>
      <c r="I104" s="51">
        <v>45926</v>
      </c>
      <c r="J104" s="55">
        <v>0</v>
      </c>
      <c r="K104" s="55">
        <v>2</v>
      </c>
    </row>
    <row r="105" spans="1:9" ht="12.75">
      <c r="A105" s="57"/>
      <c r="D105" s="59"/>
      <c r="F105" s="5" t="s">
        <v>528</v>
      </c>
      <c r="G105" s="62"/>
      <c r="H105" s="63"/>
      <c r="I105" s="62"/>
    </row>
    <row r="106" spans="1:11" ht="12.75">
      <c r="A106" s="1" t="s">
        <v>853</v>
      </c>
      <c r="B106" s="66" t="s">
        <v>1034</v>
      </c>
      <c r="C106" s="65" t="s">
        <v>1035</v>
      </c>
      <c r="D106" s="56">
        <v>2</v>
      </c>
      <c r="E106" s="68">
        <v>1990</v>
      </c>
      <c r="F106" s="69" t="s">
        <v>118</v>
      </c>
      <c r="G106" s="6">
        <v>0</v>
      </c>
      <c r="H106" s="7">
        <v>4</v>
      </c>
      <c r="I106" s="70">
        <v>354</v>
      </c>
      <c r="J106" s="72">
        <v>0</v>
      </c>
      <c r="K106" s="72">
        <v>0</v>
      </c>
    </row>
    <row r="107" spans="1:11" s="79" customFormat="1" ht="12.75">
      <c r="A107" s="73" t="s">
        <v>54</v>
      </c>
      <c r="B107" s="74" t="s">
        <v>1533</v>
      </c>
      <c r="C107" s="75"/>
      <c r="D107" s="84">
        <f>SUM(D101:D106)</f>
        <v>762</v>
      </c>
      <c r="E107" s="77">
        <f>SUM(E101:E106)</f>
        <v>2028058</v>
      </c>
      <c r="F107" s="85"/>
      <c r="G107" s="77">
        <f>SUM(G101:G106)</f>
        <v>1096329</v>
      </c>
      <c r="H107" s="77">
        <f>SUM(H101:H106)</f>
        <v>65</v>
      </c>
      <c r="I107" s="77">
        <f>SUM(I101:I106)</f>
        <v>74831</v>
      </c>
      <c r="J107" s="77">
        <f>SUM(J101:J106)</f>
        <v>0</v>
      </c>
      <c r="K107" s="77">
        <f>SUM(K101:K106)</f>
        <v>2</v>
      </c>
    </row>
    <row r="108" spans="4:6" ht="15" customHeight="1">
      <c r="D108" s="56"/>
      <c r="F108" s="80"/>
    </row>
    <row r="109" spans="1:11" s="9" customFormat="1" ht="16.5">
      <c r="A109" s="17" t="s">
        <v>190</v>
      </c>
      <c r="B109" s="18"/>
      <c r="C109" s="19"/>
      <c r="D109" s="81"/>
      <c r="E109" s="21"/>
      <c r="F109" s="22"/>
      <c r="G109" s="23"/>
      <c r="H109" s="21"/>
      <c r="I109" s="23"/>
      <c r="J109" s="24"/>
      <c r="K109" s="24"/>
    </row>
    <row r="110" spans="4:11" ht="12.75" customHeight="1">
      <c r="D110" s="82" t="s">
        <v>171</v>
      </c>
      <c r="E110" s="14" t="s">
        <v>172</v>
      </c>
      <c r="G110" s="14" t="s">
        <v>243</v>
      </c>
      <c r="H110" s="14" t="s">
        <v>173</v>
      </c>
      <c r="I110" s="14" t="s">
        <v>174</v>
      </c>
      <c r="J110" s="175" t="s">
        <v>175</v>
      </c>
      <c r="K110" s="175"/>
    </row>
    <row r="111" spans="1:11" ht="12.75">
      <c r="A111" s="26" t="s">
        <v>176</v>
      </c>
      <c r="B111" s="27" t="s">
        <v>171</v>
      </c>
      <c r="C111" s="26" t="s">
        <v>177</v>
      </c>
      <c r="D111" s="83" t="s">
        <v>178</v>
      </c>
      <c r="E111" s="29" t="s">
        <v>179</v>
      </c>
      <c r="F111" s="30" t="s">
        <v>180</v>
      </c>
      <c r="G111" s="29" t="s">
        <v>181</v>
      </c>
      <c r="H111" s="29" t="s">
        <v>182</v>
      </c>
      <c r="I111" s="29" t="s">
        <v>183</v>
      </c>
      <c r="J111" s="31" t="s">
        <v>184</v>
      </c>
      <c r="K111" s="31" t="s">
        <v>185</v>
      </c>
    </row>
    <row r="112" spans="1:11" ht="12.75">
      <c r="A112" s="107" t="s">
        <v>1770</v>
      </c>
      <c r="B112" s="33" t="s">
        <v>1771</v>
      </c>
      <c r="C112" s="107" t="s">
        <v>1772</v>
      </c>
      <c r="D112" s="108">
        <v>10</v>
      </c>
      <c r="E112" s="35">
        <v>10000</v>
      </c>
      <c r="F112" s="109" t="s">
        <v>120</v>
      </c>
      <c r="G112" s="110">
        <v>0</v>
      </c>
      <c r="H112" s="111">
        <v>7</v>
      </c>
      <c r="I112" s="37">
        <v>13440</v>
      </c>
      <c r="J112" s="39">
        <v>0</v>
      </c>
      <c r="K112" s="112">
        <v>0</v>
      </c>
    </row>
    <row r="113" spans="1:11" ht="12.75">
      <c r="A113" s="40" t="s">
        <v>1486</v>
      </c>
      <c r="B113" s="58" t="s">
        <v>1487</v>
      </c>
      <c r="C113" s="40" t="s">
        <v>1488</v>
      </c>
      <c r="D113" s="42">
        <v>61</v>
      </c>
      <c r="E113" s="60">
        <v>280000</v>
      </c>
      <c r="F113" s="44" t="s">
        <v>114</v>
      </c>
      <c r="G113" s="45">
        <v>0</v>
      </c>
      <c r="H113" s="46">
        <v>3</v>
      </c>
      <c r="I113" s="62">
        <v>4318</v>
      </c>
      <c r="J113" s="64">
        <v>0</v>
      </c>
      <c r="K113" s="47">
        <v>0</v>
      </c>
    </row>
    <row r="114" spans="1:11" ht="12.75">
      <c r="A114" s="40" t="s">
        <v>1790</v>
      </c>
      <c r="B114" s="58" t="s">
        <v>1791</v>
      </c>
      <c r="C114" s="40" t="s">
        <v>1792</v>
      </c>
      <c r="D114" s="42">
        <v>5</v>
      </c>
      <c r="E114" s="60">
        <v>740</v>
      </c>
      <c r="F114" s="44" t="s">
        <v>120</v>
      </c>
      <c r="G114" s="45">
        <v>0</v>
      </c>
      <c r="H114" s="46">
        <v>1</v>
      </c>
      <c r="I114" s="62">
        <v>0</v>
      </c>
      <c r="J114" s="64">
        <v>0</v>
      </c>
      <c r="K114" s="47">
        <v>0</v>
      </c>
    </row>
    <row r="115" spans="1:11" ht="12.75">
      <c r="A115" s="40" t="s">
        <v>1316</v>
      </c>
      <c r="B115" s="41" t="s">
        <v>1036</v>
      </c>
      <c r="C115" s="40" t="s">
        <v>1037</v>
      </c>
      <c r="D115" s="42">
        <v>10</v>
      </c>
      <c r="E115" s="43">
        <v>11884</v>
      </c>
      <c r="F115" s="44" t="s">
        <v>120</v>
      </c>
      <c r="G115" s="45">
        <v>0</v>
      </c>
      <c r="H115" s="46">
        <v>2</v>
      </c>
      <c r="I115" s="45">
        <v>170</v>
      </c>
      <c r="J115" s="47">
        <v>0</v>
      </c>
      <c r="K115" s="47">
        <v>0</v>
      </c>
    </row>
    <row r="116" spans="1:11" ht="12.75">
      <c r="A116" s="40" t="s">
        <v>1316</v>
      </c>
      <c r="B116" s="41" t="s">
        <v>1810</v>
      </c>
      <c r="C116" s="40" t="s">
        <v>1811</v>
      </c>
      <c r="D116" s="42">
        <v>17</v>
      </c>
      <c r="E116" s="43">
        <v>0</v>
      </c>
      <c r="F116" s="44" t="s">
        <v>117</v>
      </c>
      <c r="G116" s="45">
        <v>0</v>
      </c>
      <c r="H116" s="46">
        <v>2</v>
      </c>
      <c r="I116" s="45">
        <v>450</v>
      </c>
      <c r="J116" s="47">
        <v>0</v>
      </c>
      <c r="K116" s="47">
        <v>0</v>
      </c>
    </row>
    <row r="117" spans="1:11" ht="12.75">
      <c r="A117" s="40" t="s">
        <v>1316</v>
      </c>
      <c r="B117" s="41" t="s">
        <v>1489</v>
      </c>
      <c r="C117" s="40" t="s">
        <v>1490</v>
      </c>
      <c r="D117" s="42">
        <v>37</v>
      </c>
      <c r="E117" s="43">
        <v>8858</v>
      </c>
      <c r="F117" s="44" t="s">
        <v>114</v>
      </c>
      <c r="G117" s="45">
        <v>0</v>
      </c>
      <c r="H117" s="46">
        <v>2</v>
      </c>
      <c r="I117" s="45">
        <v>747</v>
      </c>
      <c r="J117" s="47">
        <v>0</v>
      </c>
      <c r="K117" s="47">
        <v>0</v>
      </c>
    </row>
    <row r="118" spans="1:11" ht="12.75">
      <c r="A118" s="40" t="s">
        <v>1316</v>
      </c>
      <c r="B118" s="41" t="s">
        <v>935</v>
      </c>
      <c r="C118" s="40" t="s">
        <v>936</v>
      </c>
      <c r="D118" s="42">
        <v>187</v>
      </c>
      <c r="E118" s="43">
        <v>500</v>
      </c>
      <c r="F118" s="44" t="s">
        <v>114</v>
      </c>
      <c r="G118" s="45">
        <v>0</v>
      </c>
      <c r="H118" s="46">
        <v>1</v>
      </c>
      <c r="I118" s="45">
        <v>300</v>
      </c>
      <c r="J118" s="47">
        <v>0</v>
      </c>
      <c r="K118" s="47">
        <v>0</v>
      </c>
    </row>
    <row r="119" spans="1:11" ht="12.75">
      <c r="A119" s="40" t="s">
        <v>1316</v>
      </c>
      <c r="B119" s="41" t="s">
        <v>1038</v>
      </c>
      <c r="C119" s="40" t="s">
        <v>1039</v>
      </c>
      <c r="D119" s="42">
        <v>77</v>
      </c>
      <c r="E119" s="43">
        <v>209312</v>
      </c>
      <c r="F119" s="44" t="s">
        <v>114</v>
      </c>
      <c r="G119" s="45">
        <v>0</v>
      </c>
      <c r="H119" s="46">
        <v>4</v>
      </c>
      <c r="I119" s="45">
        <v>6245</v>
      </c>
      <c r="J119" s="47">
        <v>0</v>
      </c>
      <c r="K119" s="47">
        <v>0</v>
      </c>
    </row>
    <row r="120" spans="1:11" ht="12.75">
      <c r="A120" s="40" t="s">
        <v>1316</v>
      </c>
      <c r="B120" s="41" t="s">
        <v>856</v>
      </c>
      <c r="C120" s="40" t="s">
        <v>854</v>
      </c>
      <c r="D120" s="42">
        <v>14</v>
      </c>
      <c r="E120" s="43">
        <v>500</v>
      </c>
      <c r="F120" s="44" t="s">
        <v>114</v>
      </c>
      <c r="G120" s="45">
        <v>0</v>
      </c>
      <c r="H120" s="46">
        <v>1</v>
      </c>
      <c r="I120" s="45">
        <v>325</v>
      </c>
      <c r="J120" s="47">
        <v>0</v>
      </c>
      <c r="K120" s="47">
        <v>0</v>
      </c>
    </row>
    <row r="121" spans="1:11" ht="14.25" customHeight="1">
      <c r="A121" s="40" t="s">
        <v>1316</v>
      </c>
      <c r="B121" s="41" t="s">
        <v>857</v>
      </c>
      <c r="C121" s="40" t="s">
        <v>855</v>
      </c>
      <c r="D121" s="42">
        <v>20</v>
      </c>
      <c r="E121" s="43">
        <v>500</v>
      </c>
      <c r="F121" s="44" t="s">
        <v>110</v>
      </c>
      <c r="G121" s="45">
        <v>0</v>
      </c>
      <c r="H121" s="46">
        <v>2</v>
      </c>
      <c r="I121" s="45">
        <v>610</v>
      </c>
      <c r="J121" s="47">
        <v>0</v>
      </c>
      <c r="K121" s="47">
        <v>0</v>
      </c>
    </row>
    <row r="122" spans="1:11" ht="12.75">
      <c r="A122" s="40" t="s">
        <v>1773</v>
      </c>
      <c r="B122" s="41" t="s">
        <v>1774</v>
      </c>
      <c r="C122" s="40" t="s">
        <v>1775</v>
      </c>
      <c r="D122" s="42">
        <v>6</v>
      </c>
      <c r="E122" s="43">
        <v>7773</v>
      </c>
      <c r="F122" s="44" t="s">
        <v>120</v>
      </c>
      <c r="G122" s="45">
        <v>2224</v>
      </c>
      <c r="H122" s="46">
        <v>5</v>
      </c>
      <c r="I122" s="45">
        <v>6096</v>
      </c>
      <c r="J122" s="47">
        <v>0</v>
      </c>
      <c r="K122" s="47">
        <v>0</v>
      </c>
    </row>
    <row r="123" spans="1:11" ht="12.75">
      <c r="A123" s="40" t="s">
        <v>1776</v>
      </c>
      <c r="B123" s="41" t="s">
        <v>1777</v>
      </c>
      <c r="C123" s="40" t="s">
        <v>1778</v>
      </c>
      <c r="D123" s="42">
        <v>9</v>
      </c>
      <c r="E123" s="43">
        <v>2120</v>
      </c>
      <c r="F123" s="44" t="s">
        <v>120</v>
      </c>
      <c r="G123" s="45">
        <v>13</v>
      </c>
      <c r="H123" s="46">
        <v>3</v>
      </c>
      <c r="I123" s="45">
        <v>400</v>
      </c>
      <c r="J123" s="47">
        <v>0</v>
      </c>
      <c r="K123" s="47">
        <v>0</v>
      </c>
    </row>
    <row r="124" spans="1:11" ht="12.75">
      <c r="A124" s="40" t="s">
        <v>1776</v>
      </c>
      <c r="B124" s="41" t="s">
        <v>1779</v>
      </c>
      <c r="C124" s="40" t="s">
        <v>1780</v>
      </c>
      <c r="D124" s="42">
        <v>8</v>
      </c>
      <c r="E124" s="43">
        <v>7390</v>
      </c>
      <c r="F124" s="44" t="s">
        <v>120</v>
      </c>
      <c r="G124" s="45">
        <v>123</v>
      </c>
      <c r="H124" s="46">
        <v>3</v>
      </c>
      <c r="I124" s="45">
        <v>1120</v>
      </c>
      <c r="J124" s="47">
        <v>0</v>
      </c>
      <c r="K124" s="47">
        <v>0</v>
      </c>
    </row>
    <row r="125" spans="1:11" ht="12.75">
      <c r="A125" s="40" t="s">
        <v>1793</v>
      </c>
      <c r="B125" s="41" t="s">
        <v>1794</v>
      </c>
      <c r="C125" s="40" t="s">
        <v>1795</v>
      </c>
      <c r="D125" s="42">
        <v>3</v>
      </c>
      <c r="E125" s="43">
        <v>3340</v>
      </c>
      <c r="F125" s="44" t="s">
        <v>114</v>
      </c>
      <c r="G125" s="45">
        <v>0</v>
      </c>
      <c r="H125" s="46">
        <v>1</v>
      </c>
      <c r="I125" s="45">
        <v>0</v>
      </c>
      <c r="J125" s="47">
        <v>0</v>
      </c>
      <c r="K125" s="47">
        <v>0</v>
      </c>
    </row>
    <row r="126" spans="1:11" ht="12.75">
      <c r="A126" s="40" t="s">
        <v>927</v>
      </c>
      <c r="B126" s="41" t="s">
        <v>928</v>
      </c>
      <c r="C126" s="40" t="s">
        <v>929</v>
      </c>
      <c r="D126" s="42">
        <v>325</v>
      </c>
      <c r="E126" s="43">
        <v>346693</v>
      </c>
      <c r="F126" s="44" t="s">
        <v>114</v>
      </c>
      <c r="G126" s="45">
        <v>0</v>
      </c>
      <c r="H126" s="46">
        <v>22</v>
      </c>
      <c r="I126" s="45">
        <v>37672</v>
      </c>
      <c r="J126" s="47">
        <v>0</v>
      </c>
      <c r="K126" s="47">
        <v>0</v>
      </c>
    </row>
    <row r="127" spans="1:11" ht="12.75">
      <c r="A127" s="48" t="s">
        <v>930</v>
      </c>
      <c r="B127" s="49" t="s">
        <v>931</v>
      </c>
      <c r="C127" s="48" t="s">
        <v>1325</v>
      </c>
      <c r="D127" s="50">
        <v>72</v>
      </c>
      <c r="E127" s="51">
        <v>328708</v>
      </c>
      <c r="F127" s="52" t="s">
        <v>114</v>
      </c>
      <c r="G127" s="53">
        <v>152346</v>
      </c>
      <c r="H127" s="54">
        <v>3</v>
      </c>
      <c r="I127" s="53">
        <v>8950</v>
      </c>
      <c r="J127" s="55">
        <v>0</v>
      </c>
      <c r="K127" s="55">
        <v>0</v>
      </c>
    </row>
    <row r="128" spans="1:11" ht="12.75">
      <c r="A128" s="57"/>
      <c r="B128" s="58"/>
      <c r="C128" s="57"/>
      <c r="D128" s="59"/>
      <c r="E128" s="60"/>
      <c r="F128" s="61" t="s">
        <v>108</v>
      </c>
      <c r="G128" s="62"/>
      <c r="H128" s="63"/>
      <c r="I128" s="62"/>
      <c r="J128" s="64"/>
      <c r="K128" s="64"/>
    </row>
    <row r="129" spans="1:11" ht="12.75">
      <c r="A129" s="57" t="s">
        <v>135</v>
      </c>
      <c r="B129" s="58" t="s">
        <v>1812</v>
      </c>
      <c r="C129" s="57" t="s">
        <v>1813</v>
      </c>
      <c r="D129" s="59">
        <v>21</v>
      </c>
      <c r="E129" s="60">
        <v>54935</v>
      </c>
      <c r="F129" s="61" t="s">
        <v>114</v>
      </c>
      <c r="G129" s="62">
        <v>0</v>
      </c>
      <c r="H129" s="63">
        <v>6</v>
      </c>
      <c r="I129" s="62">
        <v>14004</v>
      </c>
      <c r="J129" s="64">
        <v>0</v>
      </c>
      <c r="K129" s="64">
        <v>0</v>
      </c>
    </row>
    <row r="130" spans="1:11" ht="12.75">
      <c r="A130" s="57" t="s">
        <v>135</v>
      </c>
      <c r="B130" s="58" t="s">
        <v>1823</v>
      </c>
      <c r="C130" s="57" t="s">
        <v>1824</v>
      </c>
      <c r="D130" s="59">
        <v>54</v>
      </c>
      <c r="E130" s="60">
        <v>14953</v>
      </c>
      <c r="F130" s="61" t="s">
        <v>120</v>
      </c>
      <c r="G130" s="62">
        <v>0</v>
      </c>
      <c r="H130" s="63">
        <v>2</v>
      </c>
      <c r="I130" s="62">
        <v>203</v>
      </c>
      <c r="J130" s="64">
        <v>0</v>
      </c>
      <c r="K130" s="64">
        <v>0</v>
      </c>
    </row>
    <row r="131" spans="1:11" ht="12.75">
      <c r="A131" s="57" t="s">
        <v>135</v>
      </c>
      <c r="B131" s="58" t="s">
        <v>1821</v>
      </c>
      <c r="C131" s="57" t="s">
        <v>1822</v>
      </c>
      <c r="D131" s="59">
        <v>23</v>
      </c>
      <c r="E131" s="60">
        <v>70781</v>
      </c>
      <c r="F131" s="61" t="s">
        <v>112</v>
      </c>
      <c r="G131" s="62">
        <v>33646</v>
      </c>
      <c r="H131" s="63">
        <v>2</v>
      </c>
      <c r="I131" s="62">
        <v>979</v>
      </c>
      <c r="J131" s="64">
        <v>0</v>
      </c>
      <c r="K131" s="64">
        <v>0</v>
      </c>
    </row>
    <row r="132" spans="1:11" ht="12.75">
      <c r="A132" s="40" t="s">
        <v>135</v>
      </c>
      <c r="B132" s="41" t="s">
        <v>1218</v>
      </c>
      <c r="C132" s="40" t="s">
        <v>1217</v>
      </c>
      <c r="D132" s="42">
        <v>22</v>
      </c>
      <c r="E132" s="43">
        <v>598</v>
      </c>
      <c r="F132" s="44" t="s">
        <v>114</v>
      </c>
      <c r="G132" s="45">
        <v>0</v>
      </c>
      <c r="H132" s="46">
        <v>2</v>
      </c>
      <c r="I132" s="45">
        <v>117</v>
      </c>
      <c r="J132" s="47">
        <v>0</v>
      </c>
      <c r="K132" s="47">
        <v>0</v>
      </c>
    </row>
    <row r="133" spans="1:11" ht="12.75">
      <c r="A133" s="48" t="s">
        <v>1781</v>
      </c>
      <c r="B133" s="49" t="s">
        <v>1782</v>
      </c>
      <c r="C133" s="48" t="s">
        <v>1783</v>
      </c>
      <c r="D133" s="50">
        <v>10</v>
      </c>
      <c r="E133" s="51">
        <v>275</v>
      </c>
      <c r="F133" s="52" t="s">
        <v>120</v>
      </c>
      <c r="G133" s="53">
        <v>0</v>
      </c>
      <c r="H133" s="54">
        <v>4</v>
      </c>
      <c r="I133" s="53">
        <v>2392</v>
      </c>
      <c r="J133" s="55">
        <v>0</v>
      </c>
      <c r="K133" s="55">
        <v>0</v>
      </c>
    </row>
    <row r="134" spans="1:11" ht="12.75">
      <c r="A134" s="48" t="s">
        <v>530</v>
      </c>
      <c r="B134" s="49" t="s">
        <v>1219</v>
      </c>
      <c r="C134" s="48" t="s">
        <v>1220</v>
      </c>
      <c r="D134" s="50">
        <v>63</v>
      </c>
      <c r="E134" s="51">
        <v>41253</v>
      </c>
      <c r="F134" s="52" t="s">
        <v>120</v>
      </c>
      <c r="G134" s="53">
        <v>4560</v>
      </c>
      <c r="H134" s="54">
        <v>3</v>
      </c>
      <c r="I134" s="53">
        <v>920</v>
      </c>
      <c r="J134" s="55">
        <v>0</v>
      </c>
      <c r="K134" s="55">
        <v>0</v>
      </c>
    </row>
    <row r="135" spans="1:11" ht="12.75">
      <c r="A135" s="57"/>
      <c r="B135" s="58"/>
      <c r="C135" s="57"/>
      <c r="D135" s="59"/>
      <c r="E135" s="60"/>
      <c r="F135" s="61" t="s">
        <v>108</v>
      </c>
      <c r="G135" s="62"/>
      <c r="H135" s="63"/>
      <c r="I135" s="62"/>
      <c r="J135" s="64"/>
      <c r="K135" s="64"/>
    </row>
    <row r="136" spans="1:11" ht="12.75">
      <c r="A136" s="48" t="s">
        <v>530</v>
      </c>
      <c r="B136" s="49" t="s">
        <v>858</v>
      </c>
      <c r="C136" s="48" t="s">
        <v>532</v>
      </c>
      <c r="D136" s="50">
        <v>41</v>
      </c>
      <c r="E136" s="51">
        <v>9683</v>
      </c>
      <c r="F136" s="52" t="s">
        <v>120</v>
      </c>
      <c r="G136" s="53">
        <v>0</v>
      </c>
      <c r="H136" s="54">
        <v>2</v>
      </c>
      <c r="I136" s="53">
        <v>1326</v>
      </c>
      <c r="J136" s="55">
        <v>0</v>
      </c>
      <c r="K136" s="55">
        <v>0</v>
      </c>
    </row>
    <row r="137" spans="1:11" ht="12.75">
      <c r="A137" s="57"/>
      <c r="B137" s="58"/>
      <c r="C137" s="57"/>
      <c r="D137" s="59"/>
      <c r="F137" s="5" t="s">
        <v>108</v>
      </c>
      <c r="H137" s="63"/>
      <c r="J137" s="64"/>
      <c r="K137" s="64"/>
    </row>
    <row r="138" spans="1:11" ht="12.75">
      <c r="A138" s="1" t="s">
        <v>530</v>
      </c>
      <c r="B138" s="49" t="s">
        <v>757</v>
      </c>
      <c r="C138" s="48" t="s">
        <v>859</v>
      </c>
      <c r="D138" s="56">
        <v>84</v>
      </c>
      <c r="E138" s="51">
        <v>36514</v>
      </c>
      <c r="F138" s="52" t="s">
        <v>108</v>
      </c>
      <c r="G138" s="53">
        <v>11020</v>
      </c>
      <c r="H138" s="54">
        <v>3</v>
      </c>
      <c r="I138" s="53">
        <v>1102</v>
      </c>
      <c r="J138" s="55">
        <v>0</v>
      </c>
      <c r="K138" s="55">
        <v>0</v>
      </c>
    </row>
    <row r="139" spans="1:11" ht="12.75">
      <c r="A139" s="57"/>
      <c r="B139" s="58"/>
      <c r="C139" s="57"/>
      <c r="D139" s="59"/>
      <c r="E139" s="60"/>
      <c r="F139" s="61" t="s">
        <v>117</v>
      </c>
      <c r="G139" s="62"/>
      <c r="H139" s="63"/>
      <c r="I139" s="62"/>
      <c r="J139" s="64"/>
      <c r="K139" s="64"/>
    </row>
    <row r="140" spans="1:11" ht="12.75">
      <c r="A140" s="1" t="s">
        <v>530</v>
      </c>
      <c r="B140" s="49" t="s">
        <v>860</v>
      </c>
      <c r="C140" s="48" t="s">
        <v>533</v>
      </c>
      <c r="D140" s="56">
        <v>36</v>
      </c>
      <c r="E140" s="4">
        <v>52472</v>
      </c>
      <c r="F140" s="5" t="s">
        <v>108</v>
      </c>
      <c r="G140" s="6">
        <v>11062</v>
      </c>
      <c r="H140" s="7">
        <v>3</v>
      </c>
      <c r="I140" s="53">
        <v>1241</v>
      </c>
      <c r="J140" s="8">
        <v>0</v>
      </c>
      <c r="K140" s="55">
        <v>0</v>
      </c>
    </row>
    <row r="141" spans="1:11" ht="12.75">
      <c r="A141" s="57"/>
      <c r="B141" s="58"/>
      <c r="C141" s="57"/>
      <c r="D141" s="59"/>
      <c r="E141" s="60"/>
      <c r="F141" s="61" t="s">
        <v>120</v>
      </c>
      <c r="G141" s="62"/>
      <c r="H141" s="63"/>
      <c r="I141" s="62"/>
      <c r="J141" s="64"/>
      <c r="K141" s="64"/>
    </row>
    <row r="142" spans="1:11" ht="12.75">
      <c r="A142" s="1" t="s">
        <v>1796</v>
      </c>
      <c r="B142" s="2" t="s">
        <v>1797</v>
      </c>
      <c r="C142" s="1" t="s">
        <v>1798</v>
      </c>
      <c r="D142" s="56">
        <v>5</v>
      </c>
      <c r="E142" s="4">
        <v>2362</v>
      </c>
      <c r="F142" s="5" t="s">
        <v>114</v>
      </c>
      <c r="G142" s="6">
        <v>0</v>
      </c>
      <c r="H142" s="7">
        <v>1</v>
      </c>
      <c r="I142" s="6">
        <v>160</v>
      </c>
      <c r="J142" s="8">
        <v>0</v>
      </c>
      <c r="K142" s="8">
        <v>0</v>
      </c>
    </row>
    <row r="143" spans="1:11" ht="12.75">
      <c r="A143" s="48" t="s">
        <v>534</v>
      </c>
      <c r="B143" s="49" t="s">
        <v>535</v>
      </c>
      <c r="C143" s="48" t="s">
        <v>1020</v>
      </c>
      <c r="D143" s="50">
        <v>128</v>
      </c>
      <c r="E143" s="51">
        <v>190000</v>
      </c>
      <c r="F143" s="52" t="s">
        <v>113</v>
      </c>
      <c r="G143" s="53">
        <v>14382</v>
      </c>
      <c r="H143" s="54">
        <v>8</v>
      </c>
      <c r="I143" s="53">
        <v>13236</v>
      </c>
      <c r="J143" s="55">
        <v>0</v>
      </c>
      <c r="K143" s="55">
        <v>0</v>
      </c>
    </row>
    <row r="144" spans="4:6" ht="12.75">
      <c r="D144" s="56"/>
      <c r="F144" s="5" t="s">
        <v>117</v>
      </c>
    </row>
    <row r="145" spans="1:11" ht="12.75">
      <c r="A145" s="57"/>
      <c r="B145" s="58"/>
      <c r="C145" s="57"/>
      <c r="D145" s="59"/>
      <c r="E145" s="60"/>
      <c r="F145" s="61" t="s">
        <v>108</v>
      </c>
      <c r="G145" s="62"/>
      <c r="H145" s="63"/>
      <c r="I145" s="62"/>
      <c r="J145" s="64"/>
      <c r="K145" s="64"/>
    </row>
    <row r="146" spans="1:11" ht="12.75">
      <c r="A146" s="57" t="s">
        <v>534</v>
      </c>
      <c r="B146" s="58" t="s">
        <v>536</v>
      </c>
      <c r="C146" s="57" t="s">
        <v>537</v>
      </c>
      <c r="D146" s="59">
        <v>10</v>
      </c>
      <c r="E146" s="60">
        <v>290</v>
      </c>
      <c r="F146" s="113" t="s">
        <v>120</v>
      </c>
      <c r="G146" s="62">
        <v>99</v>
      </c>
      <c r="H146" s="63">
        <v>2</v>
      </c>
      <c r="I146" s="62">
        <v>1256</v>
      </c>
      <c r="J146" s="64">
        <v>0</v>
      </c>
      <c r="K146" s="64">
        <v>0</v>
      </c>
    </row>
    <row r="147" spans="1:11" ht="12.75">
      <c r="A147" s="57" t="s">
        <v>534</v>
      </c>
      <c r="B147" s="58" t="s">
        <v>1491</v>
      </c>
      <c r="C147" s="57" t="s">
        <v>1492</v>
      </c>
      <c r="D147" s="59">
        <v>10</v>
      </c>
      <c r="E147" s="60">
        <v>723</v>
      </c>
      <c r="F147" s="113" t="s">
        <v>120</v>
      </c>
      <c r="G147" s="62">
        <v>3350</v>
      </c>
      <c r="H147" s="63">
        <v>4</v>
      </c>
      <c r="I147" s="62">
        <v>4816</v>
      </c>
      <c r="J147" s="64">
        <v>0</v>
      </c>
      <c r="K147" s="64">
        <v>0</v>
      </c>
    </row>
    <row r="148" spans="1:11" ht="12.75">
      <c r="A148" s="40" t="s">
        <v>534</v>
      </c>
      <c r="B148" s="41" t="s">
        <v>538</v>
      </c>
      <c r="C148" s="40" t="s">
        <v>539</v>
      </c>
      <c r="D148" s="42">
        <v>54</v>
      </c>
      <c r="E148" s="43">
        <v>59320</v>
      </c>
      <c r="F148" s="114" t="s">
        <v>120</v>
      </c>
      <c r="G148" s="45">
        <v>17093</v>
      </c>
      <c r="H148" s="46">
        <v>5</v>
      </c>
      <c r="I148" s="45">
        <v>8122</v>
      </c>
      <c r="J148" s="47">
        <v>0</v>
      </c>
      <c r="K148" s="47">
        <v>0</v>
      </c>
    </row>
    <row r="149" spans="1:11" ht="12.75">
      <c r="A149" s="48" t="s">
        <v>932</v>
      </c>
      <c r="B149" s="49" t="s">
        <v>937</v>
      </c>
      <c r="C149" s="48" t="s">
        <v>933</v>
      </c>
      <c r="D149" s="50">
        <v>20</v>
      </c>
      <c r="E149" s="51">
        <v>0</v>
      </c>
      <c r="F149" s="115" t="s">
        <v>120</v>
      </c>
      <c r="G149" s="53">
        <v>37603</v>
      </c>
      <c r="H149" s="54">
        <v>3</v>
      </c>
      <c r="I149" s="53">
        <v>2146</v>
      </c>
      <c r="J149" s="55">
        <v>0</v>
      </c>
      <c r="K149" s="55">
        <v>0</v>
      </c>
    </row>
    <row r="150" spans="1:11" ht="12.75">
      <c r="A150" s="57"/>
      <c r="B150" s="58"/>
      <c r="C150" s="57"/>
      <c r="D150" s="59"/>
      <c r="E150" s="60"/>
      <c r="F150" s="113" t="s">
        <v>108</v>
      </c>
      <c r="G150" s="62"/>
      <c r="H150" s="63"/>
      <c r="I150" s="62"/>
      <c r="J150" s="64"/>
      <c r="K150" s="64"/>
    </row>
    <row r="151" spans="1:11" ht="12.75">
      <c r="A151" s="40" t="s">
        <v>373</v>
      </c>
      <c r="B151" s="41" t="s">
        <v>1799</v>
      </c>
      <c r="C151" s="40" t="s">
        <v>1800</v>
      </c>
      <c r="D151" s="56">
        <v>5</v>
      </c>
      <c r="E151" s="4">
        <v>2482</v>
      </c>
      <c r="F151" s="116" t="s">
        <v>120</v>
      </c>
      <c r="G151" s="6">
        <v>0</v>
      </c>
      <c r="H151" s="46">
        <v>2</v>
      </c>
      <c r="I151" s="45">
        <v>1960</v>
      </c>
      <c r="J151" s="8">
        <v>0</v>
      </c>
      <c r="K151" s="47">
        <v>0</v>
      </c>
    </row>
    <row r="152" spans="1:11" ht="12.75">
      <c r="A152" s="1" t="s">
        <v>1317</v>
      </c>
      <c r="B152" s="2" t="s">
        <v>1814</v>
      </c>
      <c r="C152" s="1" t="s">
        <v>1815</v>
      </c>
      <c r="D152" s="42">
        <v>37</v>
      </c>
      <c r="E152" s="43">
        <v>71240</v>
      </c>
      <c r="F152" s="5" t="s">
        <v>108</v>
      </c>
      <c r="G152" s="45">
        <v>0</v>
      </c>
      <c r="H152" s="7">
        <v>3</v>
      </c>
      <c r="I152" s="6">
        <v>5680</v>
      </c>
      <c r="J152" s="47">
        <v>0</v>
      </c>
      <c r="K152" s="8">
        <v>0</v>
      </c>
    </row>
    <row r="153" spans="1:11" ht="12.75">
      <c r="A153" s="48" t="s">
        <v>1317</v>
      </c>
      <c r="B153" s="49" t="s">
        <v>540</v>
      </c>
      <c r="C153" s="48" t="s">
        <v>541</v>
      </c>
      <c r="D153" s="50">
        <v>5</v>
      </c>
      <c r="E153" s="51">
        <v>18031</v>
      </c>
      <c r="F153" s="115" t="s">
        <v>507</v>
      </c>
      <c r="G153" s="53">
        <v>0</v>
      </c>
      <c r="H153" s="54">
        <v>2</v>
      </c>
      <c r="I153" s="53">
        <v>1812</v>
      </c>
      <c r="J153" s="55">
        <v>0</v>
      </c>
      <c r="K153" s="55">
        <v>0</v>
      </c>
    </row>
    <row r="154" spans="1:11" ht="12.75">
      <c r="A154" s="48" t="s">
        <v>1317</v>
      </c>
      <c r="B154" s="49" t="s">
        <v>938</v>
      </c>
      <c r="C154" s="48" t="s">
        <v>934</v>
      </c>
      <c r="D154" s="50">
        <v>42</v>
      </c>
      <c r="E154" s="51">
        <v>11309</v>
      </c>
      <c r="F154" s="52" t="s">
        <v>114</v>
      </c>
      <c r="G154" s="53">
        <v>0</v>
      </c>
      <c r="H154" s="54">
        <v>2</v>
      </c>
      <c r="I154" s="53">
        <v>1118</v>
      </c>
      <c r="J154" s="55">
        <v>0</v>
      </c>
      <c r="K154" s="55">
        <v>0</v>
      </c>
    </row>
    <row r="155" spans="1:11" ht="12.75">
      <c r="A155" s="57"/>
      <c r="B155" s="58"/>
      <c r="C155" s="57"/>
      <c r="D155" s="59"/>
      <c r="E155" s="60"/>
      <c r="F155" s="61" t="s">
        <v>108</v>
      </c>
      <c r="G155" s="62"/>
      <c r="H155" s="63"/>
      <c r="I155" s="62"/>
      <c r="J155" s="64"/>
      <c r="K155" s="64"/>
    </row>
    <row r="156" spans="1:11" ht="12.75">
      <c r="A156" s="57" t="s">
        <v>1816</v>
      </c>
      <c r="B156" s="58" t="s">
        <v>1817</v>
      </c>
      <c r="C156" s="57" t="s">
        <v>1818</v>
      </c>
      <c r="D156" s="59">
        <v>15</v>
      </c>
      <c r="E156" s="60">
        <v>33762</v>
      </c>
      <c r="F156" s="61" t="s">
        <v>114</v>
      </c>
      <c r="G156" s="62">
        <v>0</v>
      </c>
      <c r="H156" s="63">
        <v>3</v>
      </c>
      <c r="I156" s="62">
        <v>2840</v>
      </c>
      <c r="J156" s="64">
        <v>0</v>
      </c>
      <c r="K156" s="64">
        <v>0</v>
      </c>
    </row>
    <row r="157" spans="1:11" ht="12.75">
      <c r="A157" s="57" t="s">
        <v>1801</v>
      </c>
      <c r="B157" s="58" t="s">
        <v>1819</v>
      </c>
      <c r="C157" s="57" t="s">
        <v>1820</v>
      </c>
      <c r="D157" s="59">
        <v>47</v>
      </c>
      <c r="E157" s="60">
        <v>111182</v>
      </c>
      <c r="F157" s="61" t="s">
        <v>120</v>
      </c>
      <c r="G157" s="62">
        <v>41681</v>
      </c>
      <c r="H157" s="63">
        <v>10</v>
      </c>
      <c r="I157" s="62">
        <v>20800</v>
      </c>
      <c r="J157" s="64">
        <v>0</v>
      </c>
      <c r="K157" s="64">
        <v>0</v>
      </c>
    </row>
    <row r="158" spans="1:11" ht="12.75">
      <c r="A158" s="57" t="s">
        <v>1801</v>
      </c>
      <c r="B158" s="58" t="s">
        <v>1802</v>
      </c>
      <c r="C158" s="57" t="s">
        <v>1803</v>
      </c>
      <c r="D158" s="59">
        <v>5</v>
      </c>
      <c r="E158" s="60">
        <v>2100</v>
      </c>
      <c r="F158" s="44" t="s">
        <v>120</v>
      </c>
      <c r="G158" s="62">
        <v>1302</v>
      </c>
      <c r="H158" s="63">
        <v>2</v>
      </c>
      <c r="I158" s="62">
        <v>780</v>
      </c>
      <c r="J158" s="64">
        <v>0</v>
      </c>
      <c r="K158" s="64">
        <v>0</v>
      </c>
    </row>
    <row r="159" spans="1:11" ht="12.75">
      <c r="A159" s="57" t="s">
        <v>1804</v>
      </c>
      <c r="B159" s="58" t="s">
        <v>1805</v>
      </c>
      <c r="C159" s="57" t="s">
        <v>1806</v>
      </c>
      <c r="D159" s="59">
        <v>5</v>
      </c>
      <c r="E159" s="60">
        <v>3200</v>
      </c>
      <c r="F159" s="44" t="s">
        <v>120</v>
      </c>
      <c r="G159" s="62">
        <v>6</v>
      </c>
      <c r="H159" s="63">
        <v>4</v>
      </c>
      <c r="I159" s="62">
        <v>5870</v>
      </c>
      <c r="J159" s="64">
        <v>0</v>
      </c>
      <c r="K159" s="64">
        <v>0</v>
      </c>
    </row>
    <row r="160" spans="1:11" ht="12.75">
      <c r="A160" s="57" t="s">
        <v>1784</v>
      </c>
      <c r="B160" s="58" t="s">
        <v>1785</v>
      </c>
      <c r="C160" s="57" t="s">
        <v>1786</v>
      </c>
      <c r="D160" s="59" t="s">
        <v>531</v>
      </c>
      <c r="E160" s="60">
        <v>4927</v>
      </c>
      <c r="F160" s="5" t="s">
        <v>120</v>
      </c>
      <c r="G160" s="62"/>
      <c r="H160" s="63">
        <v>4</v>
      </c>
      <c r="I160" s="62">
        <v>7520</v>
      </c>
      <c r="J160" s="64">
        <v>0</v>
      </c>
      <c r="K160" s="64">
        <v>0</v>
      </c>
    </row>
    <row r="161" spans="1:11" ht="12.75">
      <c r="A161" s="40" t="s">
        <v>1493</v>
      </c>
      <c r="B161" s="41" t="s">
        <v>1494</v>
      </c>
      <c r="C161" s="40" t="s">
        <v>1500</v>
      </c>
      <c r="D161" s="42">
        <v>6</v>
      </c>
      <c r="E161" s="43">
        <v>11000</v>
      </c>
      <c r="F161" s="114" t="s">
        <v>114</v>
      </c>
      <c r="G161" s="45">
        <v>0</v>
      </c>
      <c r="H161" s="46">
        <v>1</v>
      </c>
      <c r="I161" s="45">
        <v>0</v>
      </c>
      <c r="J161" s="47">
        <v>0</v>
      </c>
      <c r="K161" s="47">
        <v>0</v>
      </c>
    </row>
    <row r="162" spans="1:11" ht="12.75">
      <c r="A162" s="40" t="s">
        <v>1807</v>
      </c>
      <c r="B162" s="41" t="s">
        <v>1808</v>
      </c>
      <c r="C162" s="40" t="s">
        <v>1809</v>
      </c>
      <c r="D162" s="42">
        <v>5</v>
      </c>
      <c r="E162" s="43">
        <v>8819</v>
      </c>
      <c r="F162" s="114" t="s">
        <v>108</v>
      </c>
      <c r="G162" s="45">
        <v>3050</v>
      </c>
      <c r="H162" s="46">
        <v>2</v>
      </c>
      <c r="I162" s="45">
        <v>520</v>
      </c>
      <c r="J162" s="47">
        <v>0</v>
      </c>
      <c r="K162" s="47">
        <v>0</v>
      </c>
    </row>
    <row r="163" spans="1:11" ht="12.75">
      <c r="A163" s="40" t="s">
        <v>1221</v>
      </c>
      <c r="B163" s="41" t="s">
        <v>1223</v>
      </c>
      <c r="C163" s="40" t="s">
        <v>1222</v>
      </c>
      <c r="D163" s="42">
        <v>44</v>
      </c>
      <c r="E163" s="43">
        <v>308591</v>
      </c>
      <c r="F163" s="114" t="s">
        <v>117</v>
      </c>
      <c r="G163" s="45">
        <v>178735</v>
      </c>
      <c r="H163" s="46">
        <v>8</v>
      </c>
      <c r="I163" s="45">
        <v>11577</v>
      </c>
      <c r="J163" s="47">
        <v>0</v>
      </c>
      <c r="K163" s="47">
        <v>0</v>
      </c>
    </row>
    <row r="164" spans="1:11" ht="12.75">
      <c r="A164" s="40" t="s">
        <v>1787</v>
      </c>
      <c r="B164" s="41" t="s">
        <v>1788</v>
      </c>
      <c r="C164" s="40" t="s">
        <v>1789</v>
      </c>
      <c r="D164" s="42">
        <v>10</v>
      </c>
      <c r="E164" s="43">
        <v>1200</v>
      </c>
      <c r="F164" s="114" t="s">
        <v>120</v>
      </c>
      <c r="G164" s="45">
        <v>0</v>
      </c>
      <c r="H164" s="46">
        <v>3</v>
      </c>
      <c r="I164" s="45">
        <v>24</v>
      </c>
      <c r="J164" s="47">
        <v>0</v>
      </c>
      <c r="K164" s="47">
        <v>0</v>
      </c>
    </row>
    <row r="165" spans="1:11" s="79" customFormat="1" ht="12.75">
      <c r="A165" s="73" t="s">
        <v>55</v>
      </c>
      <c r="B165" s="74" t="s">
        <v>1860</v>
      </c>
      <c r="C165" s="75"/>
      <c r="D165" s="84">
        <f>SUM(D112:D164)</f>
        <v>1668</v>
      </c>
      <c r="E165" s="77">
        <f>SUM(E112:E164)</f>
        <v>2340320</v>
      </c>
      <c r="F165" s="85"/>
      <c r="G165" s="77">
        <f>SUM(G112:G164)</f>
        <v>512295</v>
      </c>
      <c r="H165" s="77">
        <f>SUM(H112:H164)</f>
        <v>158</v>
      </c>
      <c r="I165" s="77">
        <f>SUM(I112:I164)</f>
        <v>193364</v>
      </c>
      <c r="J165" s="77">
        <f>SUM(J112:J164)</f>
        <v>0</v>
      </c>
      <c r="K165" s="77">
        <f>SUM(K112:K164)</f>
        <v>0</v>
      </c>
    </row>
    <row r="166" spans="4:6" ht="15" customHeight="1">
      <c r="D166" s="56"/>
      <c r="F166" s="80"/>
    </row>
    <row r="167" spans="1:11" s="9" customFormat="1" ht="16.5">
      <c r="A167" s="17" t="s">
        <v>191</v>
      </c>
      <c r="B167" s="18"/>
      <c r="C167" s="19"/>
      <c r="D167" s="81"/>
      <c r="E167" s="21"/>
      <c r="F167" s="22"/>
      <c r="G167" s="23"/>
      <c r="H167" s="21"/>
      <c r="I167" s="23"/>
      <c r="J167" s="24"/>
      <c r="K167" s="24"/>
    </row>
    <row r="168" spans="4:11" ht="12.75" customHeight="1">
      <c r="D168" s="82" t="s">
        <v>171</v>
      </c>
      <c r="E168" s="14" t="s">
        <v>172</v>
      </c>
      <c r="G168" s="14" t="s">
        <v>243</v>
      </c>
      <c r="H168" s="14" t="s">
        <v>173</v>
      </c>
      <c r="I168" s="14" t="s">
        <v>174</v>
      </c>
      <c r="J168" s="175" t="s">
        <v>175</v>
      </c>
      <c r="K168" s="175"/>
    </row>
    <row r="169" spans="1:11" ht="12.75">
      <c r="A169" s="26" t="s">
        <v>176</v>
      </c>
      <c r="B169" s="27" t="s">
        <v>171</v>
      </c>
      <c r="C169" s="26" t="s">
        <v>177</v>
      </c>
      <c r="D169" s="83" t="s">
        <v>178</v>
      </c>
      <c r="E169" s="29" t="s">
        <v>179</v>
      </c>
      <c r="F169" s="30" t="s">
        <v>180</v>
      </c>
      <c r="G169" s="29" t="s">
        <v>181</v>
      </c>
      <c r="H169" s="29" t="s">
        <v>182</v>
      </c>
      <c r="I169" s="29" t="s">
        <v>183</v>
      </c>
      <c r="J169" s="31" t="s">
        <v>184</v>
      </c>
      <c r="K169" s="31" t="s">
        <v>185</v>
      </c>
    </row>
    <row r="170" spans="1:11" ht="12.75">
      <c r="A170" s="32" t="s">
        <v>0</v>
      </c>
      <c r="B170" s="33" t="s">
        <v>3</v>
      </c>
      <c r="C170" s="32" t="s">
        <v>543</v>
      </c>
      <c r="D170" s="34">
        <v>58.5</v>
      </c>
      <c r="E170" s="35">
        <v>3874</v>
      </c>
      <c r="F170" s="36" t="s">
        <v>114</v>
      </c>
      <c r="G170" s="37">
        <v>0</v>
      </c>
      <c r="H170" s="38">
        <v>2</v>
      </c>
      <c r="I170" s="37">
        <v>379</v>
      </c>
      <c r="J170" s="39">
        <v>0</v>
      </c>
      <c r="K170" s="39">
        <v>0</v>
      </c>
    </row>
    <row r="171" spans="1:11" ht="12.75">
      <c r="A171" s="40" t="s">
        <v>0</v>
      </c>
      <c r="B171" s="41" t="s">
        <v>2</v>
      </c>
      <c r="C171" s="40" t="s">
        <v>1408</v>
      </c>
      <c r="D171" s="42">
        <v>11</v>
      </c>
      <c r="E171" s="43">
        <v>1140</v>
      </c>
      <c r="F171" s="44" t="s">
        <v>117</v>
      </c>
      <c r="G171" s="45">
        <v>0</v>
      </c>
      <c r="H171" s="46">
        <v>2</v>
      </c>
      <c r="I171" s="45">
        <v>204</v>
      </c>
      <c r="J171" s="47">
        <v>0</v>
      </c>
      <c r="K171" s="47">
        <v>0</v>
      </c>
    </row>
    <row r="172" spans="1:11" ht="12.75">
      <c r="A172" s="40" t="s">
        <v>0</v>
      </c>
      <c r="B172" s="41" t="s">
        <v>1</v>
      </c>
      <c r="C172" s="40" t="s">
        <v>542</v>
      </c>
      <c r="D172" s="42">
        <v>16.9</v>
      </c>
      <c r="E172" s="43">
        <v>4794</v>
      </c>
      <c r="F172" s="44" t="s">
        <v>117</v>
      </c>
      <c r="G172" s="45">
        <v>0</v>
      </c>
      <c r="H172" s="46">
        <v>3</v>
      </c>
      <c r="I172" s="45">
        <v>1536</v>
      </c>
      <c r="J172" s="47">
        <v>0</v>
      </c>
      <c r="K172" s="47">
        <v>0</v>
      </c>
    </row>
    <row r="173" spans="1:11" ht="12.75">
      <c r="A173" s="40" t="s">
        <v>36</v>
      </c>
      <c r="B173" s="41" t="s">
        <v>1534</v>
      </c>
      <c r="C173" s="40" t="s">
        <v>1535</v>
      </c>
      <c r="D173" s="42">
        <v>39</v>
      </c>
      <c r="E173" s="43">
        <v>1049873</v>
      </c>
      <c r="F173" s="44" t="s">
        <v>121</v>
      </c>
      <c r="G173" s="45">
        <v>611796</v>
      </c>
      <c r="H173" s="46">
        <v>26</v>
      </c>
      <c r="I173" s="45">
        <v>60004</v>
      </c>
      <c r="J173" s="47">
        <v>0</v>
      </c>
      <c r="K173" s="47">
        <v>1</v>
      </c>
    </row>
    <row r="174" spans="1:11" ht="12.75">
      <c r="A174" s="40" t="s">
        <v>36</v>
      </c>
      <c r="B174" s="41" t="s">
        <v>37</v>
      </c>
      <c r="C174" s="40" t="s">
        <v>544</v>
      </c>
      <c r="D174" s="42">
        <v>387</v>
      </c>
      <c r="E174" s="43">
        <v>623076</v>
      </c>
      <c r="F174" s="44" t="s">
        <v>121</v>
      </c>
      <c r="G174" s="45">
        <v>311633</v>
      </c>
      <c r="H174" s="46">
        <v>31</v>
      </c>
      <c r="I174" s="45">
        <v>51532</v>
      </c>
      <c r="J174" s="47">
        <v>0</v>
      </c>
      <c r="K174" s="47">
        <v>3</v>
      </c>
    </row>
    <row r="175" spans="1:11" ht="12.75">
      <c r="A175" s="40" t="s">
        <v>36</v>
      </c>
      <c r="B175" s="41" t="s">
        <v>38</v>
      </c>
      <c r="C175" s="40" t="s">
        <v>545</v>
      </c>
      <c r="D175" s="42">
        <v>172</v>
      </c>
      <c r="E175" s="43">
        <v>211072</v>
      </c>
      <c r="F175" s="44" t="s">
        <v>121</v>
      </c>
      <c r="G175" s="45">
        <v>82463</v>
      </c>
      <c r="H175" s="46">
        <v>17</v>
      </c>
      <c r="I175" s="45">
        <v>12998</v>
      </c>
      <c r="J175" s="47">
        <v>0</v>
      </c>
      <c r="K175" s="47">
        <v>1</v>
      </c>
    </row>
    <row r="176" spans="1:11" ht="12.75">
      <c r="A176" s="40" t="s">
        <v>971</v>
      </c>
      <c r="B176" s="41" t="s">
        <v>546</v>
      </c>
      <c r="C176" s="40" t="s">
        <v>547</v>
      </c>
      <c r="D176" s="42">
        <v>59</v>
      </c>
      <c r="E176" s="43">
        <v>164148</v>
      </c>
      <c r="F176" s="44" t="s">
        <v>121</v>
      </c>
      <c r="G176" s="45">
        <v>103070</v>
      </c>
      <c r="H176" s="46">
        <v>6</v>
      </c>
      <c r="I176" s="45">
        <v>9521</v>
      </c>
      <c r="J176" s="47">
        <v>0</v>
      </c>
      <c r="K176" s="47">
        <v>0</v>
      </c>
    </row>
    <row r="177" spans="1:11" ht="12.75">
      <c r="A177" s="40" t="s">
        <v>730</v>
      </c>
      <c r="B177" s="41" t="s">
        <v>159</v>
      </c>
      <c r="C177" s="40" t="s">
        <v>548</v>
      </c>
      <c r="D177" s="42">
        <v>154.9</v>
      </c>
      <c r="E177" s="43">
        <v>1441669</v>
      </c>
      <c r="F177" s="44" t="s">
        <v>121</v>
      </c>
      <c r="G177" s="45">
        <v>968856</v>
      </c>
      <c r="H177" s="46">
        <v>26</v>
      </c>
      <c r="I177" s="45">
        <v>59309</v>
      </c>
      <c r="J177" s="47">
        <v>0</v>
      </c>
      <c r="K177" s="47">
        <v>1</v>
      </c>
    </row>
    <row r="178" spans="1:11" ht="12.75">
      <c r="A178" s="40" t="s">
        <v>730</v>
      </c>
      <c r="B178" s="41" t="s">
        <v>158</v>
      </c>
      <c r="C178" s="40" t="s">
        <v>1318</v>
      </c>
      <c r="D178" s="42">
        <v>83.5</v>
      </c>
      <c r="E178" s="43">
        <v>76862</v>
      </c>
      <c r="F178" s="44" t="s">
        <v>121</v>
      </c>
      <c r="G178" s="45">
        <v>31329</v>
      </c>
      <c r="H178" s="46">
        <v>2</v>
      </c>
      <c r="I178" s="45">
        <v>4302</v>
      </c>
      <c r="J178" s="47">
        <v>0</v>
      </c>
      <c r="K178" s="47">
        <v>0</v>
      </c>
    </row>
    <row r="179" spans="1:11" ht="12.75">
      <c r="A179" s="40" t="s">
        <v>1026</v>
      </c>
      <c r="B179" s="41" t="s">
        <v>549</v>
      </c>
      <c r="C179" s="40" t="s">
        <v>840</v>
      </c>
      <c r="D179" s="42">
        <v>230</v>
      </c>
      <c r="E179" s="43">
        <v>155110</v>
      </c>
      <c r="F179" s="44" t="s">
        <v>114</v>
      </c>
      <c r="G179" s="45">
        <v>0</v>
      </c>
      <c r="H179" s="46">
        <v>10</v>
      </c>
      <c r="I179" s="45">
        <v>14400</v>
      </c>
      <c r="J179" s="47">
        <v>0</v>
      </c>
      <c r="K179" s="47">
        <v>0</v>
      </c>
    </row>
    <row r="180" spans="1:11" ht="12.75">
      <c r="A180" s="40" t="s">
        <v>1825</v>
      </c>
      <c r="B180" s="41" t="s">
        <v>1826</v>
      </c>
      <c r="C180" s="40" t="s">
        <v>1827</v>
      </c>
      <c r="D180" s="42">
        <v>4</v>
      </c>
      <c r="E180" s="43">
        <v>700</v>
      </c>
      <c r="F180" s="44" t="s">
        <v>108</v>
      </c>
      <c r="G180" s="45">
        <v>0</v>
      </c>
      <c r="H180" s="46">
        <v>1</v>
      </c>
      <c r="I180" s="45">
        <v>20</v>
      </c>
      <c r="J180" s="47">
        <v>0</v>
      </c>
      <c r="K180" s="47">
        <v>0</v>
      </c>
    </row>
    <row r="181" spans="1:11" ht="12.75">
      <c r="A181" s="40" t="s">
        <v>383</v>
      </c>
      <c r="B181" s="41" t="s">
        <v>1224</v>
      </c>
      <c r="C181" s="40" t="s">
        <v>1040</v>
      </c>
      <c r="D181" s="42">
        <v>156</v>
      </c>
      <c r="E181" s="43">
        <v>489482</v>
      </c>
      <c r="F181" s="44" t="s">
        <v>108</v>
      </c>
      <c r="G181" s="45">
        <v>272880</v>
      </c>
      <c r="H181" s="46">
        <v>15</v>
      </c>
      <c r="I181" s="45">
        <v>35325</v>
      </c>
      <c r="J181" s="47">
        <v>0</v>
      </c>
      <c r="K181" s="47">
        <v>0</v>
      </c>
    </row>
    <row r="182" spans="1:11" ht="12.75">
      <c r="A182" s="40" t="s">
        <v>383</v>
      </c>
      <c r="B182" s="41" t="s">
        <v>377</v>
      </c>
      <c r="C182" s="40" t="s">
        <v>1041</v>
      </c>
      <c r="D182" s="42">
        <v>60</v>
      </c>
      <c r="E182" s="43">
        <v>172537</v>
      </c>
      <c r="F182" s="44" t="s">
        <v>121</v>
      </c>
      <c r="G182" s="45">
        <v>126819</v>
      </c>
      <c r="H182" s="46">
        <v>12</v>
      </c>
      <c r="I182" s="45">
        <v>26267</v>
      </c>
      <c r="J182" s="47">
        <v>0</v>
      </c>
      <c r="K182" s="47">
        <v>0</v>
      </c>
    </row>
    <row r="183" spans="1:11" ht="12.75">
      <c r="A183" s="40" t="s">
        <v>383</v>
      </c>
      <c r="B183" s="41" t="s">
        <v>551</v>
      </c>
      <c r="C183" s="40" t="s">
        <v>552</v>
      </c>
      <c r="D183" s="42">
        <v>19</v>
      </c>
      <c r="E183" s="43">
        <v>1417294</v>
      </c>
      <c r="F183" s="44" t="s">
        <v>121</v>
      </c>
      <c r="G183" s="45">
        <v>898180</v>
      </c>
      <c r="H183" s="46">
        <v>15</v>
      </c>
      <c r="I183" s="45">
        <v>45370</v>
      </c>
      <c r="J183" s="47">
        <v>0</v>
      </c>
      <c r="K183" s="47">
        <v>1</v>
      </c>
    </row>
    <row r="184" spans="1:11" ht="12.75">
      <c r="A184" s="40" t="s">
        <v>383</v>
      </c>
      <c r="B184" s="41" t="s">
        <v>384</v>
      </c>
      <c r="C184" s="40" t="s">
        <v>550</v>
      </c>
      <c r="D184" s="42">
        <v>155.6</v>
      </c>
      <c r="E184" s="43">
        <v>879353</v>
      </c>
      <c r="F184" s="44" t="s">
        <v>121</v>
      </c>
      <c r="G184" s="45">
        <v>647411</v>
      </c>
      <c r="H184" s="46">
        <v>16</v>
      </c>
      <c r="I184" s="45">
        <v>39507</v>
      </c>
      <c r="J184" s="47">
        <v>0</v>
      </c>
      <c r="K184" s="47">
        <v>0</v>
      </c>
    </row>
    <row r="185" spans="1:11" ht="12.75">
      <c r="A185" s="48" t="s">
        <v>227</v>
      </c>
      <c r="B185" s="49" t="s">
        <v>228</v>
      </c>
      <c r="C185" s="48" t="s">
        <v>229</v>
      </c>
      <c r="D185" s="50">
        <v>141</v>
      </c>
      <c r="E185" s="51">
        <v>87449</v>
      </c>
      <c r="F185" s="52" t="s">
        <v>112</v>
      </c>
      <c r="G185" s="53">
        <v>0</v>
      </c>
      <c r="H185" s="54">
        <v>11</v>
      </c>
      <c r="I185" s="53">
        <v>12816</v>
      </c>
      <c r="J185" s="55">
        <v>0</v>
      </c>
      <c r="K185" s="55">
        <v>0</v>
      </c>
    </row>
    <row r="186" spans="1:11" ht="12.75">
      <c r="A186" s="57"/>
      <c r="B186" s="58"/>
      <c r="C186" s="57"/>
      <c r="D186" s="59"/>
      <c r="E186" s="60"/>
      <c r="F186" s="61" t="s">
        <v>113</v>
      </c>
      <c r="G186" s="62"/>
      <c r="H186" s="63"/>
      <c r="I186" s="62"/>
      <c r="J186" s="64"/>
      <c r="K186" s="64"/>
    </row>
    <row r="187" spans="1:11" ht="12.75">
      <c r="A187" s="57" t="s">
        <v>1225</v>
      </c>
      <c r="B187" s="58" t="s">
        <v>1226</v>
      </c>
      <c r="C187" s="57" t="s">
        <v>1227</v>
      </c>
      <c r="D187" s="59">
        <v>33</v>
      </c>
      <c r="E187" s="60">
        <v>500</v>
      </c>
      <c r="F187" s="61" t="s">
        <v>114</v>
      </c>
      <c r="G187" s="62">
        <v>0</v>
      </c>
      <c r="H187" s="63">
        <v>3</v>
      </c>
      <c r="I187" s="62">
        <v>80</v>
      </c>
      <c r="J187" s="64">
        <v>0</v>
      </c>
      <c r="K187" s="64">
        <v>0</v>
      </c>
    </row>
    <row r="188" spans="1:11" ht="12.75">
      <c r="A188" s="57" t="s">
        <v>43</v>
      </c>
      <c r="B188" s="58" t="s">
        <v>45</v>
      </c>
      <c r="C188" s="57" t="s">
        <v>1326</v>
      </c>
      <c r="D188" s="59">
        <v>501.1</v>
      </c>
      <c r="E188" s="60">
        <v>2073</v>
      </c>
      <c r="F188" s="61" t="s">
        <v>114</v>
      </c>
      <c r="G188" s="62">
        <v>0</v>
      </c>
      <c r="H188" s="63">
        <v>1</v>
      </c>
      <c r="I188" s="62">
        <v>15</v>
      </c>
      <c r="J188" s="64">
        <v>0</v>
      </c>
      <c r="K188" s="64">
        <v>0</v>
      </c>
    </row>
    <row r="189" spans="1:11" ht="12.75">
      <c r="A189" s="1" t="s">
        <v>43</v>
      </c>
      <c r="B189" s="2" t="s">
        <v>44</v>
      </c>
      <c r="C189" s="1" t="s">
        <v>553</v>
      </c>
      <c r="D189" s="56">
        <v>46</v>
      </c>
      <c r="E189" s="4">
        <v>700</v>
      </c>
      <c r="F189" s="5" t="s">
        <v>116</v>
      </c>
      <c r="G189" s="6">
        <v>0</v>
      </c>
      <c r="H189" s="7">
        <v>1</v>
      </c>
      <c r="I189" s="6">
        <v>10</v>
      </c>
      <c r="J189" s="8">
        <v>0</v>
      </c>
      <c r="K189" s="8">
        <v>0</v>
      </c>
    </row>
    <row r="190" spans="4:6" ht="12.75">
      <c r="D190" s="56"/>
      <c r="F190" s="5" t="s">
        <v>114</v>
      </c>
    </row>
    <row r="191" spans="4:6" ht="12.75">
      <c r="D191" s="56"/>
      <c r="F191" s="5" t="s">
        <v>108</v>
      </c>
    </row>
    <row r="192" spans="3:11" ht="12.75">
      <c r="C192" s="57"/>
      <c r="D192" s="56"/>
      <c r="F192" s="5" t="s">
        <v>110</v>
      </c>
      <c r="H192" s="63"/>
      <c r="J192" s="64"/>
      <c r="K192" s="64"/>
    </row>
    <row r="193" spans="1:11" ht="12.75">
      <c r="A193" s="40" t="s">
        <v>431</v>
      </c>
      <c r="B193" s="41" t="s">
        <v>46</v>
      </c>
      <c r="C193" s="40" t="s">
        <v>554</v>
      </c>
      <c r="D193" s="42">
        <v>364.6</v>
      </c>
      <c r="E193" s="43">
        <v>119534</v>
      </c>
      <c r="F193" s="44" t="s">
        <v>114</v>
      </c>
      <c r="G193" s="45">
        <v>0</v>
      </c>
      <c r="H193" s="46">
        <v>2</v>
      </c>
      <c r="I193" s="45">
        <v>1100</v>
      </c>
      <c r="J193" s="47">
        <v>0</v>
      </c>
      <c r="K193" s="47">
        <v>0</v>
      </c>
    </row>
    <row r="194" spans="1:11" ht="12.75">
      <c r="A194" s="65" t="s">
        <v>431</v>
      </c>
      <c r="B194" s="66" t="s">
        <v>555</v>
      </c>
      <c r="C194" s="65" t="s">
        <v>556</v>
      </c>
      <c r="D194" s="67">
        <v>264</v>
      </c>
      <c r="E194" s="68">
        <v>2024961</v>
      </c>
      <c r="F194" s="69" t="s">
        <v>114</v>
      </c>
      <c r="G194" s="70">
        <v>0</v>
      </c>
      <c r="H194" s="71">
        <v>6</v>
      </c>
      <c r="I194" s="70">
        <v>14948</v>
      </c>
      <c r="J194" s="72">
        <v>0</v>
      </c>
      <c r="K194" s="72">
        <v>0</v>
      </c>
    </row>
    <row r="195" spans="1:11" s="79" customFormat="1" ht="12.75">
      <c r="A195" s="73" t="s">
        <v>56</v>
      </c>
      <c r="B195" s="74" t="s">
        <v>1861</v>
      </c>
      <c r="C195" s="75"/>
      <c r="D195" s="84">
        <f>SUM(D170:D194)</f>
        <v>2956.1</v>
      </c>
      <c r="E195" s="77">
        <f>SUM(E170:E194)</f>
        <v>8926201</v>
      </c>
      <c r="F195" s="85"/>
      <c r="G195" s="77">
        <f>SUM(G170:G194)</f>
        <v>4054437</v>
      </c>
      <c r="H195" s="77">
        <f>SUM(H170:H194)</f>
        <v>208</v>
      </c>
      <c r="I195" s="77">
        <f>SUM(I170:I194)</f>
        <v>389643</v>
      </c>
      <c r="J195" s="77">
        <f>SUM(J170:J194)</f>
        <v>0</v>
      </c>
      <c r="K195" s="77">
        <f>SUM(K170:K194)</f>
        <v>7</v>
      </c>
    </row>
    <row r="196" spans="4:6" ht="15" customHeight="1">
      <c r="D196" s="56"/>
      <c r="F196" s="80"/>
    </row>
    <row r="197" spans="1:11" s="9" customFormat="1" ht="16.5">
      <c r="A197" s="17" t="s">
        <v>192</v>
      </c>
      <c r="B197" s="18"/>
      <c r="C197" s="19"/>
      <c r="D197" s="81"/>
      <c r="E197" s="21"/>
      <c r="F197" s="22"/>
      <c r="G197" s="23"/>
      <c r="H197" s="21"/>
      <c r="I197" s="23"/>
      <c r="J197" s="24"/>
      <c r="K197" s="24"/>
    </row>
    <row r="198" spans="4:11" ht="12.75" customHeight="1">
      <c r="D198" s="82" t="s">
        <v>171</v>
      </c>
      <c r="E198" s="14" t="s">
        <v>172</v>
      </c>
      <c r="G198" s="14" t="s">
        <v>243</v>
      </c>
      <c r="H198" s="14" t="s">
        <v>173</v>
      </c>
      <c r="I198" s="14" t="s">
        <v>174</v>
      </c>
      <c r="J198" s="175" t="s">
        <v>175</v>
      </c>
      <c r="K198" s="175"/>
    </row>
    <row r="199" spans="1:11" ht="12.75">
      <c r="A199" s="26" t="s">
        <v>176</v>
      </c>
      <c r="B199" s="27" t="s">
        <v>171</v>
      </c>
      <c r="C199" s="26" t="s">
        <v>177</v>
      </c>
      <c r="D199" s="83" t="s">
        <v>178</v>
      </c>
      <c r="E199" s="29" t="s">
        <v>179</v>
      </c>
      <c r="F199" s="30" t="s">
        <v>180</v>
      </c>
      <c r="G199" s="29" t="s">
        <v>181</v>
      </c>
      <c r="H199" s="29" t="s">
        <v>182</v>
      </c>
      <c r="I199" s="29" t="s">
        <v>183</v>
      </c>
      <c r="J199" s="31" t="s">
        <v>184</v>
      </c>
      <c r="K199" s="31" t="s">
        <v>185</v>
      </c>
    </row>
    <row r="200" spans="1:11" ht="12.75">
      <c r="A200" s="40" t="s">
        <v>245</v>
      </c>
      <c r="B200" s="41" t="s">
        <v>246</v>
      </c>
      <c r="C200" s="40" t="s">
        <v>442</v>
      </c>
      <c r="D200" s="42">
        <v>1059</v>
      </c>
      <c r="E200" s="43">
        <v>604114</v>
      </c>
      <c r="F200" s="44" t="s">
        <v>112</v>
      </c>
      <c r="G200" s="45">
        <v>1366025</v>
      </c>
      <c r="H200" s="46">
        <v>12</v>
      </c>
      <c r="I200" s="45">
        <v>31116</v>
      </c>
      <c r="J200" s="47">
        <v>0</v>
      </c>
      <c r="K200" s="47">
        <v>1</v>
      </c>
    </row>
    <row r="201" spans="1:11" ht="12.75">
      <c r="A201" s="40" t="s">
        <v>245</v>
      </c>
      <c r="B201" s="41" t="s">
        <v>1042</v>
      </c>
      <c r="C201" s="40" t="s">
        <v>1043</v>
      </c>
      <c r="D201" s="42">
        <v>920</v>
      </c>
      <c r="E201" s="43">
        <v>0</v>
      </c>
      <c r="F201" s="44" t="s">
        <v>112</v>
      </c>
      <c r="G201" s="45">
        <v>0</v>
      </c>
      <c r="H201" s="46">
        <v>6</v>
      </c>
      <c r="I201" s="45">
        <v>14982</v>
      </c>
      <c r="J201" s="47">
        <v>0</v>
      </c>
      <c r="K201" s="47">
        <v>1</v>
      </c>
    </row>
    <row r="202" spans="1:11" ht="12.75">
      <c r="A202" s="40" t="s">
        <v>245</v>
      </c>
      <c r="B202" s="41">
        <v>10070303</v>
      </c>
      <c r="C202" s="40" t="s">
        <v>1409</v>
      </c>
      <c r="D202" s="42">
        <v>57</v>
      </c>
      <c r="E202" s="43">
        <v>67925</v>
      </c>
      <c r="F202" s="44" t="s">
        <v>112</v>
      </c>
      <c r="G202" s="45">
        <v>163108</v>
      </c>
      <c r="H202" s="46">
        <v>8</v>
      </c>
      <c r="I202" s="45">
        <v>20744</v>
      </c>
      <c r="J202" s="47">
        <v>0</v>
      </c>
      <c r="K202" s="47">
        <v>0</v>
      </c>
    </row>
    <row r="203" spans="1:11" ht="12.75">
      <c r="A203" s="40" t="s">
        <v>245</v>
      </c>
      <c r="B203" s="41">
        <v>10020306</v>
      </c>
      <c r="C203" s="40" t="s">
        <v>1410</v>
      </c>
      <c r="D203" s="42">
        <v>241</v>
      </c>
      <c r="E203" s="43">
        <v>212265</v>
      </c>
      <c r="F203" s="44" t="s">
        <v>112</v>
      </c>
      <c r="G203" s="45">
        <v>509711</v>
      </c>
      <c r="H203" s="46">
        <v>6</v>
      </c>
      <c r="I203" s="45">
        <v>15568</v>
      </c>
      <c r="J203" s="47">
        <v>0</v>
      </c>
      <c r="K203" s="47">
        <v>0</v>
      </c>
    </row>
    <row r="204" spans="1:11" ht="12.75">
      <c r="A204" s="40" t="s">
        <v>245</v>
      </c>
      <c r="B204" s="41" t="s">
        <v>557</v>
      </c>
      <c r="C204" s="40" t="s">
        <v>558</v>
      </c>
      <c r="D204" s="42">
        <v>1145</v>
      </c>
      <c r="E204" s="43">
        <v>734001</v>
      </c>
      <c r="F204" s="44" t="s">
        <v>112</v>
      </c>
      <c r="G204" s="45">
        <v>3603960</v>
      </c>
      <c r="H204" s="46">
        <v>27</v>
      </c>
      <c r="I204" s="45">
        <v>64464</v>
      </c>
      <c r="J204" s="47">
        <v>0</v>
      </c>
      <c r="K204" s="47">
        <v>1</v>
      </c>
    </row>
    <row r="205" spans="1:11" ht="12.75">
      <c r="A205" s="40" t="s">
        <v>250</v>
      </c>
      <c r="B205" s="41" t="s">
        <v>251</v>
      </c>
      <c r="C205" s="40" t="s">
        <v>252</v>
      </c>
      <c r="D205" s="42">
        <v>17.6</v>
      </c>
      <c r="E205" s="43">
        <v>80</v>
      </c>
      <c r="F205" s="44" t="s">
        <v>117</v>
      </c>
      <c r="G205" s="45">
        <v>250</v>
      </c>
      <c r="H205" s="46">
        <v>8</v>
      </c>
      <c r="I205" s="45">
        <v>6582</v>
      </c>
      <c r="J205" s="47">
        <v>0</v>
      </c>
      <c r="K205" s="47">
        <v>0</v>
      </c>
    </row>
    <row r="206" spans="1:11" ht="12.75">
      <c r="A206" s="40" t="s">
        <v>480</v>
      </c>
      <c r="B206" s="41" t="s">
        <v>559</v>
      </c>
      <c r="C206" s="40" t="s">
        <v>1333</v>
      </c>
      <c r="D206" s="42">
        <v>105</v>
      </c>
      <c r="E206" s="43">
        <v>299063</v>
      </c>
      <c r="F206" s="44" t="s">
        <v>114</v>
      </c>
      <c r="G206" s="45">
        <v>0</v>
      </c>
      <c r="H206" s="46">
        <v>8</v>
      </c>
      <c r="I206" s="45">
        <v>20526</v>
      </c>
      <c r="J206" s="47">
        <v>0</v>
      </c>
      <c r="K206" s="47">
        <v>2</v>
      </c>
    </row>
    <row r="207" spans="1:11" ht="12.75">
      <c r="A207" s="40" t="s">
        <v>480</v>
      </c>
      <c r="B207" s="41" t="s">
        <v>560</v>
      </c>
      <c r="C207" s="40" t="s">
        <v>1334</v>
      </c>
      <c r="D207" s="42">
        <v>78</v>
      </c>
      <c r="E207" s="43">
        <v>199375</v>
      </c>
      <c r="F207" s="44" t="s">
        <v>116</v>
      </c>
      <c r="G207" s="45">
        <v>0</v>
      </c>
      <c r="H207" s="46">
        <v>6</v>
      </c>
      <c r="I207" s="45">
        <v>15396</v>
      </c>
      <c r="J207" s="47">
        <v>0</v>
      </c>
      <c r="K207" s="47">
        <v>0</v>
      </c>
    </row>
    <row r="208" spans="1:11" ht="12.75">
      <c r="A208" s="48" t="s">
        <v>135</v>
      </c>
      <c r="B208" s="49" t="s">
        <v>1536</v>
      </c>
      <c r="C208" s="48" t="s">
        <v>1537</v>
      </c>
      <c r="D208" s="50">
        <v>188</v>
      </c>
      <c r="E208" s="51">
        <v>43082</v>
      </c>
      <c r="F208" s="52" t="s">
        <v>112</v>
      </c>
      <c r="G208" s="53">
        <v>31703</v>
      </c>
      <c r="H208" s="54">
        <v>4</v>
      </c>
      <c r="I208" s="53">
        <v>10852</v>
      </c>
      <c r="J208" s="55">
        <v>0</v>
      </c>
      <c r="K208" s="55">
        <v>0</v>
      </c>
    </row>
    <row r="209" spans="1:11" ht="12.75">
      <c r="A209" s="48" t="s">
        <v>561</v>
      </c>
      <c r="B209" s="49" t="s">
        <v>939</v>
      </c>
      <c r="C209" s="48" t="s">
        <v>940</v>
      </c>
      <c r="D209" s="50">
        <v>5</v>
      </c>
      <c r="E209" s="51">
        <v>9900</v>
      </c>
      <c r="F209" s="52" t="s">
        <v>116</v>
      </c>
      <c r="G209" s="53">
        <v>0</v>
      </c>
      <c r="H209" s="54">
        <v>1</v>
      </c>
      <c r="I209" s="53">
        <v>1250</v>
      </c>
      <c r="J209" s="55">
        <v>0</v>
      </c>
      <c r="K209" s="55">
        <v>0</v>
      </c>
    </row>
    <row r="210" spans="1:11" ht="12.75">
      <c r="A210" s="117" t="s">
        <v>561</v>
      </c>
      <c r="B210" s="118" t="s">
        <v>562</v>
      </c>
      <c r="C210" s="117" t="s">
        <v>563</v>
      </c>
      <c r="D210" s="119">
        <v>5</v>
      </c>
      <c r="E210" s="120">
        <v>9940</v>
      </c>
      <c r="F210" s="121" t="s">
        <v>116</v>
      </c>
      <c r="G210" s="122">
        <v>0</v>
      </c>
      <c r="H210" s="123">
        <v>1</v>
      </c>
      <c r="I210" s="122">
        <v>1256</v>
      </c>
      <c r="J210" s="124">
        <v>0</v>
      </c>
      <c r="K210" s="124">
        <v>0</v>
      </c>
    </row>
    <row r="211" spans="1:11" ht="12.75">
      <c r="A211" s="40" t="s">
        <v>564</v>
      </c>
      <c r="B211" s="41" t="s">
        <v>567</v>
      </c>
      <c r="C211" s="40" t="s">
        <v>568</v>
      </c>
      <c r="D211" s="42">
        <v>122</v>
      </c>
      <c r="E211" s="43">
        <v>178886</v>
      </c>
      <c r="F211" s="44" t="s">
        <v>114</v>
      </c>
      <c r="G211" s="45">
        <v>0</v>
      </c>
      <c r="H211" s="46">
        <v>6</v>
      </c>
      <c r="I211" s="45">
        <v>7079</v>
      </c>
      <c r="J211" s="47">
        <v>0</v>
      </c>
      <c r="K211" s="47">
        <v>0</v>
      </c>
    </row>
    <row r="212" spans="1:11" ht="12.75">
      <c r="A212" s="40" t="s">
        <v>564</v>
      </c>
      <c r="B212" s="41" t="s">
        <v>1538</v>
      </c>
      <c r="C212" s="40" t="s">
        <v>1539</v>
      </c>
      <c r="D212" s="42">
        <v>31</v>
      </c>
      <c r="E212" s="43">
        <v>130841</v>
      </c>
      <c r="F212" s="44" t="s">
        <v>114</v>
      </c>
      <c r="G212" s="45">
        <v>0</v>
      </c>
      <c r="H212" s="46">
        <v>4</v>
      </c>
      <c r="I212" s="45">
        <v>1990</v>
      </c>
      <c r="J212" s="47">
        <v>0</v>
      </c>
      <c r="K212" s="47">
        <v>0</v>
      </c>
    </row>
    <row r="213" spans="1:11" ht="12.75">
      <c r="A213" s="40" t="s">
        <v>564</v>
      </c>
      <c r="B213" s="41" t="s">
        <v>565</v>
      </c>
      <c r="C213" s="40" t="s">
        <v>566</v>
      </c>
      <c r="D213" s="42">
        <v>125</v>
      </c>
      <c r="E213" s="43">
        <v>109067</v>
      </c>
      <c r="F213" s="44" t="s">
        <v>114</v>
      </c>
      <c r="G213" s="45">
        <v>0</v>
      </c>
      <c r="H213" s="46">
        <v>14</v>
      </c>
      <c r="I213" s="45">
        <v>16588</v>
      </c>
      <c r="J213" s="47">
        <v>0</v>
      </c>
      <c r="K213" s="47">
        <v>0</v>
      </c>
    </row>
    <row r="214" spans="1:11" ht="12.75">
      <c r="A214" s="1" t="s">
        <v>1540</v>
      </c>
      <c r="B214" s="2" t="s">
        <v>1541</v>
      </c>
      <c r="C214" s="1" t="s">
        <v>1542</v>
      </c>
      <c r="D214" s="56">
        <v>46</v>
      </c>
      <c r="E214" s="4">
        <v>0</v>
      </c>
      <c r="F214" s="5" t="s">
        <v>1543</v>
      </c>
      <c r="G214" s="6">
        <v>0</v>
      </c>
      <c r="H214" s="7">
        <v>2</v>
      </c>
      <c r="I214" s="6">
        <v>2080</v>
      </c>
      <c r="J214" s="8">
        <v>0</v>
      </c>
      <c r="K214" s="8">
        <v>0</v>
      </c>
    </row>
    <row r="215" spans="1:11" s="79" customFormat="1" ht="12.75">
      <c r="A215" s="73" t="s">
        <v>57</v>
      </c>
      <c r="B215" s="74" t="s">
        <v>1643</v>
      </c>
      <c r="C215" s="75"/>
      <c r="D215" s="84">
        <f>SUM(D200:D214)</f>
        <v>4144.6</v>
      </c>
      <c r="E215" s="77">
        <f>SUM(E200:E214)</f>
        <v>2598539</v>
      </c>
      <c r="F215" s="85"/>
      <c r="G215" s="77">
        <f>SUM(G200:G214)</f>
        <v>5674757</v>
      </c>
      <c r="H215" s="77">
        <f>SUM(H200:H214)</f>
        <v>113</v>
      </c>
      <c r="I215" s="77">
        <f>SUM(I200:I214)</f>
        <v>230473</v>
      </c>
      <c r="J215" s="77">
        <f>SUM(J200:J214)</f>
        <v>0</v>
      </c>
      <c r="K215" s="77">
        <f>SUM(K200:K214)</f>
        <v>5</v>
      </c>
    </row>
    <row r="216" spans="4:6" ht="15" customHeight="1">
      <c r="D216" s="56"/>
      <c r="F216" s="80"/>
    </row>
    <row r="217" spans="1:11" s="9" customFormat="1" ht="16.5">
      <c r="A217" s="17" t="s">
        <v>193</v>
      </c>
      <c r="B217" s="18"/>
      <c r="C217" s="19"/>
      <c r="D217" s="81"/>
      <c r="E217" s="21"/>
      <c r="F217" s="22"/>
      <c r="G217" s="23"/>
      <c r="H217" s="21"/>
      <c r="I217" s="23"/>
      <c r="J217" s="24"/>
      <c r="K217" s="24"/>
    </row>
    <row r="218" spans="4:11" ht="12.75" customHeight="1">
      <c r="D218" s="82" t="s">
        <v>171</v>
      </c>
      <c r="E218" s="14" t="s">
        <v>172</v>
      </c>
      <c r="G218" s="14" t="s">
        <v>243</v>
      </c>
      <c r="H218" s="14" t="s">
        <v>173</v>
      </c>
      <c r="I218" s="14" t="s">
        <v>174</v>
      </c>
      <c r="J218" s="175" t="s">
        <v>175</v>
      </c>
      <c r="K218" s="175"/>
    </row>
    <row r="219" spans="1:11" ht="12.75">
      <c r="A219" s="26" t="s">
        <v>176</v>
      </c>
      <c r="B219" s="27" t="s">
        <v>171</v>
      </c>
      <c r="C219" s="26" t="s">
        <v>177</v>
      </c>
      <c r="D219" s="83" t="s">
        <v>178</v>
      </c>
      <c r="E219" s="29" t="s">
        <v>179</v>
      </c>
      <c r="F219" s="30" t="s">
        <v>180</v>
      </c>
      <c r="G219" s="29" t="s">
        <v>181</v>
      </c>
      <c r="H219" s="29" t="s">
        <v>182</v>
      </c>
      <c r="I219" s="29" t="s">
        <v>183</v>
      </c>
      <c r="J219" s="31" t="s">
        <v>184</v>
      </c>
      <c r="K219" s="31" t="s">
        <v>185</v>
      </c>
    </row>
    <row r="220" spans="1:11" ht="12.75">
      <c r="A220" s="40" t="s">
        <v>1411</v>
      </c>
      <c r="B220" s="41">
        <v>11110301</v>
      </c>
      <c r="C220" s="40" t="s">
        <v>1412</v>
      </c>
      <c r="D220" s="42">
        <v>41</v>
      </c>
      <c r="E220" s="43">
        <v>99779</v>
      </c>
      <c r="F220" s="44" t="s">
        <v>1413</v>
      </c>
      <c r="G220" s="45">
        <v>0</v>
      </c>
      <c r="H220" s="46">
        <v>5</v>
      </c>
      <c r="I220" s="45">
        <v>754</v>
      </c>
      <c r="J220" s="47">
        <v>0</v>
      </c>
      <c r="K220" s="47">
        <v>0</v>
      </c>
    </row>
    <row r="221" spans="1:11" ht="12.75">
      <c r="A221" s="40" t="s">
        <v>388</v>
      </c>
      <c r="B221" s="41">
        <v>11130301</v>
      </c>
      <c r="C221" s="40" t="s">
        <v>1414</v>
      </c>
      <c r="D221" s="42">
        <v>206</v>
      </c>
      <c r="E221" s="43">
        <v>263883</v>
      </c>
      <c r="F221" s="44" t="s">
        <v>117</v>
      </c>
      <c r="G221" s="45">
        <v>250136</v>
      </c>
      <c r="H221" s="46">
        <v>22</v>
      </c>
      <c r="I221" s="45">
        <v>36757</v>
      </c>
      <c r="J221" s="47">
        <v>0</v>
      </c>
      <c r="K221" s="47">
        <v>1</v>
      </c>
    </row>
    <row r="222" spans="1:11" ht="12.75">
      <c r="A222" s="40" t="s">
        <v>1319</v>
      </c>
      <c r="B222" s="41" t="s">
        <v>1044</v>
      </c>
      <c r="C222" s="40" t="s">
        <v>1045</v>
      </c>
      <c r="D222" s="42">
        <v>3</v>
      </c>
      <c r="E222" s="43">
        <v>290</v>
      </c>
      <c r="F222" s="44" t="s">
        <v>118</v>
      </c>
      <c r="G222" s="45">
        <v>0</v>
      </c>
      <c r="H222" s="46">
        <v>1</v>
      </c>
      <c r="I222" s="45">
        <v>40</v>
      </c>
      <c r="J222" s="47">
        <v>0</v>
      </c>
      <c r="K222" s="47">
        <v>0</v>
      </c>
    </row>
    <row r="223" spans="1:11" ht="12.75">
      <c r="A223" s="65" t="s">
        <v>1394</v>
      </c>
      <c r="B223" s="66">
        <v>11950301</v>
      </c>
      <c r="C223" s="65" t="s">
        <v>861</v>
      </c>
      <c r="D223" s="67">
        <v>212</v>
      </c>
      <c r="E223" s="68">
        <v>57556</v>
      </c>
      <c r="F223" s="69" t="s">
        <v>115</v>
      </c>
      <c r="G223" s="70">
        <v>0</v>
      </c>
      <c r="H223" s="71">
        <v>7</v>
      </c>
      <c r="I223" s="70">
        <v>7652</v>
      </c>
      <c r="J223" s="72">
        <v>0</v>
      </c>
      <c r="K223" s="72">
        <v>0</v>
      </c>
    </row>
    <row r="224" spans="1:11" s="79" customFormat="1" ht="12.75">
      <c r="A224" s="73" t="s">
        <v>58</v>
      </c>
      <c r="B224" s="74" t="s">
        <v>1644</v>
      </c>
      <c r="C224" s="75"/>
      <c r="D224" s="84">
        <f>SUM(D220:D223)</f>
        <v>462</v>
      </c>
      <c r="E224" s="77">
        <f>SUM(E220:E223)</f>
        <v>421508</v>
      </c>
      <c r="F224" s="85"/>
      <c r="G224" s="77">
        <f>SUM(G220:G223)</f>
        <v>250136</v>
      </c>
      <c r="H224" s="77">
        <f>SUM(H220:H223)</f>
        <v>35</v>
      </c>
      <c r="I224" s="77">
        <f>SUM(I220:I223)</f>
        <v>45203</v>
      </c>
      <c r="J224" s="77">
        <f>SUM(J220:J223)</f>
        <v>0</v>
      </c>
      <c r="K224" s="77">
        <f>SUM(K220:K223)</f>
        <v>1</v>
      </c>
    </row>
    <row r="225" spans="4:6" ht="15" customHeight="1">
      <c r="D225" s="56"/>
      <c r="F225" s="80"/>
    </row>
    <row r="226" spans="1:11" s="9" customFormat="1" ht="16.5">
      <c r="A226" s="17" t="s">
        <v>1544</v>
      </c>
      <c r="B226" s="18"/>
      <c r="C226" s="19"/>
      <c r="D226" s="81"/>
      <c r="E226" s="21"/>
      <c r="F226" s="22"/>
      <c r="G226" s="23"/>
      <c r="H226" s="21"/>
      <c r="I226" s="23"/>
      <c r="J226" s="24"/>
      <c r="K226" s="24"/>
    </row>
    <row r="227" spans="4:11" ht="12.75" customHeight="1">
      <c r="D227" s="82" t="s">
        <v>171</v>
      </c>
      <c r="E227" s="14" t="s">
        <v>172</v>
      </c>
      <c r="G227" s="14" t="s">
        <v>243</v>
      </c>
      <c r="H227" s="14" t="s">
        <v>173</v>
      </c>
      <c r="I227" s="14" t="s">
        <v>174</v>
      </c>
      <c r="J227" s="175" t="s">
        <v>175</v>
      </c>
      <c r="K227" s="175"/>
    </row>
    <row r="228" spans="1:11" ht="12.75">
      <c r="A228" s="26" t="s">
        <v>176</v>
      </c>
      <c r="B228" s="27" t="s">
        <v>171</v>
      </c>
      <c r="C228" s="26" t="s">
        <v>177</v>
      </c>
      <c r="D228" s="83" t="s">
        <v>178</v>
      </c>
      <c r="E228" s="29" t="s">
        <v>179</v>
      </c>
      <c r="F228" s="30" t="s">
        <v>180</v>
      </c>
      <c r="G228" s="29" t="s">
        <v>181</v>
      </c>
      <c r="H228" s="29" t="s">
        <v>182</v>
      </c>
      <c r="I228" s="29" t="s">
        <v>183</v>
      </c>
      <c r="J228" s="31" t="s">
        <v>184</v>
      </c>
      <c r="K228" s="31" t="s">
        <v>185</v>
      </c>
    </row>
    <row r="229" spans="1:11" ht="12.75">
      <c r="A229" s="107" t="s">
        <v>1546</v>
      </c>
      <c r="B229" s="125" t="s">
        <v>1547</v>
      </c>
      <c r="C229" s="107" t="s">
        <v>1548</v>
      </c>
      <c r="D229" s="108">
        <v>5</v>
      </c>
      <c r="E229" s="126">
        <v>1800</v>
      </c>
      <c r="F229" s="109" t="s">
        <v>117</v>
      </c>
      <c r="G229" s="110">
        <v>0</v>
      </c>
      <c r="H229" s="111">
        <v>2</v>
      </c>
      <c r="I229" s="110">
        <v>80</v>
      </c>
      <c r="J229" s="112">
        <v>0</v>
      </c>
      <c r="K229" s="112">
        <v>0</v>
      </c>
    </row>
    <row r="230" spans="1:11" s="79" customFormat="1" ht="12.75">
      <c r="A230" s="73" t="s">
        <v>1545</v>
      </c>
      <c r="B230" s="74" t="s">
        <v>1510</v>
      </c>
      <c r="C230" s="75"/>
      <c r="D230" s="84">
        <f>SUM(D229:D229)</f>
        <v>5</v>
      </c>
      <c r="E230" s="77">
        <f>SUM(E229:E229)</f>
        <v>1800</v>
      </c>
      <c r="F230" s="85"/>
      <c r="G230" s="77">
        <f>SUM(G229:G229)</f>
        <v>0</v>
      </c>
      <c r="H230" s="77">
        <f>SUM(H229:H229)</f>
        <v>2</v>
      </c>
      <c r="I230" s="77">
        <f>SUM(I229:I229)</f>
        <v>80</v>
      </c>
      <c r="J230" s="77">
        <f>SUM(J229:J229)</f>
        <v>0</v>
      </c>
      <c r="K230" s="77">
        <f>SUM(K229:K229)</f>
        <v>0</v>
      </c>
    </row>
    <row r="231" spans="4:6" ht="15" customHeight="1">
      <c r="D231" s="56"/>
      <c r="F231" s="80"/>
    </row>
    <row r="232" spans="1:11" s="9" customFormat="1" ht="16.5">
      <c r="A232" s="17" t="s">
        <v>194</v>
      </c>
      <c r="B232" s="18"/>
      <c r="C232" s="19"/>
      <c r="D232" s="81"/>
      <c r="E232" s="21"/>
      <c r="F232" s="22"/>
      <c r="G232" s="23"/>
      <c r="H232" s="21"/>
      <c r="I232" s="23"/>
      <c r="J232" s="24"/>
      <c r="K232" s="24"/>
    </row>
    <row r="233" spans="4:11" ht="12.75" customHeight="1">
      <c r="D233" s="82" t="s">
        <v>171</v>
      </c>
      <c r="E233" s="14" t="s">
        <v>172</v>
      </c>
      <c r="G233" s="14" t="s">
        <v>243</v>
      </c>
      <c r="H233" s="14" t="s">
        <v>173</v>
      </c>
      <c r="I233" s="14" t="s">
        <v>174</v>
      </c>
      <c r="J233" s="175" t="s">
        <v>175</v>
      </c>
      <c r="K233" s="175"/>
    </row>
    <row r="234" spans="1:11" ht="12.75">
      <c r="A234" s="26" t="s">
        <v>176</v>
      </c>
      <c r="B234" s="27" t="s">
        <v>171</v>
      </c>
      <c r="C234" s="26" t="s">
        <v>177</v>
      </c>
      <c r="D234" s="83" t="s">
        <v>178</v>
      </c>
      <c r="E234" s="29" t="s">
        <v>179</v>
      </c>
      <c r="F234" s="30" t="s">
        <v>180</v>
      </c>
      <c r="G234" s="29" t="s">
        <v>181</v>
      </c>
      <c r="H234" s="29" t="s">
        <v>182</v>
      </c>
      <c r="I234" s="29" t="s">
        <v>183</v>
      </c>
      <c r="J234" s="31" t="s">
        <v>184</v>
      </c>
      <c r="K234" s="31" t="s">
        <v>185</v>
      </c>
    </row>
    <row r="235" spans="1:11" ht="12.75">
      <c r="A235" s="107" t="s">
        <v>388</v>
      </c>
      <c r="B235" s="125" t="s">
        <v>215</v>
      </c>
      <c r="C235" s="107" t="s">
        <v>216</v>
      </c>
      <c r="D235" s="108">
        <v>137.5</v>
      </c>
      <c r="E235" s="126">
        <v>505</v>
      </c>
      <c r="F235" s="109" t="s">
        <v>113</v>
      </c>
      <c r="G235" s="110">
        <v>0</v>
      </c>
      <c r="H235" s="111">
        <v>1</v>
      </c>
      <c r="I235" s="110">
        <v>16</v>
      </c>
      <c r="J235" s="112">
        <v>0</v>
      </c>
      <c r="K235" s="112">
        <v>0</v>
      </c>
    </row>
    <row r="236" spans="1:11" ht="12.75">
      <c r="A236" s="57"/>
      <c r="B236" s="58"/>
      <c r="C236" s="57"/>
      <c r="D236" s="59"/>
      <c r="E236" s="60"/>
      <c r="F236" s="61" t="s">
        <v>114</v>
      </c>
      <c r="G236" s="62"/>
      <c r="H236" s="63"/>
      <c r="I236" s="62"/>
      <c r="J236" s="64"/>
      <c r="K236" s="64"/>
    </row>
    <row r="237" spans="1:11" s="79" customFormat="1" ht="12.75">
      <c r="A237" s="73" t="s">
        <v>59</v>
      </c>
      <c r="B237" s="74" t="s">
        <v>1510</v>
      </c>
      <c r="C237" s="75"/>
      <c r="D237" s="84">
        <f>SUM(D235:D236)</f>
        <v>137.5</v>
      </c>
      <c r="E237" s="77">
        <f>SUM(E235:E236)</f>
        <v>505</v>
      </c>
      <c r="F237" s="85"/>
      <c r="G237" s="77">
        <f>SUM(G235:G236)</f>
        <v>0</v>
      </c>
      <c r="H237" s="77">
        <f>SUM(H235:H236)</f>
        <v>1</v>
      </c>
      <c r="I237" s="77">
        <f>SUM(I235:I236)</f>
        <v>16</v>
      </c>
      <c r="J237" s="77">
        <f>SUM(J235:J236)</f>
        <v>0</v>
      </c>
      <c r="K237" s="77">
        <f>SUM(K235:K236)</f>
        <v>0</v>
      </c>
    </row>
    <row r="238" spans="4:6" ht="15" customHeight="1">
      <c r="D238" s="56"/>
      <c r="F238" s="80"/>
    </row>
    <row r="239" spans="1:11" s="9" customFormat="1" ht="16.5">
      <c r="A239" s="17" t="s">
        <v>195</v>
      </c>
      <c r="B239" s="18"/>
      <c r="C239" s="19"/>
      <c r="D239" s="81"/>
      <c r="E239" s="21"/>
      <c r="F239" s="22"/>
      <c r="G239" s="23"/>
      <c r="H239" s="21"/>
      <c r="I239" s="23"/>
      <c r="J239" s="24"/>
      <c r="K239" s="24"/>
    </row>
    <row r="240" spans="4:11" ht="12.75" customHeight="1">
      <c r="D240" s="82" t="s">
        <v>171</v>
      </c>
      <c r="E240" s="14" t="s">
        <v>172</v>
      </c>
      <c r="G240" s="14" t="s">
        <v>243</v>
      </c>
      <c r="H240" s="14" t="s">
        <v>173</v>
      </c>
      <c r="I240" s="14" t="s">
        <v>174</v>
      </c>
      <c r="J240" s="175" t="s">
        <v>175</v>
      </c>
      <c r="K240" s="175"/>
    </row>
    <row r="241" spans="1:11" ht="12.75">
      <c r="A241" s="26" t="s">
        <v>176</v>
      </c>
      <c r="B241" s="27" t="s">
        <v>171</v>
      </c>
      <c r="C241" s="26" t="s">
        <v>177</v>
      </c>
      <c r="D241" s="83" t="s">
        <v>178</v>
      </c>
      <c r="E241" s="29" t="s">
        <v>179</v>
      </c>
      <c r="F241" s="30" t="s">
        <v>180</v>
      </c>
      <c r="G241" s="29" t="s">
        <v>181</v>
      </c>
      <c r="H241" s="29" t="s">
        <v>182</v>
      </c>
      <c r="I241" s="29" t="s">
        <v>183</v>
      </c>
      <c r="J241" s="31" t="s">
        <v>184</v>
      </c>
      <c r="K241" s="31" t="s">
        <v>185</v>
      </c>
    </row>
    <row r="242" spans="1:11" ht="12.75">
      <c r="A242" s="32" t="s">
        <v>862</v>
      </c>
      <c r="B242" s="33">
        <v>14810401</v>
      </c>
      <c r="C242" s="32" t="s">
        <v>863</v>
      </c>
      <c r="D242" s="34">
        <v>74</v>
      </c>
      <c r="E242" s="35">
        <v>550</v>
      </c>
      <c r="F242" s="36" t="s">
        <v>112</v>
      </c>
      <c r="G242" s="37">
        <v>0</v>
      </c>
      <c r="H242" s="38">
        <v>3</v>
      </c>
      <c r="I242" s="37">
        <v>64</v>
      </c>
      <c r="J242" s="39">
        <v>0</v>
      </c>
      <c r="K242" s="39">
        <v>0</v>
      </c>
    </row>
    <row r="243" spans="1:11" ht="12.75">
      <c r="A243" s="40" t="s">
        <v>423</v>
      </c>
      <c r="B243" s="41" t="s">
        <v>424</v>
      </c>
      <c r="C243" s="40" t="s">
        <v>425</v>
      </c>
      <c r="D243" s="42">
        <v>96.7</v>
      </c>
      <c r="E243" s="43">
        <v>0</v>
      </c>
      <c r="F243" s="44" t="s">
        <v>112</v>
      </c>
      <c r="G243" s="45">
        <v>0</v>
      </c>
      <c r="H243" s="46">
        <v>2</v>
      </c>
      <c r="I243" s="45">
        <v>3960</v>
      </c>
      <c r="J243" s="47">
        <v>0</v>
      </c>
      <c r="K243" s="47">
        <v>0</v>
      </c>
    </row>
    <row r="244" spans="1:11" ht="12.75">
      <c r="A244" s="40" t="s">
        <v>423</v>
      </c>
      <c r="B244" s="41">
        <v>14040302</v>
      </c>
      <c r="C244" s="40" t="s">
        <v>864</v>
      </c>
      <c r="D244" s="42">
        <v>95</v>
      </c>
      <c r="E244" s="43">
        <v>474030</v>
      </c>
      <c r="F244" s="44" t="s">
        <v>112</v>
      </c>
      <c r="G244" s="45">
        <v>315145</v>
      </c>
      <c r="H244" s="46">
        <v>10</v>
      </c>
      <c r="I244" s="45">
        <v>22460</v>
      </c>
      <c r="J244" s="47">
        <v>0</v>
      </c>
      <c r="K244" s="47">
        <v>0</v>
      </c>
    </row>
    <row r="245" spans="1:11" ht="12.75">
      <c r="A245" s="40" t="s">
        <v>1549</v>
      </c>
      <c r="B245" s="41" t="s">
        <v>1550</v>
      </c>
      <c r="C245" s="40" t="s">
        <v>1551</v>
      </c>
      <c r="D245" s="42">
        <v>123</v>
      </c>
      <c r="E245" s="43">
        <v>1460</v>
      </c>
      <c r="F245" s="44" t="s">
        <v>117</v>
      </c>
      <c r="G245" s="45">
        <v>0</v>
      </c>
      <c r="H245" s="46">
        <v>2</v>
      </c>
      <c r="I245" s="45"/>
      <c r="J245" s="47">
        <v>0</v>
      </c>
      <c r="K245" s="47">
        <v>0</v>
      </c>
    </row>
    <row r="246" spans="1:11" ht="12.75">
      <c r="A246" s="40" t="s">
        <v>135</v>
      </c>
      <c r="B246" s="41" t="s">
        <v>1552</v>
      </c>
      <c r="C246" s="40" t="s">
        <v>1553</v>
      </c>
      <c r="D246" s="42">
        <v>159</v>
      </c>
      <c r="E246" s="43">
        <v>196795</v>
      </c>
      <c r="F246" s="44" t="s">
        <v>117</v>
      </c>
      <c r="G246" s="45">
        <v>238641</v>
      </c>
      <c r="H246" s="46">
        <v>6</v>
      </c>
      <c r="I246" s="45">
        <v>12965</v>
      </c>
      <c r="J246" s="47">
        <v>0</v>
      </c>
      <c r="K246" s="47">
        <v>0</v>
      </c>
    </row>
    <row r="247" spans="1:11" ht="12.75">
      <c r="A247" s="40" t="s">
        <v>135</v>
      </c>
      <c r="B247" s="41">
        <v>14060302</v>
      </c>
      <c r="C247" s="40" t="s">
        <v>865</v>
      </c>
      <c r="D247" s="42">
        <v>23</v>
      </c>
      <c r="E247" s="43">
        <v>96839</v>
      </c>
      <c r="F247" s="44" t="s">
        <v>112</v>
      </c>
      <c r="G247" s="45">
        <v>14253</v>
      </c>
      <c r="H247" s="46">
        <v>4</v>
      </c>
      <c r="I247" s="45">
        <v>5953</v>
      </c>
      <c r="J247" s="47">
        <v>0</v>
      </c>
      <c r="K247" s="47">
        <v>0</v>
      </c>
    </row>
    <row r="248" spans="1:11" ht="12.75">
      <c r="A248" s="40" t="s">
        <v>135</v>
      </c>
      <c r="B248" s="41">
        <v>14900301</v>
      </c>
      <c r="C248" s="40" t="s">
        <v>866</v>
      </c>
      <c r="D248" s="42">
        <v>261</v>
      </c>
      <c r="E248" s="43">
        <v>1150</v>
      </c>
      <c r="F248" s="44" t="s">
        <v>112</v>
      </c>
      <c r="G248" s="45">
        <v>0</v>
      </c>
      <c r="H248" s="46">
        <v>3</v>
      </c>
      <c r="I248" s="45">
        <v>3099</v>
      </c>
      <c r="J248" s="47">
        <v>0</v>
      </c>
      <c r="K248" s="47">
        <v>0</v>
      </c>
    </row>
    <row r="249" spans="1:11" ht="12.75">
      <c r="A249" s="40" t="s">
        <v>1320</v>
      </c>
      <c r="B249" s="41" t="s">
        <v>1554</v>
      </c>
      <c r="C249" s="40" t="s">
        <v>1555</v>
      </c>
      <c r="D249" s="42">
        <v>67</v>
      </c>
      <c r="E249" s="43">
        <v>570</v>
      </c>
      <c r="F249" s="44" t="s">
        <v>112</v>
      </c>
      <c r="G249" s="45">
        <v>0</v>
      </c>
      <c r="H249" s="46">
        <v>4</v>
      </c>
      <c r="I249" s="45">
        <v>630</v>
      </c>
      <c r="J249" s="47">
        <v>0</v>
      </c>
      <c r="K249" s="47">
        <v>0</v>
      </c>
    </row>
    <row r="250" spans="1:11" ht="12.75">
      <c r="A250" s="40" t="s">
        <v>1320</v>
      </c>
      <c r="B250" s="41" t="s">
        <v>140</v>
      </c>
      <c r="C250" s="40" t="s">
        <v>141</v>
      </c>
      <c r="D250" s="42">
        <v>258</v>
      </c>
      <c r="E250" s="43">
        <v>1593652</v>
      </c>
      <c r="F250" s="44" t="s">
        <v>112</v>
      </c>
      <c r="G250" s="45">
        <v>750810</v>
      </c>
      <c r="H250" s="46">
        <v>11</v>
      </c>
      <c r="I250" s="45">
        <v>25045</v>
      </c>
      <c r="J250" s="47">
        <v>0</v>
      </c>
      <c r="K250" s="47">
        <v>0</v>
      </c>
    </row>
    <row r="251" spans="1:11" ht="12.75">
      <c r="A251" s="40" t="s">
        <v>1320</v>
      </c>
      <c r="B251" s="41" t="s">
        <v>758</v>
      </c>
      <c r="C251" s="40" t="s">
        <v>759</v>
      </c>
      <c r="D251" s="42">
        <v>1110</v>
      </c>
      <c r="E251" s="43">
        <v>2168492</v>
      </c>
      <c r="F251" s="44" t="s">
        <v>112</v>
      </c>
      <c r="G251" s="45">
        <v>1107800</v>
      </c>
      <c r="H251" s="46">
        <v>66</v>
      </c>
      <c r="I251" s="45">
        <v>113791</v>
      </c>
      <c r="J251" s="47">
        <v>0</v>
      </c>
      <c r="K251" s="47">
        <v>2</v>
      </c>
    </row>
    <row r="252" spans="1:11" ht="12.75">
      <c r="A252" s="40" t="s">
        <v>1320</v>
      </c>
      <c r="B252" s="41">
        <v>14980301</v>
      </c>
      <c r="C252" s="40" t="s">
        <v>1228</v>
      </c>
      <c r="D252" s="42">
        <v>481</v>
      </c>
      <c r="E252" s="43">
        <v>14000</v>
      </c>
      <c r="F252" s="44" t="s">
        <v>112</v>
      </c>
      <c r="G252" s="45">
        <v>7289</v>
      </c>
      <c r="H252" s="46">
        <v>1</v>
      </c>
      <c r="I252" s="45">
        <v>5270</v>
      </c>
      <c r="J252" s="55">
        <v>0</v>
      </c>
      <c r="K252" s="47">
        <v>0</v>
      </c>
    </row>
    <row r="253" spans="1:11" ht="12.75">
      <c r="A253" s="40" t="s">
        <v>529</v>
      </c>
      <c r="B253" s="41" t="s">
        <v>162</v>
      </c>
      <c r="C253" s="40" t="s">
        <v>163</v>
      </c>
      <c r="D253" s="42">
        <v>19</v>
      </c>
      <c r="E253" s="43">
        <v>517</v>
      </c>
      <c r="F253" s="44" t="s">
        <v>112</v>
      </c>
      <c r="G253" s="45">
        <v>0</v>
      </c>
      <c r="H253" s="46">
        <v>4</v>
      </c>
      <c r="I253" s="45">
        <v>28</v>
      </c>
      <c r="J253" s="47">
        <v>0</v>
      </c>
      <c r="K253" s="47">
        <v>0</v>
      </c>
    </row>
    <row r="254" spans="1:11" ht="12.75">
      <c r="A254" s="40" t="s">
        <v>529</v>
      </c>
      <c r="B254" s="41" t="s">
        <v>166</v>
      </c>
      <c r="C254" s="40" t="s">
        <v>26</v>
      </c>
      <c r="D254" s="42">
        <v>315</v>
      </c>
      <c r="E254" s="43">
        <v>518235</v>
      </c>
      <c r="F254" s="44" t="s">
        <v>112</v>
      </c>
      <c r="G254" s="45">
        <v>362588</v>
      </c>
      <c r="H254" s="46">
        <v>15</v>
      </c>
      <c r="I254" s="45">
        <v>31268</v>
      </c>
      <c r="J254" s="47">
        <v>0</v>
      </c>
      <c r="K254" s="47">
        <v>0</v>
      </c>
    </row>
    <row r="255" spans="1:11" ht="12.75">
      <c r="A255" s="40" t="s">
        <v>529</v>
      </c>
      <c r="B255" s="41" t="s">
        <v>569</v>
      </c>
      <c r="C255" s="40" t="s">
        <v>570</v>
      </c>
      <c r="D255" s="42">
        <v>270</v>
      </c>
      <c r="E255" s="43">
        <v>529</v>
      </c>
      <c r="F255" s="44" t="s">
        <v>112</v>
      </c>
      <c r="G255" s="45">
        <v>0</v>
      </c>
      <c r="H255" s="46">
        <v>1</v>
      </c>
      <c r="I255" s="45">
        <v>6</v>
      </c>
      <c r="J255" s="47">
        <v>0</v>
      </c>
      <c r="K255" s="47">
        <v>0</v>
      </c>
    </row>
    <row r="256" spans="1:11" ht="12.75">
      <c r="A256" s="40" t="s">
        <v>529</v>
      </c>
      <c r="B256" s="41" t="s">
        <v>164</v>
      </c>
      <c r="C256" s="48" t="s">
        <v>165</v>
      </c>
      <c r="D256" s="42">
        <v>227</v>
      </c>
      <c r="E256" s="51">
        <v>745392</v>
      </c>
      <c r="F256" s="44" t="s">
        <v>112</v>
      </c>
      <c r="G256" s="45">
        <v>666757</v>
      </c>
      <c r="H256" s="46">
        <v>21</v>
      </c>
      <c r="I256" s="53">
        <v>45695</v>
      </c>
      <c r="J256" s="47">
        <v>0</v>
      </c>
      <c r="K256" s="55">
        <v>0</v>
      </c>
    </row>
    <row r="257" spans="1:11" ht="12.75">
      <c r="A257" s="96" t="s">
        <v>1556</v>
      </c>
      <c r="B257" s="95" t="s">
        <v>1557</v>
      </c>
      <c r="C257" s="65" t="s">
        <v>1556</v>
      </c>
      <c r="D257" s="127">
        <v>9</v>
      </c>
      <c r="E257" s="68">
        <v>1200</v>
      </c>
      <c r="F257" s="99" t="s">
        <v>108</v>
      </c>
      <c r="G257" s="100">
        <v>0</v>
      </c>
      <c r="H257" s="101">
        <v>2</v>
      </c>
      <c r="I257" s="70">
        <v>28</v>
      </c>
      <c r="J257" s="128">
        <v>0</v>
      </c>
      <c r="K257" s="72">
        <v>0</v>
      </c>
    </row>
    <row r="258" spans="1:11" s="79" customFormat="1" ht="12.75">
      <c r="A258" s="73" t="s">
        <v>60</v>
      </c>
      <c r="B258" s="74" t="s">
        <v>1558</v>
      </c>
      <c r="C258" s="75"/>
      <c r="D258" s="84">
        <f>SUM(D242:D257)</f>
        <v>3587.7</v>
      </c>
      <c r="E258" s="77">
        <f>SUM(E242:E257)</f>
        <v>5813411</v>
      </c>
      <c r="F258" s="85"/>
      <c r="G258" s="77">
        <f>SUM(G242:G257)</f>
        <v>3463283</v>
      </c>
      <c r="H258" s="77">
        <f>SUM(H242:H257)</f>
        <v>155</v>
      </c>
      <c r="I258" s="77">
        <f>SUM(I242:I257)</f>
        <v>270262</v>
      </c>
      <c r="J258" s="77">
        <f>SUM(J242:J257)</f>
        <v>0</v>
      </c>
      <c r="K258" s="77">
        <f>SUM(K242:K257)</f>
        <v>2</v>
      </c>
    </row>
    <row r="259" spans="4:6" ht="15" customHeight="1">
      <c r="D259" s="56"/>
      <c r="F259" s="80"/>
    </row>
    <row r="260" spans="1:11" s="9" customFormat="1" ht="16.5">
      <c r="A260" s="17" t="s">
        <v>196</v>
      </c>
      <c r="B260" s="18"/>
      <c r="C260" s="19"/>
      <c r="D260" s="81"/>
      <c r="E260" s="21"/>
      <c r="F260" s="22"/>
      <c r="G260" s="23"/>
      <c r="H260" s="21"/>
      <c r="I260" s="23"/>
      <c r="J260" s="24"/>
      <c r="K260" s="24"/>
    </row>
    <row r="261" spans="4:11" ht="12.75" customHeight="1">
      <c r="D261" s="82" t="s">
        <v>171</v>
      </c>
      <c r="E261" s="14" t="s">
        <v>172</v>
      </c>
      <c r="G261" s="14" t="s">
        <v>243</v>
      </c>
      <c r="H261" s="14" t="s">
        <v>173</v>
      </c>
      <c r="I261" s="14" t="s">
        <v>174</v>
      </c>
      <c r="J261" s="175" t="s">
        <v>175</v>
      </c>
      <c r="K261" s="175"/>
    </row>
    <row r="262" spans="1:11" ht="12.75">
      <c r="A262" s="26" t="s">
        <v>176</v>
      </c>
      <c r="B262" s="27" t="s">
        <v>171</v>
      </c>
      <c r="C262" s="26" t="s">
        <v>177</v>
      </c>
      <c r="D262" s="83" t="s">
        <v>178</v>
      </c>
      <c r="E262" s="29" t="s">
        <v>179</v>
      </c>
      <c r="F262" s="30" t="s">
        <v>180</v>
      </c>
      <c r="G262" s="29" t="s">
        <v>181</v>
      </c>
      <c r="H262" s="29" t="s">
        <v>182</v>
      </c>
      <c r="I262" s="29" t="s">
        <v>183</v>
      </c>
      <c r="J262" s="31" t="s">
        <v>184</v>
      </c>
      <c r="K262" s="31" t="s">
        <v>185</v>
      </c>
    </row>
    <row r="263" spans="1:11" ht="12.75">
      <c r="A263" s="32" t="s">
        <v>1321</v>
      </c>
      <c r="B263" s="33" t="s">
        <v>244</v>
      </c>
      <c r="C263" s="32" t="s">
        <v>1322</v>
      </c>
      <c r="D263" s="34">
        <v>79.5</v>
      </c>
      <c r="E263" s="35">
        <v>337841</v>
      </c>
      <c r="F263" s="36" t="s">
        <v>119</v>
      </c>
      <c r="G263" s="37">
        <v>215383</v>
      </c>
      <c r="H263" s="38">
        <v>8</v>
      </c>
      <c r="I263" s="37">
        <v>15352</v>
      </c>
      <c r="J263" s="39">
        <v>0</v>
      </c>
      <c r="K263" s="39">
        <v>0</v>
      </c>
    </row>
    <row r="264" spans="1:11" ht="12.75">
      <c r="A264" s="40" t="s">
        <v>123</v>
      </c>
      <c r="B264" s="41" t="s">
        <v>124</v>
      </c>
      <c r="C264" s="40" t="s">
        <v>571</v>
      </c>
      <c r="D264" s="42">
        <v>233.2</v>
      </c>
      <c r="E264" s="43">
        <v>780000</v>
      </c>
      <c r="F264" s="44" t="s">
        <v>112</v>
      </c>
      <c r="G264" s="45">
        <v>525246</v>
      </c>
      <c r="H264" s="46">
        <v>20</v>
      </c>
      <c r="I264" s="45">
        <v>45512</v>
      </c>
      <c r="J264" s="47">
        <v>0</v>
      </c>
      <c r="K264" s="47">
        <v>1</v>
      </c>
    </row>
    <row r="265" spans="1:11" ht="12.75">
      <c r="A265" s="40" t="s">
        <v>529</v>
      </c>
      <c r="B265" s="41" t="s">
        <v>167</v>
      </c>
      <c r="C265" s="40" t="s">
        <v>572</v>
      </c>
      <c r="D265" s="42">
        <v>355</v>
      </c>
      <c r="E265" s="43">
        <v>1819584</v>
      </c>
      <c r="F265" s="44" t="s">
        <v>112</v>
      </c>
      <c r="G265" s="45">
        <v>1174045</v>
      </c>
      <c r="H265" s="46">
        <v>36</v>
      </c>
      <c r="I265" s="45">
        <v>82702</v>
      </c>
      <c r="J265" s="47">
        <v>0</v>
      </c>
      <c r="K265" s="47">
        <v>3</v>
      </c>
    </row>
    <row r="266" spans="1:11" ht="12.75">
      <c r="A266" s="40" t="s">
        <v>1229</v>
      </c>
      <c r="B266" s="41">
        <v>15962801</v>
      </c>
      <c r="C266" s="40" t="s">
        <v>1230</v>
      </c>
      <c r="D266" s="42">
        <v>5</v>
      </c>
      <c r="E266" s="43">
        <v>2027</v>
      </c>
      <c r="F266" s="44" t="s">
        <v>117</v>
      </c>
      <c r="G266" s="45">
        <v>0</v>
      </c>
      <c r="H266" s="46">
        <v>12</v>
      </c>
      <c r="I266" s="45">
        <v>33161</v>
      </c>
      <c r="J266" s="47">
        <v>0</v>
      </c>
      <c r="K266" s="47">
        <v>0</v>
      </c>
    </row>
    <row r="267" spans="1:11" ht="12.75">
      <c r="A267" s="40" t="s">
        <v>573</v>
      </c>
      <c r="B267" s="41" t="s">
        <v>574</v>
      </c>
      <c r="C267" s="40" t="s">
        <v>575</v>
      </c>
      <c r="D267" s="42">
        <v>27</v>
      </c>
      <c r="E267" s="43">
        <v>1000</v>
      </c>
      <c r="F267" s="44" t="s">
        <v>109</v>
      </c>
      <c r="G267" s="45">
        <v>0</v>
      </c>
      <c r="H267" s="46">
        <v>1</v>
      </c>
      <c r="I267" s="45">
        <v>40</v>
      </c>
      <c r="J267" s="47">
        <v>0</v>
      </c>
      <c r="K267" s="47">
        <v>0</v>
      </c>
    </row>
    <row r="268" spans="1:11" ht="12.75">
      <c r="A268" s="40" t="s">
        <v>1559</v>
      </c>
      <c r="B268" s="41" t="s">
        <v>1560</v>
      </c>
      <c r="C268" s="40" t="s">
        <v>1561</v>
      </c>
      <c r="D268" s="42">
        <v>12</v>
      </c>
      <c r="E268" s="43">
        <v>8085</v>
      </c>
      <c r="F268" s="44" t="s">
        <v>117</v>
      </c>
      <c r="G268" s="45">
        <v>0</v>
      </c>
      <c r="H268" s="46">
        <v>4</v>
      </c>
      <c r="I268" s="45">
        <v>5883</v>
      </c>
      <c r="J268" s="47">
        <v>0</v>
      </c>
      <c r="K268" s="47">
        <v>0</v>
      </c>
    </row>
    <row r="269" spans="1:11" ht="12.75">
      <c r="A269" s="40" t="s">
        <v>199</v>
      </c>
      <c r="B269" s="41" t="s">
        <v>356</v>
      </c>
      <c r="C269" s="40" t="s">
        <v>198</v>
      </c>
      <c r="D269" s="42">
        <v>400</v>
      </c>
      <c r="E269" s="43">
        <v>18375</v>
      </c>
      <c r="F269" s="44" t="s">
        <v>108</v>
      </c>
      <c r="G269" s="45">
        <v>0</v>
      </c>
      <c r="H269" s="46">
        <v>1</v>
      </c>
      <c r="I269" s="45">
        <v>496</v>
      </c>
      <c r="J269" s="47">
        <v>0</v>
      </c>
      <c r="K269" s="47">
        <v>0</v>
      </c>
    </row>
    <row r="270" spans="1:11" ht="12.75">
      <c r="A270" s="40" t="s">
        <v>388</v>
      </c>
      <c r="B270" s="41" t="s">
        <v>576</v>
      </c>
      <c r="C270" s="40" t="s">
        <v>1327</v>
      </c>
      <c r="D270" s="42">
        <v>76</v>
      </c>
      <c r="E270" s="43">
        <v>13505</v>
      </c>
      <c r="F270" s="44" t="s">
        <v>117</v>
      </c>
      <c r="G270" s="45">
        <v>5790</v>
      </c>
      <c r="H270" s="46">
        <v>1</v>
      </c>
      <c r="I270" s="45">
        <v>10</v>
      </c>
      <c r="J270" s="47">
        <v>0</v>
      </c>
      <c r="K270" s="47">
        <v>0</v>
      </c>
    </row>
    <row r="271" spans="1:11" ht="12.75">
      <c r="A271" s="40" t="s">
        <v>388</v>
      </c>
      <c r="B271" s="41" t="s">
        <v>867</v>
      </c>
      <c r="C271" s="40" t="s">
        <v>868</v>
      </c>
      <c r="D271" s="42">
        <v>150</v>
      </c>
      <c r="E271" s="43">
        <v>265253</v>
      </c>
      <c r="F271" s="44" t="s">
        <v>117</v>
      </c>
      <c r="G271" s="45">
        <v>113719</v>
      </c>
      <c r="H271" s="46">
        <v>18</v>
      </c>
      <c r="I271" s="45">
        <v>22742</v>
      </c>
      <c r="J271" s="47">
        <v>0</v>
      </c>
      <c r="K271" s="47">
        <v>0</v>
      </c>
    </row>
    <row r="272" spans="1:11" ht="12.75">
      <c r="A272" s="40" t="s">
        <v>841</v>
      </c>
      <c r="B272" s="41">
        <v>6278031</v>
      </c>
      <c r="C272" s="40" t="s">
        <v>1231</v>
      </c>
      <c r="D272" s="42">
        <v>46</v>
      </c>
      <c r="E272" s="43">
        <v>49913</v>
      </c>
      <c r="F272" s="44" t="s">
        <v>111</v>
      </c>
      <c r="G272" s="45">
        <v>660</v>
      </c>
      <c r="H272" s="46">
        <v>13</v>
      </c>
      <c r="I272" s="45">
        <v>25791</v>
      </c>
      <c r="J272" s="47">
        <v>0</v>
      </c>
      <c r="K272" s="47">
        <v>1</v>
      </c>
    </row>
    <row r="273" spans="1:11" ht="12.75">
      <c r="A273" s="65" t="s">
        <v>1232</v>
      </c>
      <c r="B273" s="66" t="s">
        <v>1323</v>
      </c>
      <c r="C273" s="65" t="s">
        <v>1233</v>
      </c>
      <c r="D273" s="67">
        <v>5</v>
      </c>
      <c r="E273" s="68">
        <v>150</v>
      </c>
      <c r="F273" s="69" t="s">
        <v>117</v>
      </c>
      <c r="G273" s="70">
        <v>0</v>
      </c>
      <c r="H273" s="71">
        <v>1</v>
      </c>
      <c r="I273" s="70">
        <v>2000</v>
      </c>
      <c r="J273" s="72">
        <v>0</v>
      </c>
      <c r="K273" s="72">
        <v>0</v>
      </c>
    </row>
    <row r="274" spans="1:11" s="79" customFormat="1" ht="12.75">
      <c r="A274" s="73" t="s">
        <v>61</v>
      </c>
      <c r="B274" s="74" t="s">
        <v>1652</v>
      </c>
      <c r="C274" s="75"/>
      <c r="D274" s="84">
        <f>SUM(D263:D273)</f>
        <v>1388.7</v>
      </c>
      <c r="E274" s="77">
        <f>SUM(E263:E273)</f>
        <v>3295733</v>
      </c>
      <c r="F274" s="85"/>
      <c r="G274" s="77">
        <f>SUM(G263:G273)</f>
        <v>2034843</v>
      </c>
      <c r="H274" s="77">
        <f>SUM(H263:H273)</f>
        <v>115</v>
      </c>
      <c r="I274" s="77">
        <f>SUM(I263:I273)</f>
        <v>233689</v>
      </c>
      <c r="J274" s="77">
        <f>SUM(J263:J273)</f>
        <v>0</v>
      </c>
      <c r="K274" s="77">
        <f>SUM(K263:K273)</f>
        <v>5</v>
      </c>
    </row>
    <row r="275" spans="4:6" ht="15" customHeight="1">
      <c r="D275" s="56"/>
      <c r="F275" s="80"/>
    </row>
    <row r="276" spans="1:11" s="9" customFormat="1" ht="16.5">
      <c r="A276" s="17" t="s">
        <v>197</v>
      </c>
      <c r="B276" s="18"/>
      <c r="C276" s="19"/>
      <c r="D276" s="81"/>
      <c r="E276" s="21"/>
      <c r="F276" s="22"/>
      <c r="G276" s="23"/>
      <c r="H276" s="21"/>
      <c r="I276" s="23"/>
      <c r="J276" s="24"/>
      <c r="K276" s="24"/>
    </row>
    <row r="277" spans="4:11" ht="12.75" customHeight="1">
      <c r="D277" s="82" t="s">
        <v>171</v>
      </c>
      <c r="E277" s="14" t="s">
        <v>172</v>
      </c>
      <c r="G277" s="14" t="s">
        <v>243</v>
      </c>
      <c r="H277" s="14" t="s">
        <v>173</v>
      </c>
      <c r="I277" s="14" t="s">
        <v>174</v>
      </c>
      <c r="J277" s="175" t="s">
        <v>175</v>
      </c>
      <c r="K277" s="175"/>
    </row>
    <row r="278" spans="1:11" ht="12.75">
      <c r="A278" s="26" t="s">
        <v>176</v>
      </c>
      <c r="B278" s="27" t="s">
        <v>171</v>
      </c>
      <c r="C278" s="26" t="s">
        <v>177</v>
      </c>
      <c r="D278" s="83" t="s">
        <v>178</v>
      </c>
      <c r="E278" s="29" t="s">
        <v>179</v>
      </c>
      <c r="F278" s="30" t="s">
        <v>180</v>
      </c>
      <c r="G278" s="29" t="s">
        <v>181</v>
      </c>
      <c r="H278" s="29" t="s">
        <v>182</v>
      </c>
      <c r="I278" s="29" t="s">
        <v>183</v>
      </c>
      <c r="J278" s="31" t="s">
        <v>184</v>
      </c>
      <c r="K278" s="31" t="s">
        <v>185</v>
      </c>
    </row>
    <row r="279" spans="1:11" ht="12.75">
      <c r="A279" s="1" t="s">
        <v>1563</v>
      </c>
      <c r="B279" s="2" t="s">
        <v>1564</v>
      </c>
      <c r="C279" s="1" t="s">
        <v>1565</v>
      </c>
      <c r="D279" s="59">
        <v>7</v>
      </c>
      <c r="E279" s="43">
        <v>1440</v>
      </c>
      <c r="F279" s="44" t="s">
        <v>117</v>
      </c>
      <c r="G279" s="45">
        <v>0</v>
      </c>
      <c r="H279" s="7">
        <v>2</v>
      </c>
      <c r="I279" s="62">
        <v>78</v>
      </c>
      <c r="J279" s="8">
        <v>0</v>
      </c>
      <c r="K279" s="47">
        <v>0</v>
      </c>
    </row>
    <row r="280" spans="1:11" ht="12.75">
      <c r="A280" s="40" t="s">
        <v>480</v>
      </c>
      <c r="B280" s="41" t="s">
        <v>1234</v>
      </c>
      <c r="C280" s="40" t="s">
        <v>1235</v>
      </c>
      <c r="D280" s="59">
        <v>94</v>
      </c>
      <c r="E280" s="4">
        <v>500</v>
      </c>
      <c r="F280" s="5" t="s">
        <v>114</v>
      </c>
      <c r="G280" s="6">
        <v>0</v>
      </c>
      <c r="H280" s="46">
        <v>1</v>
      </c>
      <c r="I280" s="62">
        <v>8</v>
      </c>
      <c r="J280" s="47">
        <v>0</v>
      </c>
      <c r="K280" s="47">
        <v>0</v>
      </c>
    </row>
    <row r="281" spans="1:11" ht="12.75">
      <c r="A281" s="40" t="s">
        <v>127</v>
      </c>
      <c r="B281" s="41" t="s">
        <v>132</v>
      </c>
      <c r="C281" s="40" t="s">
        <v>133</v>
      </c>
      <c r="D281" s="56">
        <v>256</v>
      </c>
      <c r="E281" s="43">
        <v>45409</v>
      </c>
      <c r="F281" s="44" t="s">
        <v>116</v>
      </c>
      <c r="G281" s="45">
        <v>60764</v>
      </c>
      <c r="H281" s="46">
        <v>6</v>
      </c>
      <c r="I281" s="6">
        <v>4584</v>
      </c>
      <c r="J281" s="8">
        <v>0</v>
      </c>
      <c r="K281" s="8">
        <v>0</v>
      </c>
    </row>
    <row r="282" spans="1:11" ht="12.75">
      <c r="A282" s="48" t="s">
        <v>127</v>
      </c>
      <c r="B282" s="49" t="s">
        <v>130</v>
      </c>
      <c r="C282" s="48" t="s">
        <v>131</v>
      </c>
      <c r="D282" s="50">
        <v>224</v>
      </c>
      <c r="E282" s="51">
        <v>25015</v>
      </c>
      <c r="F282" s="52" t="s">
        <v>116</v>
      </c>
      <c r="G282" s="53">
        <v>0</v>
      </c>
      <c r="H282" s="54">
        <v>2</v>
      </c>
      <c r="I282" s="53">
        <v>1200</v>
      </c>
      <c r="J282" s="55">
        <v>0</v>
      </c>
      <c r="K282" s="55">
        <v>0</v>
      </c>
    </row>
    <row r="283" spans="1:11" ht="12.75">
      <c r="A283" s="57"/>
      <c r="B283" s="58"/>
      <c r="C283" s="57"/>
      <c r="D283" s="59"/>
      <c r="E283" s="60"/>
      <c r="F283" s="61" t="s">
        <v>577</v>
      </c>
      <c r="G283" s="62"/>
      <c r="H283" s="63"/>
      <c r="I283" s="62"/>
      <c r="J283" s="64"/>
      <c r="K283" s="64"/>
    </row>
    <row r="284" spans="1:11" ht="12.75">
      <c r="A284" s="57" t="s">
        <v>127</v>
      </c>
      <c r="B284" s="58">
        <v>16160301</v>
      </c>
      <c r="C284" s="57" t="s">
        <v>1415</v>
      </c>
      <c r="D284" s="59">
        <v>238</v>
      </c>
      <c r="E284" s="60">
        <v>27780</v>
      </c>
      <c r="F284" s="61" t="s">
        <v>116</v>
      </c>
      <c r="G284" s="62">
        <v>23753</v>
      </c>
      <c r="H284" s="63">
        <v>4</v>
      </c>
      <c r="I284" s="62">
        <v>6404</v>
      </c>
      <c r="J284" s="64">
        <v>0</v>
      </c>
      <c r="K284" s="64">
        <v>0</v>
      </c>
    </row>
    <row r="285" spans="1:11" ht="12.75">
      <c r="A285" s="40" t="s">
        <v>433</v>
      </c>
      <c r="B285" s="41" t="s">
        <v>578</v>
      </c>
      <c r="C285" s="40" t="s">
        <v>579</v>
      </c>
      <c r="D285" s="42">
        <v>144</v>
      </c>
      <c r="E285" s="43">
        <v>345419</v>
      </c>
      <c r="F285" s="44" t="s">
        <v>577</v>
      </c>
      <c r="G285" s="45">
        <v>409149</v>
      </c>
      <c r="H285" s="46">
        <v>20</v>
      </c>
      <c r="I285" s="45">
        <v>32802</v>
      </c>
      <c r="J285" s="47">
        <v>0</v>
      </c>
      <c r="K285" s="47">
        <v>2</v>
      </c>
    </row>
    <row r="286" spans="1:11" ht="12.75">
      <c r="A286" s="40" t="s">
        <v>580</v>
      </c>
      <c r="B286" s="41" t="s">
        <v>1566</v>
      </c>
      <c r="C286" s="40" t="s">
        <v>1567</v>
      </c>
      <c r="D286" s="42">
        <v>5</v>
      </c>
      <c r="E286" s="43">
        <v>8606</v>
      </c>
      <c r="F286" s="44" t="s">
        <v>117</v>
      </c>
      <c r="G286" s="45">
        <v>0</v>
      </c>
      <c r="H286" s="46">
        <v>1</v>
      </c>
      <c r="I286" s="45">
        <v>70</v>
      </c>
      <c r="J286" s="47">
        <v>0</v>
      </c>
      <c r="K286" s="47">
        <v>0</v>
      </c>
    </row>
    <row r="287" spans="1:11" ht="12.75">
      <c r="A287" s="40" t="s">
        <v>580</v>
      </c>
      <c r="B287" s="41" t="s">
        <v>941</v>
      </c>
      <c r="C287" s="40" t="s">
        <v>581</v>
      </c>
      <c r="D287" s="42">
        <v>3</v>
      </c>
      <c r="E287" s="43">
        <v>874</v>
      </c>
      <c r="F287" s="44" t="s">
        <v>114</v>
      </c>
      <c r="G287" s="45">
        <v>0</v>
      </c>
      <c r="H287" s="46">
        <v>1</v>
      </c>
      <c r="I287" s="45">
        <v>20</v>
      </c>
      <c r="J287" s="47">
        <v>0</v>
      </c>
      <c r="K287" s="47">
        <v>0</v>
      </c>
    </row>
    <row r="288" spans="1:11" s="79" customFormat="1" ht="12.75">
      <c r="A288" s="73" t="s">
        <v>62</v>
      </c>
      <c r="B288" s="74">
        <v>8</v>
      </c>
      <c r="C288" s="75"/>
      <c r="D288" s="84">
        <f>SUM(D279:D287)</f>
        <v>971</v>
      </c>
      <c r="E288" s="77">
        <f>SUM(E279:E287)</f>
        <v>455043</v>
      </c>
      <c r="F288" s="85"/>
      <c r="G288" s="77">
        <f>SUM(G279:G287)</f>
        <v>493666</v>
      </c>
      <c r="H288" s="77">
        <f>SUM(H279:H287)</f>
        <v>37</v>
      </c>
      <c r="I288" s="77">
        <f>SUM(I279:I287)</f>
        <v>45166</v>
      </c>
      <c r="J288" s="77">
        <f>SUM(J279:J287)</f>
        <v>0</v>
      </c>
      <c r="K288" s="77">
        <f>SUM(K279:K287)</f>
        <v>2</v>
      </c>
    </row>
    <row r="289" spans="4:6" ht="15" customHeight="1">
      <c r="D289" s="56"/>
      <c r="F289" s="80"/>
    </row>
    <row r="290" spans="1:11" s="9" customFormat="1" ht="16.5">
      <c r="A290" s="17" t="s">
        <v>296</v>
      </c>
      <c r="B290" s="18"/>
      <c r="C290" s="19"/>
      <c r="D290" s="81"/>
      <c r="E290" s="21"/>
      <c r="F290" s="22"/>
      <c r="G290" s="23"/>
      <c r="H290" s="21"/>
      <c r="I290" s="23"/>
      <c r="J290" s="24"/>
      <c r="K290" s="24"/>
    </row>
    <row r="291" spans="4:11" ht="12.75" customHeight="1">
      <c r="D291" s="82" t="s">
        <v>171</v>
      </c>
      <c r="E291" s="14" t="s">
        <v>172</v>
      </c>
      <c r="G291" s="14" t="s">
        <v>243</v>
      </c>
      <c r="H291" s="14" t="s">
        <v>173</v>
      </c>
      <c r="I291" s="14" t="s">
        <v>174</v>
      </c>
      <c r="J291" s="175" t="s">
        <v>175</v>
      </c>
      <c r="K291" s="175"/>
    </row>
    <row r="292" spans="1:11" ht="12.75">
      <c r="A292" s="26" t="s">
        <v>176</v>
      </c>
      <c r="B292" s="27" t="s">
        <v>171</v>
      </c>
      <c r="C292" s="26" t="s">
        <v>177</v>
      </c>
      <c r="D292" s="83" t="s">
        <v>178</v>
      </c>
      <c r="E292" s="29" t="s">
        <v>179</v>
      </c>
      <c r="F292" s="30" t="s">
        <v>180</v>
      </c>
      <c r="G292" s="29" t="s">
        <v>181</v>
      </c>
      <c r="H292" s="29" t="s">
        <v>182</v>
      </c>
      <c r="I292" s="29" t="s">
        <v>183</v>
      </c>
      <c r="J292" s="31" t="s">
        <v>184</v>
      </c>
      <c r="K292" s="31" t="s">
        <v>185</v>
      </c>
    </row>
    <row r="293" spans="1:11" ht="12.75">
      <c r="A293" s="40" t="s">
        <v>374</v>
      </c>
      <c r="B293" s="41" t="s">
        <v>375</v>
      </c>
      <c r="C293" s="57" t="s">
        <v>27</v>
      </c>
      <c r="D293" s="59">
        <v>2</v>
      </c>
      <c r="E293" s="60">
        <v>920</v>
      </c>
      <c r="F293" s="61" t="s">
        <v>108</v>
      </c>
      <c r="G293" s="62">
        <v>0</v>
      </c>
      <c r="H293" s="63">
        <v>1</v>
      </c>
      <c r="I293" s="45">
        <v>22</v>
      </c>
      <c r="J293" s="47">
        <v>0</v>
      </c>
      <c r="K293" s="64">
        <v>0</v>
      </c>
    </row>
    <row r="294" spans="1:11" ht="12.75">
      <c r="A294" s="40" t="s">
        <v>230</v>
      </c>
      <c r="B294" s="41" t="s">
        <v>231</v>
      </c>
      <c r="C294" s="40" t="s">
        <v>25</v>
      </c>
      <c r="D294" s="42">
        <v>199.3</v>
      </c>
      <c r="E294" s="43">
        <v>48702</v>
      </c>
      <c r="F294" s="44" t="s">
        <v>114</v>
      </c>
      <c r="G294" s="45">
        <v>0</v>
      </c>
      <c r="H294" s="46">
        <v>4</v>
      </c>
      <c r="I294" s="45">
        <v>10470</v>
      </c>
      <c r="J294" s="47">
        <v>0</v>
      </c>
      <c r="K294" s="47">
        <v>0</v>
      </c>
    </row>
    <row r="295" spans="1:11" ht="12.75">
      <c r="A295" s="40" t="s">
        <v>1828</v>
      </c>
      <c r="B295" s="41" t="s">
        <v>1829</v>
      </c>
      <c r="C295" s="40" t="s">
        <v>1830</v>
      </c>
      <c r="D295" s="42">
        <v>4</v>
      </c>
      <c r="E295" s="43">
        <v>195</v>
      </c>
      <c r="F295" s="44" t="s">
        <v>108</v>
      </c>
      <c r="G295" s="45">
        <v>0</v>
      </c>
      <c r="H295" s="46">
        <v>1</v>
      </c>
      <c r="I295" s="45">
        <v>6</v>
      </c>
      <c r="J295" s="47">
        <v>0</v>
      </c>
      <c r="K295" s="47">
        <v>0</v>
      </c>
    </row>
    <row r="296" spans="1:11" s="79" customFormat="1" ht="12.75">
      <c r="A296" s="73" t="s">
        <v>63</v>
      </c>
      <c r="B296" s="74" t="s">
        <v>1648</v>
      </c>
      <c r="C296" s="75"/>
      <c r="D296" s="84">
        <f>SUM(D293:D295)</f>
        <v>205.3</v>
      </c>
      <c r="E296" s="77">
        <f>SUM(E293:E295)</f>
        <v>49817</v>
      </c>
      <c r="F296" s="85"/>
      <c r="G296" s="77">
        <f>SUM(G293:G295)</f>
        <v>0</v>
      </c>
      <c r="H296" s="77">
        <f>SUM(H293:H295)</f>
        <v>6</v>
      </c>
      <c r="I296" s="77">
        <f>SUM(I293:I295)</f>
        <v>10498</v>
      </c>
      <c r="J296" s="77">
        <f>SUM(J293:J295)</f>
        <v>0</v>
      </c>
      <c r="K296" s="77">
        <f>SUM(K293:K295)</f>
        <v>0</v>
      </c>
    </row>
    <row r="297" spans="4:6" ht="15" customHeight="1">
      <c r="D297" s="56"/>
      <c r="F297" s="80"/>
    </row>
    <row r="298" spans="1:11" s="9" customFormat="1" ht="16.5">
      <c r="A298" s="17" t="s">
        <v>297</v>
      </c>
      <c r="B298" s="18"/>
      <c r="C298" s="19"/>
      <c r="D298" s="81"/>
      <c r="E298" s="21"/>
      <c r="F298" s="22"/>
      <c r="G298" s="23"/>
      <c r="H298" s="21"/>
      <c r="I298" s="23"/>
      <c r="J298" s="24"/>
      <c r="K298" s="24"/>
    </row>
    <row r="299" spans="4:11" ht="12.75" customHeight="1">
      <c r="D299" s="82" t="s">
        <v>171</v>
      </c>
      <c r="E299" s="14" t="s">
        <v>172</v>
      </c>
      <c r="G299" s="14" t="s">
        <v>243</v>
      </c>
      <c r="H299" s="14" t="s">
        <v>173</v>
      </c>
      <c r="I299" s="14" t="s">
        <v>174</v>
      </c>
      <c r="J299" s="175" t="s">
        <v>175</v>
      </c>
      <c r="K299" s="175"/>
    </row>
    <row r="300" spans="1:11" ht="12.75">
      <c r="A300" s="26" t="s">
        <v>176</v>
      </c>
      <c r="B300" s="27" t="s">
        <v>171</v>
      </c>
      <c r="C300" s="26" t="s">
        <v>177</v>
      </c>
      <c r="D300" s="83" t="s">
        <v>178</v>
      </c>
      <c r="E300" s="29" t="s">
        <v>179</v>
      </c>
      <c r="F300" s="30" t="s">
        <v>180</v>
      </c>
      <c r="G300" s="29" t="s">
        <v>181</v>
      </c>
      <c r="H300" s="29" t="s">
        <v>182</v>
      </c>
      <c r="I300" s="29" t="s">
        <v>183</v>
      </c>
      <c r="J300" s="31" t="s">
        <v>184</v>
      </c>
      <c r="K300" s="31" t="s">
        <v>185</v>
      </c>
    </row>
    <row r="301" spans="1:11" ht="12.75">
      <c r="A301" s="48" t="s">
        <v>22</v>
      </c>
      <c r="B301" s="49" t="s">
        <v>417</v>
      </c>
      <c r="C301" s="48" t="s">
        <v>418</v>
      </c>
      <c r="D301" s="50">
        <v>5</v>
      </c>
      <c r="E301" s="51">
        <v>5247</v>
      </c>
      <c r="F301" s="52" t="s">
        <v>114</v>
      </c>
      <c r="G301" s="53">
        <v>0</v>
      </c>
      <c r="H301" s="54">
        <v>80</v>
      </c>
      <c r="I301" s="53">
        <v>147</v>
      </c>
      <c r="J301" s="55">
        <v>0</v>
      </c>
      <c r="K301" s="55">
        <v>2</v>
      </c>
    </row>
    <row r="302" spans="1:11" ht="12.75">
      <c r="A302" s="57"/>
      <c r="B302" s="58"/>
      <c r="C302" s="57"/>
      <c r="D302" s="59"/>
      <c r="E302" s="60"/>
      <c r="F302" s="61" t="s">
        <v>110</v>
      </c>
      <c r="G302" s="62"/>
      <c r="H302" s="63"/>
      <c r="I302" s="62"/>
      <c r="J302" s="64"/>
      <c r="K302" s="64"/>
    </row>
    <row r="303" spans="1:11" ht="12.75">
      <c r="A303" s="1" t="s">
        <v>529</v>
      </c>
      <c r="B303" s="2" t="s">
        <v>1236</v>
      </c>
      <c r="C303" s="1" t="s">
        <v>1237</v>
      </c>
      <c r="D303" s="56">
        <v>163</v>
      </c>
      <c r="E303" s="4">
        <v>531208</v>
      </c>
      <c r="F303" s="5" t="s">
        <v>112</v>
      </c>
      <c r="G303" s="6">
        <v>345121</v>
      </c>
      <c r="H303" s="7">
        <v>13</v>
      </c>
      <c r="I303" s="6">
        <v>26584</v>
      </c>
      <c r="J303" s="8">
        <v>0</v>
      </c>
      <c r="K303" s="8">
        <v>0</v>
      </c>
    </row>
    <row r="304" spans="1:11" s="79" customFormat="1" ht="12.75">
      <c r="A304" s="73" t="s">
        <v>64</v>
      </c>
      <c r="B304" s="74">
        <v>2</v>
      </c>
      <c r="C304" s="75"/>
      <c r="D304" s="84">
        <f>SUM(D301:D303)</f>
        <v>168</v>
      </c>
      <c r="E304" s="77">
        <f>SUM(E301:E303)</f>
        <v>536455</v>
      </c>
      <c r="F304" s="85"/>
      <c r="G304" s="77">
        <f>SUM(G301:G303)</f>
        <v>345121</v>
      </c>
      <c r="H304" s="77">
        <f>SUM(H301:H303)</f>
        <v>93</v>
      </c>
      <c r="I304" s="77">
        <f>SUM(I301:I303)</f>
        <v>26731</v>
      </c>
      <c r="J304" s="77">
        <f>SUM(J301:J303)</f>
        <v>0</v>
      </c>
      <c r="K304" s="77">
        <f>SUM(K301:K303)</f>
        <v>2</v>
      </c>
    </row>
    <row r="305" spans="4:6" ht="15" customHeight="1">
      <c r="D305" s="56"/>
      <c r="F305" s="80"/>
    </row>
    <row r="306" spans="1:11" s="9" customFormat="1" ht="16.5">
      <c r="A306" s="17" t="s">
        <v>298</v>
      </c>
      <c r="B306" s="18"/>
      <c r="C306" s="19"/>
      <c r="D306" s="81"/>
      <c r="E306" s="21"/>
      <c r="F306" s="22"/>
      <c r="G306" s="23"/>
      <c r="H306" s="21"/>
      <c r="I306" s="23"/>
      <c r="J306" s="24"/>
      <c r="K306" s="24"/>
    </row>
    <row r="307" spans="4:11" ht="12.75" customHeight="1">
      <c r="D307" s="82" t="s">
        <v>171</v>
      </c>
      <c r="E307" s="14" t="s">
        <v>172</v>
      </c>
      <c r="G307" s="14" t="s">
        <v>243</v>
      </c>
      <c r="H307" s="14" t="s">
        <v>173</v>
      </c>
      <c r="I307" s="14" t="s">
        <v>174</v>
      </c>
      <c r="J307" s="175" t="s">
        <v>175</v>
      </c>
      <c r="K307" s="175"/>
    </row>
    <row r="308" spans="1:11" ht="12.75">
      <c r="A308" s="26" t="s">
        <v>176</v>
      </c>
      <c r="B308" s="27" t="s">
        <v>171</v>
      </c>
      <c r="C308" s="26" t="s">
        <v>177</v>
      </c>
      <c r="D308" s="83" t="s">
        <v>178</v>
      </c>
      <c r="E308" s="29" t="s">
        <v>179</v>
      </c>
      <c r="F308" s="30" t="s">
        <v>180</v>
      </c>
      <c r="G308" s="29" t="s">
        <v>181</v>
      </c>
      <c r="H308" s="29" t="s">
        <v>182</v>
      </c>
      <c r="I308" s="29" t="s">
        <v>183</v>
      </c>
      <c r="J308" s="31" t="s">
        <v>184</v>
      </c>
      <c r="K308" s="31" t="s">
        <v>185</v>
      </c>
    </row>
    <row r="309" spans="1:11" ht="12.75">
      <c r="A309" s="40" t="s">
        <v>529</v>
      </c>
      <c r="B309" s="41" t="s">
        <v>168</v>
      </c>
      <c r="C309" s="40" t="s">
        <v>582</v>
      </c>
      <c r="D309" s="42">
        <v>200.8</v>
      </c>
      <c r="E309" s="43">
        <v>249343</v>
      </c>
      <c r="F309" s="44" t="s">
        <v>117</v>
      </c>
      <c r="G309" s="45">
        <v>121995</v>
      </c>
      <c r="H309" s="46">
        <v>9</v>
      </c>
      <c r="I309" s="45">
        <v>15519</v>
      </c>
      <c r="J309" s="47">
        <v>0</v>
      </c>
      <c r="K309" s="47">
        <v>1</v>
      </c>
    </row>
    <row r="310" spans="1:11" ht="12.75">
      <c r="A310" s="40" t="s">
        <v>529</v>
      </c>
      <c r="B310" s="41" t="s">
        <v>169</v>
      </c>
      <c r="C310" s="40" t="s">
        <v>583</v>
      </c>
      <c r="D310" s="42">
        <v>515.5</v>
      </c>
      <c r="E310" s="43">
        <v>0</v>
      </c>
      <c r="F310" s="44" t="s">
        <v>114</v>
      </c>
      <c r="G310" s="45">
        <v>0</v>
      </c>
      <c r="H310" s="46">
        <v>3</v>
      </c>
      <c r="I310" s="45">
        <v>6129</v>
      </c>
      <c r="J310" s="47">
        <v>0</v>
      </c>
      <c r="K310" s="47">
        <v>0</v>
      </c>
    </row>
    <row r="311" spans="1:11" ht="12.75">
      <c r="A311" s="48" t="s">
        <v>15</v>
      </c>
      <c r="B311" s="49" t="s">
        <v>17</v>
      </c>
      <c r="C311" s="48" t="s">
        <v>584</v>
      </c>
      <c r="D311" s="50">
        <v>5</v>
      </c>
      <c r="E311" s="51">
        <v>860</v>
      </c>
      <c r="F311" s="52" t="s">
        <v>108</v>
      </c>
      <c r="G311" s="53">
        <v>0</v>
      </c>
      <c r="H311" s="54">
        <v>1</v>
      </c>
      <c r="I311" s="53">
        <v>22</v>
      </c>
      <c r="J311" s="55">
        <v>0</v>
      </c>
      <c r="K311" s="55">
        <v>0</v>
      </c>
    </row>
    <row r="312" spans="1:11" ht="12.75">
      <c r="A312" s="57"/>
      <c r="B312" s="58"/>
      <c r="C312" s="57"/>
      <c r="D312" s="59"/>
      <c r="E312" s="60"/>
      <c r="F312" s="61" t="s">
        <v>110</v>
      </c>
      <c r="G312" s="62"/>
      <c r="H312" s="63"/>
      <c r="I312" s="62"/>
      <c r="J312" s="64"/>
      <c r="K312" s="64"/>
    </row>
    <row r="313" spans="1:11" ht="12.75">
      <c r="A313" s="40" t="s">
        <v>15</v>
      </c>
      <c r="B313" s="41" t="s">
        <v>16</v>
      </c>
      <c r="C313" s="40" t="s">
        <v>585</v>
      </c>
      <c r="D313" s="42">
        <v>152</v>
      </c>
      <c r="E313" s="43">
        <v>152235</v>
      </c>
      <c r="F313" s="44" t="s">
        <v>114</v>
      </c>
      <c r="G313" s="45">
        <v>0</v>
      </c>
      <c r="H313" s="46">
        <v>5</v>
      </c>
      <c r="I313" s="45">
        <v>11486</v>
      </c>
      <c r="J313" s="47">
        <v>0</v>
      </c>
      <c r="K313" s="47">
        <v>0</v>
      </c>
    </row>
    <row r="314" spans="1:11" ht="12.75">
      <c r="A314" s="1" t="s">
        <v>144</v>
      </c>
      <c r="B314" s="2" t="s">
        <v>145</v>
      </c>
      <c r="C314" s="1" t="s">
        <v>760</v>
      </c>
      <c r="D314" s="56">
        <v>8.8</v>
      </c>
      <c r="E314" s="4">
        <v>500</v>
      </c>
      <c r="F314" s="5" t="s">
        <v>117</v>
      </c>
      <c r="G314" s="6">
        <v>0</v>
      </c>
      <c r="H314" s="7">
        <v>3</v>
      </c>
      <c r="I314" s="6">
        <v>160</v>
      </c>
      <c r="J314" s="8">
        <v>0</v>
      </c>
      <c r="K314" s="8">
        <v>0</v>
      </c>
    </row>
    <row r="315" spans="4:6" ht="12.75">
      <c r="D315" s="56"/>
      <c r="F315" s="5" t="s">
        <v>110</v>
      </c>
    </row>
    <row r="316" spans="1:11" s="79" customFormat="1" ht="12.75">
      <c r="A316" s="73" t="s">
        <v>65</v>
      </c>
      <c r="B316" s="74">
        <v>5</v>
      </c>
      <c r="C316" s="75"/>
      <c r="D316" s="84">
        <f>SUM(D309:D315)</f>
        <v>882.0999999999999</v>
      </c>
      <c r="E316" s="77">
        <f>SUM(E309:E315)</f>
        <v>402938</v>
      </c>
      <c r="F316" s="85"/>
      <c r="G316" s="77">
        <f>SUM(G309:G315)</f>
        <v>121995</v>
      </c>
      <c r="H316" s="77">
        <f>SUM(H309:H315)</f>
        <v>21</v>
      </c>
      <c r="I316" s="77">
        <f>SUM(I309:I315)</f>
        <v>33316</v>
      </c>
      <c r="J316" s="77">
        <f>SUM(J309:J315)</f>
        <v>0</v>
      </c>
      <c r="K316" s="77">
        <f>SUM(K309:K315)</f>
        <v>1</v>
      </c>
    </row>
    <row r="317" spans="4:6" ht="15" customHeight="1">
      <c r="D317" s="56"/>
      <c r="F317" s="80"/>
    </row>
    <row r="318" spans="1:11" s="9" customFormat="1" ht="16.5">
      <c r="A318" s="17" t="s">
        <v>299</v>
      </c>
      <c r="B318" s="18"/>
      <c r="C318" s="19"/>
      <c r="D318" s="81"/>
      <c r="E318" s="21"/>
      <c r="F318" s="22"/>
      <c r="G318" s="23"/>
      <c r="H318" s="21"/>
      <c r="I318" s="23"/>
      <c r="J318" s="24"/>
      <c r="K318" s="24"/>
    </row>
    <row r="319" spans="4:11" ht="12.75" customHeight="1">
      <c r="D319" s="82" t="s">
        <v>171</v>
      </c>
      <c r="E319" s="14" t="s">
        <v>172</v>
      </c>
      <c r="G319" s="14" t="s">
        <v>243</v>
      </c>
      <c r="H319" s="14" t="s">
        <v>173</v>
      </c>
      <c r="I319" s="14" t="s">
        <v>174</v>
      </c>
      <c r="J319" s="175" t="s">
        <v>175</v>
      </c>
      <c r="K319" s="175"/>
    </row>
    <row r="320" spans="1:11" ht="12.75">
      <c r="A320" s="26" t="s">
        <v>176</v>
      </c>
      <c r="B320" s="27" t="s">
        <v>171</v>
      </c>
      <c r="C320" s="26" t="s">
        <v>177</v>
      </c>
      <c r="D320" s="83" t="s">
        <v>178</v>
      </c>
      <c r="E320" s="29" t="s">
        <v>179</v>
      </c>
      <c r="F320" s="30" t="s">
        <v>180</v>
      </c>
      <c r="G320" s="29" t="s">
        <v>181</v>
      </c>
      <c r="H320" s="29" t="s">
        <v>182</v>
      </c>
      <c r="I320" s="29" t="s">
        <v>183</v>
      </c>
      <c r="J320" s="31" t="s">
        <v>184</v>
      </c>
      <c r="K320" s="31" t="s">
        <v>185</v>
      </c>
    </row>
    <row r="321" spans="1:11" ht="12.75">
      <c r="A321" s="57" t="s">
        <v>1574</v>
      </c>
      <c r="B321" s="58" t="s">
        <v>1575</v>
      </c>
      <c r="C321" s="57" t="s">
        <v>1576</v>
      </c>
      <c r="D321" s="59">
        <v>32</v>
      </c>
      <c r="E321" s="60">
        <v>0</v>
      </c>
      <c r="F321" s="61" t="s">
        <v>114</v>
      </c>
      <c r="G321" s="62">
        <v>0</v>
      </c>
      <c r="H321" s="63">
        <v>2</v>
      </c>
      <c r="I321" s="62">
        <v>260</v>
      </c>
      <c r="J321" s="64">
        <v>0</v>
      </c>
      <c r="K321" s="64">
        <v>0</v>
      </c>
    </row>
    <row r="322" spans="1:11" ht="12.75">
      <c r="A322" s="40" t="s">
        <v>761</v>
      </c>
      <c r="B322" s="41" t="s">
        <v>6</v>
      </c>
      <c r="C322" s="40" t="s">
        <v>7</v>
      </c>
      <c r="D322" s="42">
        <v>38.2</v>
      </c>
      <c r="E322" s="43">
        <v>5400</v>
      </c>
      <c r="F322" s="44" t="s">
        <v>114</v>
      </c>
      <c r="G322" s="45">
        <v>0</v>
      </c>
      <c r="H322" s="46">
        <v>1</v>
      </c>
      <c r="I322" s="45">
        <v>1320</v>
      </c>
      <c r="J322" s="47">
        <v>0</v>
      </c>
      <c r="K322" s="47">
        <v>0</v>
      </c>
    </row>
    <row r="323" spans="1:11" ht="12.75">
      <c r="A323" s="40" t="s">
        <v>1416</v>
      </c>
      <c r="B323" s="41">
        <v>20992803</v>
      </c>
      <c r="C323" s="40" t="s">
        <v>1417</v>
      </c>
      <c r="D323" s="42">
        <v>6</v>
      </c>
      <c r="E323" s="43">
        <v>2600</v>
      </c>
      <c r="F323" s="44" t="s">
        <v>114</v>
      </c>
      <c r="G323" s="45">
        <v>0</v>
      </c>
      <c r="H323" s="46">
        <v>1</v>
      </c>
      <c r="I323" s="45">
        <v>180</v>
      </c>
      <c r="J323" s="47">
        <v>0</v>
      </c>
      <c r="K323" s="47">
        <v>0</v>
      </c>
    </row>
    <row r="324" spans="1:11" ht="12.75">
      <c r="A324" s="40" t="s">
        <v>474</v>
      </c>
      <c r="B324" s="41" t="s">
        <v>1577</v>
      </c>
      <c r="C324" s="40" t="s">
        <v>1578</v>
      </c>
      <c r="D324" s="42">
        <v>24</v>
      </c>
      <c r="E324" s="43">
        <v>13000</v>
      </c>
      <c r="F324" s="44" t="s">
        <v>114</v>
      </c>
      <c r="G324" s="45">
        <v>0</v>
      </c>
      <c r="H324" s="46">
        <v>4</v>
      </c>
      <c r="I324" s="45">
        <v>3260</v>
      </c>
      <c r="J324" s="47">
        <v>0</v>
      </c>
      <c r="K324" s="47">
        <v>0</v>
      </c>
    </row>
    <row r="325" spans="1:11" ht="12.75">
      <c r="A325" s="40" t="s">
        <v>491</v>
      </c>
      <c r="B325" s="41" t="s">
        <v>1579</v>
      </c>
      <c r="C325" s="40" t="s">
        <v>1580</v>
      </c>
      <c r="D325" s="42">
        <v>57</v>
      </c>
      <c r="E325" s="43">
        <v>4500</v>
      </c>
      <c r="F325" s="44" t="s">
        <v>114</v>
      </c>
      <c r="G325" s="45">
        <v>0</v>
      </c>
      <c r="H325" s="46">
        <v>3</v>
      </c>
      <c r="I325" s="45">
        <v>35</v>
      </c>
      <c r="J325" s="47">
        <v>0</v>
      </c>
      <c r="K325" s="47">
        <v>0</v>
      </c>
    </row>
    <row r="326" spans="1:11" ht="12.75">
      <c r="A326" s="40" t="s">
        <v>491</v>
      </c>
      <c r="B326" s="41" t="s">
        <v>494</v>
      </c>
      <c r="C326" s="40" t="s">
        <v>495</v>
      </c>
      <c r="D326" s="42">
        <v>59.9</v>
      </c>
      <c r="E326" s="43">
        <v>139100</v>
      </c>
      <c r="F326" s="44" t="s">
        <v>114</v>
      </c>
      <c r="G326" s="45">
        <v>0</v>
      </c>
      <c r="H326" s="46">
        <v>4</v>
      </c>
      <c r="I326" s="45">
        <v>3341</v>
      </c>
      <c r="J326" s="47">
        <v>0</v>
      </c>
      <c r="K326" s="47">
        <v>0</v>
      </c>
    </row>
    <row r="327" spans="1:11" ht="12.75">
      <c r="A327" s="40" t="s">
        <v>491</v>
      </c>
      <c r="B327" s="41" t="s">
        <v>492</v>
      </c>
      <c r="C327" s="40" t="s">
        <v>493</v>
      </c>
      <c r="D327" s="42">
        <v>185</v>
      </c>
      <c r="E327" s="43">
        <v>141000</v>
      </c>
      <c r="F327" s="44" t="s">
        <v>114</v>
      </c>
      <c r="G327" s="45">
        <v>0</v>
      </c>
      <c r="H327" s="46">
        <v>3</v>
      </c>
      <c r="I327" s="45">
        <v>3130</v>
      </c>
      <c r="J327" s="47">
        <v>0</v>
      </c>
      <c r="K327" s="47">
        <v>0</v>
      </c>
    </row>
    <row r="328" spans="1:11" ht="12.75">
      <c r="A328" s="40" t="s">
        <v>587</v>
      </c>
      <c r="B328" s="41">
        <v>20062801</v>
      </c>
      <c r="C328" s="40" t="s">
        <v>1332</v>
      </c>
      <c r="D328" s="42">
        <v>5</v>
      </c>
      <c r="E328" s="43">
        <v>85000</v>
      </c>
      <c r="F328" s="44" t="s">
        <v>117</v>
      </c>
      <c r="G328" s="45">
        <v>0</v>
      </c>
      <c r="H328" s="46">
        <v>4</v>
      </c>
      <c r="I328" s="45">
        <v>8320</v>
      </c>
      <c r="J328" s="47">
        <v>0</v>
      </c>
      <c r="K328" s="47">
        <v>0</v>
      </c>
    </row>
    <row r="329" spans="1:11" ht="12.75">
      <c r="A329" s="40" t="s">
        <v>587</v>
      </c>
      <c r="B329" s="41" t="s">
        <v>588</v>
      </c>
      <c r="C329" s="40" t="s">
        <v>589</v>
      </c>
      <c r="D329" s="42">
        <v>38</v>
      </c>
      <c r="E329" s="43">
        <v>2500</v>
      </c>
      <c r="F329" s="44" t="s">
        <v>114</v>
      </c>
      <c r="G329" s="45">
        <v>0</v>
      </c>
      <c r="H329" s="46">
        <v>4</v>
      </c>
      <c r="I329" s="45">
        <v>80</v>
      </c>
      <c r="J329" s="47">
        <v>0</v>
      </c>
      <c r="K329" s="47">
        <v>0</v>
      </c>
    </row>
    <row r="330" spans="1:11" ht="12.75">
      <c r="A330" s="40" t="s">
        <v>283</v>
      </c>
      <c r="B330" s="41">
        <v>20142801</v>
      </c>
      <c r="C330" s="40" t="s">
        <v>1335</v>
      </c>
      <c r="D330" s="42">
        <v>7</v>
      </c>
      <c r="E330" s="43">
        <v>4600</v>
      </c>
      <c r="F330" s="44" t="s">
        <v>114</v>
      </c>
      <c r="G330" s="45">
        <v>0</v>
      </c>
      <c r="H330" s="46">
        <v>1</v>
      </c>
      <c r="I330" s="45">
        <v>100</v>
      </c>
      <c r="J330" s="47">
        <v>0</v>
      </c>
      <c r="K330" s="47">
        <v>0</v>
      </c>
    </row>
    <row r="331" spans="1:11" ht="12.75">
      <c r="A331" s="40" t="s">
        <v>1581</v>
      </c>
      <c r="B331" s="41" t="s">
        <v>586</v>
      </c>
      <c r="C331" s="40" t="s">
        <v>249</v>
      </c>
      <c r="D331" s="42">
        <v>42</v>
      </c>
      <c r="E331" s="43">
        <v>8890</v>
      </c>
      <c r="F331" s="44" t="s">
        <v>117</v>
      </c>
      <c r="G331" s="45">
        <v>3480</v>
      </c>
      <c r="H331" s="46">
        <v>2</v>
      </c>
      <c r="I331" s="45">
        <v>1016</v>
      </c>
      <c r="J331" s="47">
        <v>0</v>
      </c>
      <c r="K331" s="47">
        <v>0</v>
      </c>
    </row>
    <row r="332" spans="1:11" ht="12.75">
      <c r="A332" s="40" t="s">
        <v>294</v>
      </c>
      <c r="B332" s="41" t="s">
        <v>1582</v>
      </c>
      <c r="C332" s="40" t="s">
        <v>1583</v>
      </c>
      <c r="D332" s="42">
        <v>24</v>
      </c>
      <c r="E332" s="43">
        <v>0</v>
      </c>
      <c r="F332" s="44" t="s">
        <v>114</v>
      </c>
      <c r="G332" s="45">
        <v>0</v>
      </c>
      <c r="H332" s="46">
        <v>2</v>
      </c>
      <c r="I332" s="45">
        <v>800</v>
      </c>
      <c r="J332" s="47">
        <v>0</v>
      </c>
      <c r="K332" s="47">
        <v>0</v>
      </c>
    </row>
    <row r="333" spans="1:11" ht="12.75">
      <c r="A333" s="40" t="s">
        <v>295</v>
      </c>
      <c r="B333" s="41">
        <v>20082804</v>
      </c>
      <c r="C333" s="40" t="s">
        <v>1238</v>
      </c>
      <c r="D333" s="42">
        <v>5</v>
      </c>
      <c r="E333" s="43">
        <v>6500</v>
      </c>
      <c r="F333" s="44" t="s">
        <v>114</v>
      </c>
      <c r="G333" s="45">
        <v>0</v>
      </c>
      <c r="H333" s="46">
        <v>4</v>
      </c>
      <c r="I333" s="45">
        <v>200</v>
      </c>
      <c r="J333" s="47">
        <v>0</v>
      </c>
      <c r="K333" s="47">
        <v>0</v>
      </c>
    </row>
    <row r="334" spans="1:11" ht="12.75">
      <c r="A334" s="40" t="s">
        <v>1418</v>
      </c>
      <c r="B334" s="41">
        <v>20800302</v>
      </c>
      <c r="C334" s="40" t="s">
        <v>1419</v>
      </c>
      <c r="D334" s="42">
        <v>62</v>
      </c>
      <c r="E334" s="43">
        <v>11323</v>
      </c>
      <c r="F334" s="44" t="s">
        <v>114</v>
      </c>
      <c r="G334" s="45">
        <v>0</v>
      </c>
      <c r="H334" s="46">
        <v>3</v>
      </c>
      <c r="I334" s="45">
        <v>641</v>
      </c>
      <c r="J334" s="47">
        <v>0</v>
      </c>
      <c r="K334" s="47">
        <v>0</v>
      </c>
    </row>
    <row r="335" spans="1:11" ht="12.75">
      <c r="A335" s="40" t="s">
        <v>357</v>
      </c>
      <c r="B335" s="41" t="s">
        <v>364</v>
      </c>
      <c r="C335" s="40" t="s">
        <v>365</v>
      </c>
      <c r="D335" s="42">
        <v>12.1</v>
      </c>
      <c r="E335" s="43">
        <v>100</v>
      </c>
      <c r="F335" s="44" t="s">
        <v>114</v>
      </c>
      <c r="G335" s="45">
        <v>0</v>
      </c>
      <c r="H335" s="46">
        <v>2</v>
      </c>
      <c r="I335" s="45">
        <v>35</v>
      </c>
      <c r="J335" s="47">
        <v>0</v>
      </c>
      <c r="K335" s="47">
        <v>0</v>
      </c>
    </row>
    <row r="336" spans="1:11" ht="12.75">
      <c r="A336" s="40" t="s">
        <v>357</v>
      </c>
      <c r="B336" s="41" t="s">
        <v>362</v>
      </c>
      <c r="C336" s="40" t="s">
        <v>363</v>
      </c>
      <c r="D336" s="42">
        <v>47.6</v>
      </c>
      <c r="E336" s="43">
        <v>1000</v>
      </c>
      <c r="F336" s="44" t="s">
        <v>114</v>
      </c>
      <c r="G336" s="45">
        <v>0</v>
      </c>
      <c r="H336" s="46">
        <v>1</v>
      </c>
      <c r="I336" s="45">
        <v>20</v>
      </c>
      <c r="J336" s="47">
        <v>0</v>
      </c>
      <c r="K336" s="47">
        <v>0</v>
      </c>
    </row>
    <row r="337" spans="1:11" ht="12.75">
      <c r="A337" s="40" t="s">
        <v>357</v>
      </c>
      <c r="B337" s="41" t="s">
        <v>360</v>
      </c>
      <c r="C337" s="40" t="s">
        <v>361</v>
      </c>
      <c r="D337" s="42">
        <v>220.4</v>
      </c>
      <c r="E337" s="43">
        <v>1000</v>
      </c>
      <c r="F337" s="44" t="s">
        <v>114</v>
      </c>
      <c r="G337" s="45">
        <v>0</v>
      </c>
      <c r="H337" s="46">
        <v>1</v>
      </c>
      <c r="I337" s="45">
        <v>30</v>
      </c>
      <c r="J337" s="47">
        <v>0</v>
      </c>
      <c r="K337" s="47">
        <v>0</v>
      </c>
    </row>
    <row r="338" spans="1:11" ht="12.75">
      <c r="A338" s="40" t="s">
        <v>357</v>
      </c>
      <c r="B338" s="41" t="s">
        <v>358</v>
      </c>
      <c r="C338" s="40" t="s">
        <v>359</v>
      </c>
      <c r="D338" s="42">
        <v>140</v>
      </c>
      <c r="E338" s="43">
        <v>25000</v>
      </c>
      <c r="F338" s="44" t="s">
        <v>114</v>
      </c>
      <c r="G338" s="45">
        <v>0</v>
      </c>
      <c r="H338" s="46">
        <v>2</v>
      </c>
      <c r="I338" s="45">
        <v>600</v>
      </c>
      <c r="J338" s="47">
        <v>0</v>
      </c>
      <c r="K338" s="47">
        <v>0</v>
      </c>
    </row>
    <row r="339" spans="1:11" ht="12.75">
      <c r="A339" s="40" t="s">
        <v>357</v>
      </c>
      <c r="B339" s="41">
        <v>20181001</v>
      </c>
      <c r="C339" s="40" t="s">
        <v>1420</v>
      </c>
      <c r="D339" s="42">
        <v>3</v>
      </c>
      <c r="E339" s="43">
        <v>1500</v>
      </c>
      <c r="F339" s="44" t="s">
        <v>114</v>
      </c>
      <c r="G339" s="45">
        <v>0</v>
      </c>
      <c r="H339" s="46">
        <v>1</v>
      </c>
      <c r="I339" s="45">
        <v>70</v>
      </c>
      <c r="J339" s="47">
        <v>0</v>
      </c>
      <c r="K339" s="47">
        <v>0</v>
      </c>
    </row>
    <row r="340" spans="1:11" ht="12.75">
      <c r="A340" s="40" t="s">
        <v>357</v>
      </c>
      <c r="B340" s="41" t="s">
        <v>1569</v>
      </c>
      <c r="C340" s="40" t="s">
        <v>1570</v>
      </c>
      <c r="D340" s="42">
        <v>7</v>
      </c>
      <c r="E340" s="43">
        <v>1000</v>
      </c>
      <c r="F340" s="44" t="s">
        <v>114</v>
      </c>
      <c r="G340" s="45">
        <v>0</v>
      </c>
      <c r="H340" s="46">
        <v>1</v>
      </c>
      <c r="I340" s="45">
        <v>30</v>
      </c>
      <c r="J340" s="47">
        <v>0</v>
      </c>
      <c r="K340" s="47">
        <v>0</v>
      </c>
    </row>
    <row r="341" spans="1:11" ht="12.75">
      <c r="A341" s="40" t="s">
        <v>357</v>
      </c>
      <c r="B341" s="41" t="s">
        <v>1568</v>
      </c>
      <c r="C341" s="40" t="s">
        <v>1420</v>
      </c>
      <c r="D341" s="42">
        <v>4</v>
      </c>
      <c r="E341" s="43">
        <v>4000</v>
      </c>
      <c r="F341" s="44" t="s">
        <v>114</v>
      </c>
      <c r="G341" s="45">
        <v>0</v>
      </c>
      <c r="H341" s="46">
        <v>1</v>
      </c>
      <c r="I341" s="45">
        <v>50</v>
      </c>
      <c r="J341" s="47">
        <v>0</v>
      </c>
      <c r="K341" s="47">
        <v>0</v>
      </c>
    </row>
    <row r="342" spans="1:11" ht="12.75">
      <c r="A342" s="40" t="s">
        <v>357</v>
      </c>
      <c r="B342" s="41" t="s">
        <v>368</v>
      </c>
      <c r="C342" s="40" t="s">
        <v>369</v>
      </c>
      <c r="D342" s="42">
        <v>63.8</v>
      </c>
      <c r="E342" s="43">
        <v>2100</v>
      </c>
      <c r="F342" s="44" t="s">
        <v>114</v>
      </c>
      <c r="G342" s="45">
        <v>0</v>
      </c>
      <c r="H342" s="46">
        <v>2</v>
      </c>
      <c r="I342" s="45">
        <v>40</v>
      </c>
      <c r="J342" s="47">
        <v>0</v>
      </c>
      <c r="K342" s="47">
        <v>0</v>
      </c>
    </row>
    <row r="343" spans="1:11" ht="12.75">
      <c r="A343" s="40" t="s">
        <v>357</v>
      </c>
      <c r="B343" s="41" t="s">
        <v>366</v>
      </c>
      <c r="C343" s="40" t="s">
        <v>367</v>
      </c>
      <c r="D343" s="42">
        <v>110.4</v>
      </c>
      <c r="E343" s="43">
        <v>1500</v>
      </c>
      <c r="F343" s="44" t="s">
        <v>114</v>
      </c>
      <c r="G343" s="45">
        <v>0</v>
      </c>
      <c r="H343" s="46">
        <v>1</v>
      </c>
      <c r="I343" s="45">
        <v>64</v>
      </c>
      <c r="J343" s="47">
        <v>0</v>
      </c>
      <c r="K343" s="47">
        <v>0</v>
      </c>
    </row>
    <row r="344" spans="1:11" ht="12.75">
      <c r="A344" s="40" t="s">
        <v>446</v>
      </c>
      <c r="B344" s="41" t="s">
        <v>447</v>
      </c>
      <c r="C344" s="40" t="s">
        <v>448</v>
      </c>
      <c r="D344" s="42">
        <v>8.3</v>
      </c>
      <c r="E344" s="43">
        <v>7923</v>
      </c>
      <c r="F344" s="44" t="s">
        <v>114</v>
      </c>
      <c r="G344" s="45">
        <v>0</v>
      </c>
      <c r="H344" s="46">
        <v>1</v>
      </c>
      <c r="I344" s="45">
        <v>210</v>
      </c>
      <c r="J344" s="47">
        <v>0</v>
      </c>
      <c r="K344" s="47">
        <v>0</v>
      </c>
    </row>
    <row r="345" spans="1:11" ht="12.75">
      <c r="A345" s="40" t="s">
        <v>446</v>
      </c>
      <c r="B345" s="41" t="s">
        <v>449</v>
      </c>
      <c r="C345" s="40" t="s">
        <v>450</v>
      </c>
      <c r="D345" s="42">
        <v>29.5</v>
      </c>
      <c r="E345" s="43">
        <v>14006</v>
      </c>
      <c r="F345" s="44" t="s">
        <v>114</v>
      </c>
      <c r="G345" s="45">
        <v>0</v>
      </c>
      <c r="H345" s="46">
        <v>1</v>
      </c>
      <c r="I345" s="45">
        <v>350</v>
      </c>
      <c r="J345" s="47">
        <v>0</v>
      </c>
      <c r="K345" s="47">
        <v>0</v>
      </c>
    </row>
    <row r="346" spans="1:11" ht="12.75">
      <c r="A346" s="40" t="s">
        <v>446</v>
      </c>
      <c r="B346" s="41" t="s">
        <v>11</v>
      </c>
      <c r="C346" s="40" t="s">
        <v>12</v>
      </c>
      <c r="D346" s="42">
        <v>14</v>
      </c>
      <c r="E346" s="43">
        <v>12945</v>
      </c>
      <c r="F346" s="44" t="s">
        <v>114</v>
      </c>
      <c r="G346" s="45">
        <v>0</v>
      </c>
      <c r="H346" s="46">
        <v>2</v>
      </c>
      <c r="I346" s="45">
        <v>660</v>
      </c>
      <c r="J346" s="47">
        <v>0</v>
      </c>
      <c r="K346" s="47">
        <v>0</v>
      </c>
    </row>
    <row r="347" spans="1:11" ht="12.75">
      <c r="A347" s="40" t="s">
        <v>446</v>
      </c>
      <c r="B347" s="41">
        <v>20890304</v>
      </c>
      <c r="C347" s="40" t="s">
        <v>1331</v>
      </c>
      <c r="D347" s="42">
        <v>22</v>
      </c>
      <c r="E347" s="43">
        <v>1180</v>
      </c>
      <c r="F347" s="44" t="s">
        <v>114</v>
      </c>
      <c r="G347" s="45">
        <v>0</v>
      </c>
      <c r="H347" s="46">
        <v>1</v>
      </c>
      <c r="I347" s="45">
        <v>35</v>
      </c>
      <c r="J347" s="47">
        <v>0</v>
      </c>
      <c r="K347" s="47">
        <v>0</v>
      </c>
    </row>
    <row r="348" spans="1:11" ht="12.75">
      <c r="A348" s="40" t="s">
        <v>446</v>
      </c>
      <c r="B348" s="41">
        <v>20072801</v>
      </c>
      <c r="C348" s="40" t="s">
        <v>1239</v>
      </c>
      <c r="D348" s="42">
        <v>10</v>
      </c>
      <c r="E348" s="43">
        <v>9762</v>
      </c>
      <c r="F348" s="44" t="s">
        <v>114</v>
      </c>
      <c r="G348" s="45">
        <v>0</v>
      </c>
      <c r="H348" s="46">
        <v>2</v>
      </c>
      <c r="I348" s="45">
        <v>480</v>
      </c>
      <c r="J348" s="47">
        <v>0</v>
      </c>
      <c r="K348" s="47">
        <v>0</v>
      </c>
    </row>
    <row r="349" spans="1:11" ht="12.75">
      <c r="A349" s="40" t="s">
        <v>1571</v>
      </c>
      <c r="B349" s="41" t="s">
        <v>1572</v>
      </c>
      <c r="C349" s="40" t="s">
        <v>1573</v>
      </c>
      <c r="D349" s="42">
        <v>5</v>
      </c>
      <c r="E349" s="43">
        <v>1625</v>
      </c>
      <c r="F349" s="44" t="s">
        <v>114</v>
      </c>
      <c r="G349" s="45">
        <v>0</v>
      </c>
      <c r="H349" s="46">
        <v>2</v>
      </c>
      <c r="I349" s="45">
        <v>90</v>
      </c>
      <c r="J349" s="47">
        <v>0</v>
      </c>
      <c r="K349" s="47">
        <v>0</v>
      </c>
    </row>
    <row r="350" spans="1:11" ht="12.75">
      <c r="A350" s="40" t="s">
        <v>1240</v>
      </c>
      <c r="B350" s="41">
        <v>20982801</v>
      </c>
      <c r="C350" s="40" t="s">
        <v>1328</v>
      </c>
      <c r="D350" s="42">
        <v>5</v>
      </c>
      <c r="E350" s="43">
        <v>6250</v>
      </c>
      <c r="F350" s="44" t="s">
        <v>114</v>
      </c>
      <c r="G350" s="45">
        <v>0</v>
      </c>
      <c r="H350" s="46">
        <v>3</v>
      </c>
      <c r="I350" s="45">
        <v>280</v>
      </c>
      <c r="J350" s="47">
        <v>0</v>
      </c>
      <c r="K350" s="47">
        <v>0</v>
      </c>
    </row>
    <row r="351" spans="1:11" ht="12.75">
      <c r="A351" s="40" t="s">
        <v>1240</v>
      </c>
      <c r="B351" s="41">
        <v>20840301</v>
      </c>
      <c r="C351" s="40" t="s">
        <v>1241</v>
      </c>
      <c r="D351" s="42">
        <v>9</v>
      </c>
      <c r="E351" s="43">
        <v>8125</v>
      </c>
      <c r="F351" s="44" t="s">
        <v>114</v>
      </c>
      <c r="G351" s="45">
        <v>0</v>
      </c>
      <c r="H351" s="46">
        <v>3</v>
      </c>
      <c r="I351" s="45">
        <v>130</v>
      </c>
      <c r="J351" s="47">
        <v>0</v>
      </c>
      <c r="K351" s="47">
        <v>0</v>
      </c>
    </row>
    <row r="352" spans="1:11" ht="12.75">
      <c r="A352" s="40" t="s">
        <v>1242</v>
      </c>
      <c r="B352" s="41">
        <v>20122802</v>
      </c>
      <c r="C352" s="40" t="s">
        <v>1329</v>
      </c>
      <c r="D352" s="42">
        <v>5</v>
      </c>
      <c r="E352" s="43">
        <v>278</v>
      </c>
      <c r="F352" s="44" t="s">
        <v>114</v>
      </c>
      <c r="G352" s="45">
        <v>0</v>
      </c>
      <c r="H352" s="46">
        <v>1</v>
      </c>
      <c r="I352" s="45">
        <v>4</v>
      </c>
      <c r="J352" s="47">
        <v>0</v>
      </c>
      <c r="K352" s="47">
        <v>0</v>
      </c>
    </row>
    <row r="353" spans="1:11" ht="12.75">
      <c r="A353" s="40" t="s">
        <v>1243</v>
      </c>
      <c r="B353" s="41">
        <v>20940302</v>
      </c>
      <c r="C353" s="40" t="s">
        <v>1330</v>
      </c>
      <c r="D353" s="42">
        <v>31</v>
      </c>
      <c r="E353" s="43">
        <v>2178</v>
      </c>
      <c r="F353" s="44" t="s">
        <v>114</v>
      </c>
      <c r="G353" s="45">
        <v>0</v>
      </c>
      <c r="H353" s="46">
        <v>1</v>
      </c>
      <c r="I353" s="45">
        <v>60</v>
      </c>
      <c r="J353" s="47">
        <v>0</v>
      </c>
      <c r="K353" s="47">
        <v>0</v>
      </c>
    </row>
    <row r="354" spans="1:11" ht="12.75">
      <c r="A354" s="40" t="s">
        <v>590</v>
      </c>
      <c r="B354" s="41" t="s">
        <v>591</v>
      </c>
      <c r="C354" s="40" t="s">
        <v>592</v>
      </c>
      <c r="D354" s="42">
        <v>7</v>
      </c>
      <c r="E354" s="43">
        <v>8000</v>
      </c>
      <c r="F354" s="44" t="s">
        <v>114</v>
      </c>
      <c r="G354" s="45">
        <v>0</v>
      </c>
      <c r="H354" s="46">
        <v>1</v>
      </c>
      <c r="I354" s="45">
        <v>900</v>
      </c>
      <c r="J354" s="47">
        <v>0</v>
      </c>
      <c r="K354" s="47">
        <v>0</v>
      </c>
    </row>
    <row r="355" spans="1:11" ht="12.75">
      <c r="A355" s="65" t="s">
        <v>590</v>
      </c>
      <c r="B355" s="66" t="s">
        <v>20</v>
      </c>
      <c r="C355" s="65" t="s">
        <v>21</v>
      </c>
      <c r="D355" s="67">
        <v>36</v>
      </c>
      <c r="E355" s="68">
        <v>5600</v>
      </c>
      <c r="F355" s="69" t="s">
        <v>114</v>
      </c>
      <c r="G355" s="70">
        <v>0</v>
      </c>
      <c r="H355" s="71">
        <v>1</v>
      </c>
      <c r="I355" s="70">
        <v>900</v>
      </c>
      <c r="J355" s="72">
        <v>0</v>
      </c>
      <c r="K355" s="72">
        <v>0</v>
      </c>
    </row>
    <row r="356" spans="1:11" s="79" customFormat="1" ht="12.75">
      <c r="A356" s="73" t="s">
        <v>66</v>
      </c>
      <c r="B356" s="74">
        <v>35</v>
      </c>
      <c r="C356" s="75"/>
      <c r="D356" s="84">
        <f>SUM(D321:D355)</f>
        <v>1375.2</v>
      </c>
      <c r="E356" s="77">
        <f>SUM(E321:E355)</f>
        <v>539485</v>
      </c>
      <c r="F356" s="85"/>
      <c r="G356" s="77">
        <f>SUM(G321:G355)</f>
        <v>3480</v>
      </c>
      <c r="H356" s="77">
        <f>SUM(H321:H355)</f>
        <v>69</v>
      </c>
      <c r="I356" s="77">
        <f>SUM(I321:I355)</f>
        <v>27721</v>
      </c>
      <c r="J356" s="77">
        <f>SUM(J321:J355)</f>
        <v>0</v>
      </c>
      <c r="K356" s="77">
        <f>SUM(K321:K355)</f>
        <v>0</v>
      </c>
    </row>
    <row r="357" spans="4:6" ht="15" customHeight="1">
      <c r="D357" s="56"/>
      <c r="F357" s="80"/>
    </row>
    <row r="358" spans="1:11" s="9" customFormat="1" ht="16.5">
      <c r="A358" s="17" t="s">
        <v>300</v>
      </c>
      <c r="B358" s="18"/>
      <c r="C358" s="19"/>
      <c r="D358" s="81"/>
      <c r="E358" s="21"/>
      <c r="F358" s="22"/>
      <c r="G358" s="23"/>
      <c r="H358" s="21"/>
      <c r="I358" s="23"/>
      <c r="J358" s="24"/>
      <c r="K358" s="24"/>
    </row>
    <row r="359" spans="4:11" ht="12.75" customHeight="1">
      <c r="D359" s="82" t="s">
        <v>171</v>
      </c>
      <c r="E359" s="14" t="s">
        <v>172</v>
      </c>
      <c r="G359" s="14" t="s">
        <v>243</v>
      </c>
      <c r="H359" s="14" t="s">
        <v>173</v>
      </c>
      <c r="I359" s="14" t="s">
        <v>174</v>
      </c>
      <c r="J359" s="175" t="s">
        <v>175</v>
      </c>
      <c r="K359" s="175"/>
    </row>
    <row r="360" spans="1:11" ht="12.75">
      <c r="A360" s="26" t="s">
        <v>176</v>
      </c>
      <c r="B360" s="27" t="s">
        <v>171</v>
      </c>
      <c r="C360" s="26" t="s">
        <v>177</v>
      </c>
      <c r="D360" s="83" t="s">
        <v>178</v>
      </c>
      <c r="E360" s="29" t="s">
        <v>179</v>
      </c>
      <c r="F360" s="30" t="s">
        <v>180</v>
      </c>
      <c r="G360" s="29" t="s">
        <v>181</v>
      </c>
      <c r="H360" s="29" t="s">
        <v>182</v>
      </c>
      <c r="I360" s="29" t="s">
        <v>183</v>
      </c>
      <c r="J360" s="31" t="s">
        <v>184</v>
      </c>
      <c r="K360" s="31" t="s">
        <v>185</v>
      </c>
    </row>
    <row r="361" spans="1:11" ht="12.75">
      <c r="A361" s="32" t="s">
        <v>1244</v>
      </c>
      <c r="B361" s="125">
        <v>21900301</v>
      </c>
      <c r="C361" s="107" t="s">
        <v>1245</v>
      </c>
      <c r="D361" s="108">
        <v>117</v>
      </c>
      <c r="E361" s="35">
        <v>4400</v>
      </c>
      <c r="F361" s="109" t="s">
        <v>108</v>
      </c>
      <c r="G361" s="37">
        <v>0</v>
      </c>
      <c r="H361" s="111">
        <v>6</v>
      </c>
      <c r="I361" s="110">
        <v>15</v>
      </c>
      <c r="J361" s="112">
        <v>0</v>
      </c>
      <c r="K361" s="112">
        <v>0</v>
      </c>
    </row>
    <row r="362" spans="1:11" ht="12.75">
      <c r="A362" s="40" t="s">
        <v>496</v>
      </c>
      <c r="B362" s="41">
        <v>21140301</v>
      </c>
      <c r="C362" s="40" t="s">
        <v>869</v>
      </c>
      <c r="D362" s="42">
        <v>284</v>
      </c>
      <c r="E362" s="43">
        <v>421443</v>
      </c>
      <c r="F362" s="44" t="s">
        <v>112</v>
      </c>
      <c r="G362" s="62">
        <v>428508</v>
      </c>
      <c r="H362" s="46">
        <v>26</v>
      </c>
      <c r="I362" s="62">
        <v>56649</v>
      </c>
      <c r="J362" s="47">
        <v>0</v>
      </c>
      <c r="K362" s="47">
        <v>3</v>
      </c>
    </row>
    <row r="363" spans="1:11" ht="12.75">
      <c r="A363" s="48" t="s">
        <v>496</v>
      </c>
      <c r="B363" s="49" t="s">
        <v>870</v>
      </c>
      <c r="C363" s="48" t="s">
        <v>871</v>
      </c>
      <c r="D363" s="50">
        <v>852</v>
      </c>
      <c r="E363" s="51">
        <v>174492</v>
      </c>
      <c r="F363" s="52" t="s">
        <v>108</v>
      </c>
      <c r="G363" s="53">
        <v>153879</v>
      </c>
      <c r="H363" s="54">
        <v>13</v>
      </c>
      <c r="I363" s="53">
        <v>27539</v>
      </c>
      <c r="J363" s="55">
        <v>0</v>
      </c>
      <c r="K363" s="55">
        <v>1</v>
      </c>
    </row>
    <row r="364" spans="1:11" ht="12.75">
      <c r="A364" s="48" t="s">
        <v>1046</v>
      </c>
      <c r="B364" s="49" t="s">
        <v>1047</v>
      </c>
      <c r="C364" s="48" t="s">
        <v>1048</v>
      </c>
      <c r="D364" s="50">
        <v>33</v>
      </c>
      <c r="E364" s="51">
        <v>71024</v>
      </c>
      <c r="F364" s="52" t="s">
        <v>108</v>
      </c>
      <c r="G364" s="53">
        <v>0</v>
      </c>
      <c r="H364" s="54">
        <v>1</v>
      </c>
      <c r="I364" s="53">
        <v>200</v>
      </c>
      <c r="J364" s="55">
        <v>0</v>
      </c>
      <c r="K364" s="55">
        <v>0</v>
      </c>
    </row>
    <row r="365" spans="1:11" ht="12.75">
      <c r="A365" s="48" t="s">
        <v>1049</v>
      </c>
      <c r="B365" s="49">
        <v>21880301</v>
      </c>
      <c r="C365" s="48" t="s">
        <v>1421</v>
      </c>
      <c r="D365" s="50">
        <v>18</v>
      </c>
      <c r="E365" s="51">
        <v>10000</v>
      </c>
      <c r="F365" s="52" t="s">
        <v>118</v>
      </c>
      <c r="G365" s="53">
        <v>0</v>
      </c>
      <c r="H365" s="54">
        <v>1</v>
      </c>
      <c r="I365" s="53">
        <v>100</v>
      </c>
      <c r="J365" s="55">
        <v>0</v>
      </c>
      <c r="K365" s="55">
        <v>0</v>
      </c>
    </row>
    <row r="366" spans="1:11" ht="12.75">
      <c r="A366" s="48" t="s">
        <v>1050</v>
      </c>
      <c r="B366" s="49" t="s">
        <v>1051</v>
      </c>
      <c r="C366" s="48" t="s">
        <v>1052</v>
      </c>
      <c r="D366" s="50">
        <v>96</v>
      </c>
      <c r="E366" s="51">
        <v>12540</v>
      </c>
      <c r="F366" s="52" t="s">
        <v>108</v>
      </c>
      <c r="G366" s="53">
        <v>0</v>
      </c>
      <c r="H366" s="54">
        <v>8</v>
      </c>
      <c r="I366" s="53">
        <v>964</v>
      </c>
      <c r="J366" s="55">
        <v>0</v>
      </c>
      <c r="K366" s="55">
        <v>0</v>
      </c>
    </row>
    <row r="367" spans="1:11" ht="12.75">
      <c r="A367" s="48" t="s">
        <v>1584</v>
      </c>
      <c r="B367" s="49" t="s">
        <v>762</v>
      </c>
      <c r="C367" s="48" t="s">
        <v>1422</v>
      </c>
      <c r="D367" s="50">
        <v>106</v>
      </c>
      <c r="E367" s="51">
        <v>3000</v>
      </c>
      <c r="F367" s="52" t="s">
        <v>763</v>
      </c>
      <c r="G367" s="53">
        <v>0</v>
      </c>
      <c r="H367" s="54">
        <v>2</v>
      </c>
      <c r="I367" s="53">
        <v>40</v>
      </c>
      <c r="J367" s="55">
        <v>0</v>
      </c>
      <c r="K367" s="55">
        <v>0</v>
      </c>
    </row>
    <row r="368" spans="1:11" ht="12.75">
      <c r="A368" s="57"/>
      <c r="B368" s="58"/>
      <c r="C368" s="57"/>
      <c r="D368" s="59"/>
      <c r="E368" s="60"/>
      <c r="F368" s="61" t="s">
        <v>117</v>
      </c>
      <c r="G368" s="62"/>
      <c r="H368" s="63"/>
      <c r="I368" s="62"/>
      <c r="J368" s="64"/>
      <c r="K368" s="64"/>
    </row>
    <row r="369" spans="1:11" ht="12.75">
      <c r="A369" s="40" t="s">
        <v>1585</v>
      </c>
      <c r="B369" s="58" t="s">
        <v>1586</v>
      </c>
      <c r="C369" s="40" t="s">
        <v>1587</v>
      </c>
      <c r="D369" s="56"/>
      <c r="E369" s="60">
        <v>90</v>
      </c>
      <c r="F369" s="61" t="s">
        <v>108</v>
      </c>
      <c r="G369" s="62">
        <v>0</v>
      </c>
      <c r="H369" s="63">
        <v>1</v>
      </c>
      <c r="I369" s="62">
        <v>20</v>
      </c>
      <c r="J369" s="47">
        <v>0</v>
      </c>
      <c r="K369" s="8">
        <v>0</v>
      </c>
    </row>
    <row r="370" spans="1:11" ht="12.75">
      <c r="A370" s="1" t="s">
        <v>388</v>
      </c>
      <c r="B370" s="41" t="s">
        <v>764</v>
      </c>
      <c r="C370" s="1" t="s">
        <v>1423</v>
      </c>
      <c r="D370" s="42">
        <v>275</v>
      </c>
      <c r="E370" s="43">
        <v>239378</v>
      </c>
      <c r="F370" s="44" t="s">
        <v>112</v>
      </c>
      <c r="G370" s="45">
        <v>162075</v>
      </c>
      <c r="H370" s="46">
        <v>26</v>
      </c>
      <c r="I370" s="45">
        <v>15763</v>
      </c>
      <c r="J370" s="8">
        <v>0</v>
      </c>
      <c r="K370" s="55">
        <v>0</v>
      </c>
    </row>
    <row r="371" spans="1:11" ht="12.75">
      <c r="A371" s="40" t="s">
        <v>242</v>
      </c>
      <c r="B371" s="41" t="s">
        <v>1056</v>
      </c>
      <c r="C371" s="40" t="s">
        <v>1057</v>
      </c>
      <c r="D371" s="42">
        <v>167</v>
      </c>
      <c r="E371" s="43">
        <v>810794</v>
      </c>
      <c r="F371" s="44" t="s">
        <v>112</v>
      </c>
      <c r="G371" s="45">
        <v>354637</v>
      </c>
      <c r="H371" s="7">
        <v>13</v>
      </c>
      <c r="I371" s="53">
        <v>29033</v>
      </c>
      <c r="J371" s="47">
        <v>0</v>
      </c>
      <c r="K371" s="47">
        <v>0</v>
      </c>
    </row>
    <row r="372" spans="1:11" ht="12.75">
      <c r="A372" s="40" t="s">
        <v>242</v>
      </c>
      <c r="B372" s="41" t="s">
        <v>1054</v>
      </c>
      <c r="C372" s="1" t="s">
        <v>1055</v>
      </c>
      <c r="D372" s="59">
        <v>252</v>
      </c>
      <c r="E372" s="43">
        <v>402311</v>
      </c>
      <c r="F372" s="5" t="s">
        <v>112</v>
      </c>
      <c r="G372" s="45">
        <v>205492</v>
      </c>
      <c r="H372" s="46">
        <v>7</v>
      </c>
      <c r="I372" s="53">
        <v>13486</v>
      </c>
      <c r="J372" s="64">
        <v>0</v>
      </c>
      <c r="K372" s="64">
        <v>0</v>
      </c>
    </row>
    <row r="373" spans="1:11" ht="12.75">
      <c r="A373" s="40" t="s">
        <v>242</v>
      </c>
      <c r="B373" s="41" t="s">
        <v>1053</v>
      </c>
      <c r="C373" s="40" t="s">
        <v>1336</v>
      </c>
      <c r="D373" s="42">
        <v>395</v>
      </c>
      <c r="E373" s="4">
        <v>376589</v>
      </c>
      <c r="F373" s="44" t="s">
        <v>117</v>
      </c>
      <c r="G373" s="6">
        <v>232204</v>
      </c>
      <c r="H373" s="7">
        <v>12</v>
      </c>
      <c r="I373" s="45">
        <v>20697</v>
      </c>
      <c r="J373" s="47">
        <v>0</v>
      </c>
      <c r="K373" s="47">
        <v>0</v>
      </c>
    </row>
    <row r="374" spans="1:11" ht="12.75">
      <c r="A374" s="40" t="s">
        <v>872</v>
      </c>
      <c r="B374" s="41" t="s">
        <v>873</v>
      </c>
      <c r="C374" s="40" t="s">
        <v>874</v>
      </c>
      <c r="D374" s="42">
        <v>279</v>
      </c>
      <c r="E374" s="43">
        <v>678368</v>
      </c>
      <c r="F374" s="44" t="s">
        <v>112</v>
      </c>
      <c r="G374" s="45">
        <v>461257</v>
      </c>
      <c r="H374" s="46">
        <v>24</v>
      </c>
      <c r="I374" s="53">
        <v>1460</v>
      </c>
      <c r="J374" s="47">
        <v>0</v>
      </c>
      <c r="K374" s="47">
        <v>0</v>
      </c>
    </row>
    <row r="375" spans="1:11" ht="12.75">
      <c r="A375" s="96" t="s">
        <v>1058</v>
      </c>
      <c r="B375" s="95" t="s">
        <v>1059</v>
      </c>
      <c r="C375" s="65" t="s">
        <v>1060</v>
      </c>
      <c r="D375" s="56">
        <v>5</v>
      </c>
      <c r="E375" s="98">
        <v>900</v>
      </c>
      <c r="F375" s="99" t="s">
        <v>108</v>
      </c>
      <c r="G375" s="100">
        <v>0</v>
      </c>
      <c r="H375" s="101">
        <v>1</v>
      </c>
      <c r="I375" s="70">
        <v>400</v>
      </c>
      <c r="J375" s="8">
        <v>0</v>
      </c>
      <c r="K375" s="8">
        <v>0</v>
      </c>
    </row>
    <row r="376" spans="1:11" s="79" customFormat="1" ht="12.75">
      <c r="A376" s="73" t="s">
        <v>67</v>
      </c>
      <c r="B376" s="74" t="s">
        <v>1645</v>
      </c>
      <c r="C376" s="75"/>
      <c r="D376" s="84">
        <f>SUM(D361:D375)</f>
        <v>2879</v>
      </c>
      <c r="E376" s="77">
        <f>SUM(E361:E375)</f>
        <v>3205329</v>
      </c>
      <c r="F376" s="85"/>
      <c r="G376" s="77">
        <f>SUM(G361:G375)</f>
        <v>1998052</v>
      </c>
      <c r="H376" s="77">
        <f>SUM(H361:H375)</f>
        <v>141</v>
      </c>
      <c r="I376" s="77">
        <f>SUM(I361:I375)</f>
        <v>166366</v>
      </c>
      <c r="J376" s="77">
        <f>SUM(J361:J375)</f>
        <v>0</v>
      </c>
      <c r="K376" s="77">
        <f>SUM(K361:K375)</f>
        <v>4</v>
      </c>
    </row>
    <row r="377" spans="4:6" ht="15" customHeight="1">
      <c r="D377" s="56"/>
      <c r="F377" s="80"/>
    </row>
    <row r="378" spans="1:11" s="9" customFormat="1" ht="16.5">
      <c r="A378" s="17" t="s">
        <v>301</v>
      </c>
      <c r="B378" s="18"/>
      <c r="C378" s="19"/>
      <c r="D378" s="81"/>
      <c r="E378" s="21"/>
      <c r="F378" s="22"/>
      <c r="G378" s="23"/>
      <c r="H378" s="21"/>
      <c r="I378" s="23"/>
      <c r="J378" s="24"/>
      <c r="K378" s="24"/>
    </row>
    <row r="379" spans="4:11" ht="12.75" customHeight="1">
      <c r="D379" s="82" t="s">
        <v>171</v>
      </c>
      <c r="E379" s="14" t="s">
        <v>172</v>
      </c>
      <c r="G379" s="14" t="s">
        <v>243</v>
      </c>
      <c r="H379" s="14" t="s">
        <v>173</v>
      </c>
      <c r="I379" s="14" t="s">
        <v>174</v>
      </c>
      <c r="J379" s="175" t="s">
        <v>175</v>
      </c>
      <c r="K379" s="175"/>
    </row>
    <row r="380" spans="1:11" ht="12.75">
      <c r="A380" s="26" t="s">
        <v>176</v>
      </c>
      <c r="B380" s="27" t="s">
        <v>171</v>
      </c>
      <c r="C380" s="26" t="s">
        <v>177</v>
      </c>
      <c r="D380" s="83" t="s">
        <v>178</v>
      </c>
      <c r="E380" s="29" t="s">
        <v>179</v>
      </c>
      <c r="F380" s="30" t="s">
        <v>180</v>
      </c>
      <c r="G380" s="29" t="s">
        <v>181</v>
      </c>
      <c r="H380" s="29" t="s">
        <v>182</v>
      </c>
      <c r="I380" s="29" t="s">
        <v>183</v>
      </c>
      <c r="J380" s="31" t="s">
        <v>184</v>
      </c>
      <c r="K380" s="31" t="s">
        <v>185</v>
      </c>
    </row>
    <row r="381" spans="1:11" ht="12.75">
      <c r="A381" s="40" t="s">
        <v>496</v>
      </c>
      <c r="B381" s="41" t="s">
        <v>497</v>
      </c>
      <c r="C381" s="40" t="s">
        <v>593</v>
      </c>
      <c r="D381" s="42">
        <v>213.3</v>
      </c>
      <c r="E381" s="43">
        <v>630857</v>
      </c>
      <c r="F381" s="44" t="s">
        <v>112</v>
      </c>
      <c r="G381" s="45">
        <v>394668</v>
      </c>
      <c r="H381" s="46">
        <v>27</v>
      </c>
      <c r="I381" s="45">
        <v>54448</v>
      </c>
      <c r="J381" s="47">
        <v>0</v>
      </c>
      <c r="K381" s="47">
        <v>0</v>
      </c>
    </row>
    <row r="382" spans="1:11" ht="12.75">
      <c r="A382" s="40" t="s">
        <v>1246</v>
      </c>
      <c r="B382" s="41">
        <v>22162801</v>
      </c>
      <c r="C382" s="40" t="s">
        <v>1247</v>
      </c>
      <c r="D382" s="42">
        <v>5</v>
      </c>
      <c r="E382" s="43">
        <v>0</v>
      </c>
      <c r="F382" s="44" t="s">
        <v>117</v>
      </c>
      <c r="G382" s="45">
        <v>0</v>
      </c>
      <c r="H382" s="46">
        <v>2</v>
      </c>
      <c r="I382" s="45">
        <v>0</v>
      </c>
      <c r="J382" s="47">
        <v>0</v>
      </c>
      <c r="K382" s="47">
        <v>0</v>
      </c>
    </row>
    <row r="383" spans="1:11" ht="12.75">
      <c r="A383" s="40" t="s">
        <v>388</v>
      </c>
      <c r="B383" s="41" t="s">
        <v>594</v>
      </c>
      <c r="C383" s="40" t="s">
        <v>595</v>
      </c>
      <c r="D383" s="42">
        <v>155</v>
      </c>
      <c r="E383" s="43">
        <v>208342</v>
      </c>
      <c r="F383" s="44" t="s">
        <v>117</v>
      </c>
      <c r="G383" s="45">
        <v>153052</v>
      </c>
      <c r="H383" s="46">
        <v>21</v>
      </c>
      <c r="I383" s="45">
        <v>22770</v>
      </c>
      <c r="J383" s="47">
        <v>0</v>
      </c>
      <c r="K383" s="47">
        <v>1</v>
      </c>
    </row>
    <row r="384" spans="1:11" ht="12.75">
      <c r="A384" s="48" t="s">
        <v>242</v>
      </c>
      <c r="B384" s="49" t="s">
        <v>147</v>
      </c>
      <c r="C384" s="48" t="s">
        <v>875</v>
      </c>
      <c r="D384" s="50">
        <v>126</v>
      </c>
      <c r="E384" s="51">
        <v>588990</v>
      </c>
      <c r="F384" s="52" t="s">
        <v>112</v>
      </c>
      <c r="G384" s="53">
        <v>376255</v>
      </c>
      <c r="H384" s="54">
        <v>8</v>
      </c>
      <c r="I384" s="53">
        <v>15330</v>
      </c>
      <c r="J384" s="55">
        <v>0</v>
      </c>
      <c r="K384" s="55">
        <v>0</v>
      </c>
    </row>
    <row r="385" spans="1:7" ht="12.75">
      <c r="A385" s="57"/>
      <c r="D385" s="59"/>
      <c r="E385" s="60"/>
      <c r="F385" s="61"/>
      <c r="G385" s="62"/>
    </row>
    <row r="386" spans="1:11" s="79" customFormat="1" ht="12.75">
      <c r="A386" s="73" t="s">
        <v>68</v>
      </c>
      <c r="B386" s="74" t="s">
        <v>1644</v>
      </c>
      <c r="C386" s="75"/>
      <c r="D386" s="84">
        <f>SUM(D381:D385)</f>
        <v>499.3</v>
      </c>
      <c r="E386" s="77">
        <f>SUM(E381:E385)</f>
        <v>1428189</v>
      </c>
      <c r="F386" s="85"/>
      <c r="G386" s="77">
        <f>SUM(G381:G385)</f>
        <v>923975</v>
      </c>
      <c r="H386" s="77">
        <f>SUM(H381:H385)</f>
        <v>58</v>
      </c>
      <c r="I386" s="77">
        <f>SUM(I381:I385)</f>
        <v>92548</v>
      </c>
      <c r="J386" s="77">
        <f>SUM(J381:J385)</f>
        <v>0</v>
      </c>
      <c r="K386" s="77">
        <f>SUM(K381:K385)</f>
        <v>1</v>
      </c>
    </row>
    <row r="387" spans="4:6" ht="15" customHeight="1">
      <c r="D387" s="56"/>
      <c r="F387" s="80"/>
    </row>
    <row r="388" spans="1:11" s="9" customFormat="1" ht="16.5">
      <c r="A388" s="17" t="s">
        <v>302</v>
      </c>
      <c r="B388" s="18"/>
      <c r="C388" s="19"/>
      <c r="D388" s="81"/>
      <c r="E388" s="21"/>
      <c r="F388" s="22"/>
      <c r="G388" s="23"/>
      <c r="H388" s="21"/>
      <c r="I388" s="23"/>
      <c r="J388" s="24"/>
      <c r="K388" s="24"/>
    </row>
    <row r="389" spans="4:11" ht="12.75" customHeight="1">
      <c r="D389" s="82" t="s">
        <v>171</v>
      </c>
      <c r="E389" s="14" t="s">
        <v>172</v>
      </c>
      <c r="G389" s="14" t="s">
        <v>243</v>
      </c>
      <c r="H389" s="14" t="s">
        <v>173</v>
      </c>
      <c r="I389" s="14" t="s">
        <v>174</v>
      </c>
      <c r="J389" s="175" t="s">
        <v>175</v>
      </c>
      <c r="K389" s="175"/>
    </row>
    <row r="390" spans="1:11" ht="12.75">
      <c r="A390" s="26" t="s">
        <v>176</v>
      </c>
      <c r="B390" s="27" t="s">
        <v>171</v>
      </c>
      <c r="C390" s="26" t="s">
        <v>177</v>
      </c>
      <c r="D390" s="83" t="s">
        <v>178</v>
      </c>
      <c r="E390" s="29" t="s">
        <v>179</v>
      </c>
      <c r="F390" s="30" t="s">
        <v>180</v>
      </c>
      <c r="G390" s="29" t="s">
        <v>181</v>
      </c>
      <c r="H390" s="29" t="s">
        <v>182</v>
      </c>
      <c r="I390" s="29" t="s">
        <v>183</v>
      </c>
      <c r="J390" s="31" t="s">
        <v>184</v>
      </c>
      <c r="K390" s="31" t="s">
        <v>185</v>
      </c>
    </row>
    <row r="391" spans="1:11" ht="12.75">
      <c r="A391" s="107" t="s">
        <v>971</v>
      </c>
      <c r="B391" s="125" t="s">
        <v>148</v>
      </c>
      <c r="C391" s="107" t="s">
        <v>596</v>
      </c>
      <c r="D391" s="108">
        <v>50</v>
      </c>
      <c r="E391" s="126">
        <v>196311</v>
      </c>
      <c r="F391" s="109" t="s">
        <v>109</v>
      </c>
      <c r="G391" s="110">
        <v>125409</v>
      </c>
      <c r="H391" s="111">
        <v>5</v>
      </c>
      <c r="I391" s="110">
        <v>8596</v>
      </c>
      <c r="J391" s="112">
        <v>0</v>
      </c>
      <c r="K391" s="112">
        <v>0</v>
      </c>
    </row>
    <row r="392" spans="4:6" ht="12.75">
      <c r="D392" s="56"/>
      <c r="F392" s="5" t="s">
        <v>108</v>
      </c>
    </row>
    <row r="393" spans="1:11" ht="12.75">
      <c r="A393" s="57"/>
      <c r="B393" s="58"/>
      <c r="C393" s="57"/>
      <c r="D393" s="59"/>
      <c r="E393" s="60"/>
      <c r="F393" s="61" t="s">
        <v>110</v>
      </c>
      <c r="G393" s="62"/>
      <c r="H393" s="63"/>
      <c r="I393" s="62"/>
      <c r="J393" s="64"/>
      <c r="K393" s="64"/>
    </row>
    <row r="394" spans="1:11" ht="12.75">
      <c r="A394" s="40" t="s">
        <v>529</v>
      </c>
      <c r="B394" s="41" t="s">
        <v>481</v>
      </c>
      <c r="C394" s="40" t="s">
        <v>1337</v>
      </c>
      <c r="D394" s="42">
        <v>247</v>
      </c>
      <c r="E394" s="43">
        <v>1086611</v>
      </c>
      <c r="F394" s="44" t="s">
        <v>108</v>
      </c>
      <c r="G394" s="45">
        <v>656844</v>
      </c>
      <c r="H394" s="46">
        <v>31</v>
      </c>
      <c r="I394" s="45">
        <v>74781</v>
      </c>
      <c r="J394" s="47">
        <v>0</v>
      </c>
      <c r="K394" s="47">
        <v>1</v>
      </c>
    </row>
    <row r="395" spans="1:11" s="79" customFormat="1" ht="12.75">
      <c r="A395" s="73" t="s">
        <v>69</v>
      </c>
      <c r="B395" s="74">
        <v>2</v>
      </c>
      <c r="C395" s="75"/>
      <c r="D395" s="84">
        <f>SUM(D391:D394)</f>
        <v>297</v>
      </c>
      <c r="E395" s="77">
        <f>SUM(E391:E394)</f>
        <v>1282922</v>
      </c>
      <c r="F395" s="85"/>
      <c r="G395" s="77">
        <f>SUM(G391:G394)</f>
        <v>782253</v>
      </c>
      <c r="H395" s="77">
        <f>SUM(H391:H394)</f>
        <v>36</v>
      </c>
      <c r="I395" s="77">
        <f>SUM(I391:I394)</f>
        <v>83377</v>
      </c>
      <c r="J395" s="77">
        <f>SUM(J391:J394)</f>
        <v>0</v>
      </c>
      <c r="K395" s="77">
        <f>SUM(K391:K394)</f>
        <v>1</v>
      </c>
    </row>
    <row r="396" spans="4:6" ht="14.25" customHeight="1">
      <c r="D396" s="56"/>
      <c r="F396" s="80"/>
    </row>
    <row r="397" spans="1:11" s="9" customFormat="1" ht="16.5">
      <c r="A397" s="17" t="s">
        <v>303</v>
      </c>
      <c r="B397" s="18"/>
      <c r="C397" s="19"/>
      <c r="D397" s="81"/>
      <c r="E397" s="21"/>
      <c r="F397" s="22"/>
      <c r="G397" s="23"/>
      <c r="H397" s="21"/>
      <c r="I397" s="23"/>
      <c r="J397" s="24"/>
      <c r="K397" s="24"/>
    </row>
    <row r="398" spans="4:11" ht="12.75" customHeight="1">
      <c r="D398" s="82" t="s">
        <v>171</v>
      </c>
      <c r="E398" s="14" t="s">
        <v>172</v>
      </c>
      <c r="G398" s="14" t="s">
        <v>243</v>
      </c>
      <c r="H398" s="14" t="s">
        <v>173</v>
      </c>
      <c r="I398" s="14" t="s">
        <v>174</v>
      </c>
      <c r="J398" s="175" t="s">
        <v>175</v>
      </c>
      <c r="K398" s="175"/>
    </row>
    <row r="399" spans="1:11" ht="12.75">
      <c r="A399" s="26" t="s">
        <v>176</v>
      </c>
      <c r="B399" s="27" t="s">
        <v>171</v>
      </c>
      <c r="C399" s="26" t="s">
        <v>177</v>
      </c>
      <c r="D399" s="83" t="s">
        <v>178</v>
      </c>
      <c r="E399" s="29" t="s">
        <v>179</v>
      </c>
      <c r="F399" s="30" t="s">
        <v>180</v>
      </c>
      <c r="G399" s="29" t="s">
        <v>181</v>
      </c>
      <c r="H399" s="29" t="s">
        <v>182</v>
      </c>
      <c r="I399" s="29" t="s">
        <v>183</v>
      </c>
      <c r="J399" s="31" t="s">
        <v>184</v>
      </c>
      <c r="K399" s="31" t="s">
        <v>185</v>
      </c>
    </row>
    <row r="400" spans="1:11" ht="12.75">
      <c r="A400" s="40" t="s">
        <v>230</v>
      </c>
      <c r="B400" s="41" t="s">
        <v>597</v>
      </c>
      <c r="C400" s="40" t="s">
        <v>232</v>
      </c>
      <c r="D400" s="42">
        <v>130</v>
      </c>
      <c r="E400" s="43">
        <v>100047</v>
      </c>
      <c r="F400" s="44" t="s">
        <v>117</v>
      </c>
      <c r="G400" s="45">
        <v>70184</v>
      </c>
      <c r="H400" s="46">
        <v>3</v>
      </c>
      <c r="I400" s="45">
        <v>8029</v>
      </c>
      <c r="J400" s="47">
        <v>0</v>
      </c>
      <c r="K400" s="47">
        <v>0</v>
      </c>
    </row>
    <row r="401" spans="1:11" s="79" customFormat="1" ht="12.75">
      <c r="A401" s="73" t="s">
        <v>70</v>
      </c>
      <c r="B401" s="74" t="s">
        <v>1510</v>
      </c>
      <c r="C401" s="75"/>
      <c r="D401" s="84">
        <f>SUM(D400:D400)</f>
        <v>130</v>
      </c>
      <c r="E401" s="77">
        <f>SUM(E400:E400)</f>
        <v>100047</v>
      </c>
      <c r="F401" s="85"/>
      <c r="G401" s="77">
        <f>SUM(G400:G400)</f>
        <v>70184</v>
      </c>
      <c r="H401" s="77">
        <f>SUM(H400:H400)</f>
        <v>3</v>
      </c>
      <c r="I401" s="77">
        <f>SUM(I400:I400)</f>
        <v>8029</v>
      </c>
      <c r="J401" s="77">
        <f>SUM(J400:J400)</f>
        <v>0</v>
      </c>
      <c r="K401" s="77">
        <f>SUM(K400:K400)</f>
        <v>0</v>
      </c>
    </row>
    <row r="402" spans="4:6" ht="15" customHeight="1">
      <c r="D402" s="56"/>
      <c r="F402" s="80"/>
    </row>
    <row r="403" spans="1:11" s="9" customFormat="1" ht="16.5">
      <c r="A403" s="17" t="s">
        <v>304</v>
      </c>
      <c r="B403" s="18"/>
      <c r="C403" s="19"/>
      <c r="D403" s="81"/>
      <c r="E403" s="21"/>
      <c r="F403" s="22"/>
      <c r="G403" s="23"/>
      <c r="H403" s="21"/>
      <c r="I403" s="23"/>
      <c r="J403" s="24"/>
      <c r="K403" s="24"/>
    </row>
    <row r="404" spans="4:11" ht="12.75" customHeight="1">
      <c r="D404" s="82" t="s">
        <v>171</v>
      </c>
      <c r="E404" s="14" t="s">
        <v>172</v>
      </c>
      <c r="G404" s="14" t="s">
        <v>243</v>
      </c>
      <c r="H404" s="14" t="s">
        <v>173</v>
      </c>
      <c r="I404" s="14" t="s">
        <v>174</v>
      </c>
      <c r="J404" s="175" t="s">
        <v>175</v>
      </c>
      <c r="K404" s="175"/>
    </row>
    <row r="405" spans="1:11" ht="12.75">
      <c r="A405" s="26" t="s">
        <v>176</v>
      </c>
      <c r="B405" s="27" t="s">
        <v>171</v>
      </c>
      <c r="C405" s="26" t="s">
        <v>177</v>
      </c>
      <c r="D405" s="83" t="s">
        <v>178</v>
      </c>
      <c r="E405" s="29" t="s">
        <v>179</v>
      </c>
      <c r="F405" s="30" t="s">
        <v>180</v>
      </c>
      <c r="G405" s="29" t="s">
        <v>181</v>
      </c>
      <c r="H405" s="29" t="s">
        <v>182</v>
      </c>
      <c r="I405" s="29" t="s">
        <v>183</v>
      </c>
      <c r="J405" s="31" t="s">
        <v>184</v>
      </c>
      <c r="K405" s="31" t="s">
        <v>185</v>
      </c>
    </row>
    <row r="406" spans="1:11" ht="12.75">
      <c r="A406" s="32" t="s">
        <v>598</v>
      </c>
      <c r="B406" s="33" t="s">
        <v>459</v>
      </c>
      <c r="C406" s="32" t="s">
        <v>460</v>
      </c>
      <c r="D406" s="34">
        <v>121</v>
      </c>
      <c r="E406" s="35">
        <v>207427</v>
      </c>
      <c r="F406" s="36" t="s">
        <v>114</v>
      </c>
      <c r="G406" s="37">
        <v>0</v>
      </c>
      <c r="H406" s="38">
        <v>7</v>
      </c>
      <c r="I406" s="37">
        <v>14501</v>
      </c>
      <c r="J406" s="39">
        <v>0</v>
      </c>
      <c r="K406" s="39">
        <v>0</v>
      </c>
    </row>
    <row r="407" spans="1:11" ht="12.75">
      <c r="A407" s="40" t="s">
        <v>432</v>
      </c>
      <c r="B407" s="41" t="s">
        <v>411</v>
      </c>
      <c r="C407" s="40" t="s">
        <v>412</v>
      </c>
      <c r="D407" s="42">
        <v>21.7</v>
      </c>
      <c r="E407" s="43">
        <v>11000</v>
      </c>
      <c r="F407" s="44" t="s">
        <v>114</v>
      </c>
      <c r="G407" s="45">
        <v>0</v>
      </c>
      <c r="H407" s="46">
        <v>2</v>
      </c>
      <c r="I407" s="45">
        <v>0</v>
      </c>
      <c r="J407" s="47">
        <v>0</v>
      </c>
      <c r="K407" s="47">
        <v>0</v>
      </c>
    </row>
    <row r="408" spans="1:11" ht="12.75">
      <c r="A408" s="40" t="s">
        <v>1061</v>
      </c>
      <c r="B408" s="41" t="s">
        <v>1062</v>
      </c>
      <c r="C408" s="40" t="s">
        <v>1063</v>
      </c>
      <c r="D408" s="42">
        <v>65</v>
      </c>
      <c r="E408" s="43">
        <v>880</v>
      </c>
      <c r="F408" s="44" t="s">
        <v>114</v>
      </c>
      <c r="G408" s="45">
        <v>0</v>
      </c>
      <c r="H408" s="46">
        <v>1</v>
      </c>
      <c r="I408" s="45">
        <v>46</v>
      </c>
      <c r="J408" s="47">
        <v>0</v>
      </c>
      <c r="K408" s="47">
        <v>0</v>
      </c>
    </row>
    <row r="409" spans="1:11" ht="12.75">
      <c r="A409" s="40" t="s">
        <v>876</v>
      </c>
      <c r="B409" s="41" t="s">
        <v>467</v>
      </c>
      <c r="C409" s="40" t="s">
        <v>468</v>
      </c>
      <c r="D409" s="42">
        <v>36.3</v>
      </c>
      <c r="E409" s="43">
        <v>5000</v>
      </c>
      <c r="F409" s="44" t="s">
        <v>114</v>
      </c>
      <c r="G409" s="45">
        <v>0</v>
      </c>
      <c r="H409" s="46">
        <v>12</v>
      </c>
      <c r="I409" s="45">
        <v>65</v>
      </c>
      <c r="J409" s="47">
        <v>0</v>
      </c>
      <c r="K409" s="47">
        <v>0</v>
      </c>
    </row>
    <row r="410" spans="1:11" ht="12.75">
      <c r="A410" s="40" t="s">
        <v>599</v>
      </c>
      <c r="B410" s="41" t="s">
        <v>600</v>
      </c>
      <c r="C410" s="40" t="s">
        <v>601</v>
      </c>
      <c r="D410" s="42">
        <v>46</v>
      </c>
      <c r="E410" s="43">
        <v>10310</v>
      </c>
      <c r="F410" s="44" t="s">
        <v>114</v>
      </c>
      <c r="G410" s="45">
        <v>0</v>
      </c>
      <c r="H410" s="46">
        <v>4</v>
      </c>
      <c r="I410" s="45">
        <v>2650</v>
      </c>
      <c r="J410" s="47">
        <v>0</v>
      </c>
      <c r="K410" s="47">
        <v>0</v>
      </c>
    </row>
    <row r="411" spans="1:11" ht="12.75">
      <c r="A411" s="40" t="s">
        <v>599</v>
      </c>
      <c r="B411" s="41" t="s">
        <v>765</v>
      </c>
      <c r="C411" s="40" t="s">
        <v>766</v>
      </c>
      <c r="D411" s="42">
        <v>51</v>
      </c>
      <c r="E411" s="43">
        <v>10310</v>
      </c>
      <c r="F411" s="44" t="s">
        <v>114</v>
      </c>
      <c r="G411" s="45">
        <v>0</v>
      </c>
      <c r="H411" s="46">
        <v>7</v>
      </c>
      <c r="I411" s="45">
        <v>2650</v>
      </c>
      <c r="J411" s="47">
        <v>0</v>
      </c>
      <c r="K411" s="47">
        <v>0</v>
      </c>
    </row>
    <row r="412" spans="1:11" ht="12.75">
      <c r="A412" s="48" t="s">
        <v>29</v>
      </c>
      <c r="B412" s="49" t="s">
        <v>30</v>
      </c>
      <c r="C412" s="48" t="s">
        <v>31</v>
      </c>
      <c r="D412" s="50">
        <v>97.4</v>
      </c>
      <c r="E412" s="51">
        <v>52454</v>
      </c>
      <c r="F412" s="52" t="s">
        <v>114</v>
      </c>
      <c r="G412" s="53">
        <v>0</v>
      </c>
      <c r="H412" s="54">
        <v>6</v>
      </c>
      <c r="I412" s="53">
        <v>7590</v>
      </c>
      <c r="J412" s="55">
        <v>0</v>
      </c>
      <c r="K412" s="55">
        <v>0</v>
      </c>
    </row>
    <row r="413" spans="1:11" ht="12.75">
      <c r="A413" s="57"/>
      <c r="B413" s="58"/>
      <c r="C413" s="57"/>
      <c r="D413" s="59"/>
      <c r="E413" s="60"/>
      <c r="F413" s="61" t="s">
        <v>110</v>
      </c>
      <c r="G413" s="62"/>
      <c r="H413" s="63"/>
      <c r="I413" s="62"/>
      <c r="J413" s="64"/>
      <c r="K413" s="64"/>
    </row>
    <row r="414" spans="1:11" ht="12.75">
      <c r="A414" s="57" t="s">
        <v>1248</v>
      </c>
      <c r="B414" s="58">
        <v>25102801</v>
      </c>
      <c r="C414" s="57" t="s">
        <v>1338</v>
      </c>
      <c r="D414" s="59">
        <v>5</v>
      </c>
      <c r="E414" s="60">
        <v>649</v>
      </c>
      <c r="F414" s="61" t="s">
        <v>114</v>
      </c>
      <c r="G414" s="62">
        <v>0</v>
      </c>
      <c r="H414" s="63">
        <v>1</v>
      </c>
      <c r="I414" s="62">
        <v>19</v>
      </c>
      <c r="J414" s="64">
        <v>0</v>
      </c>
      <c r="K414" s="64">
        <v>0</v>
      </c>
    </row>
    <row r="415" spans="1:11" ht="12.75">
      <c r="A415" s="57" t="s">
        <v>1248</v>
      </c>
      <c r="B415" s="58">
        <v>25122801</v>
      </c>
      <c r="C415" s="57" t="s">
        <v>1339</v>
      </c>
      <c r="D415" s="59">
        <v>4</v>
      </c>
      <c r="E415" s="60">
        <v>1946</v>
      </c>
      <c r="F415" s="61" t="s">
        <v>114</v>
      </c>
      <c r="G415" s="62">
        <v>0</v>
      </c>
      <c r="H415" s="63">
        <v>1</v>
      </c>
      <c r="I415" s="62">
        <v>55</v>
      </c>
      <c r="J415" s="64">
        <v>0</v>
      </c>
      <c r="K415" s="64">
        <v>0</v>
      </c>
    </row>
    <row r="416" spans="1:11" ht="12.75">
      <c r="A416" s="57" t="s">
        <v>1249</v>
      </c>
      <c r="B416" s="58" t="s">
        <v>1588</v>
      </c>
      <c r="C416" s="57" t="s">
        <v>1589</v>
      </c>
      <c r="D416" s="59">
        <v>5</v>
      </c>
      <c r="E416" s="60">
        <v>800</v>
      </c>
      <c r="F416" s="61" t="s">
        <v>114</v>
      </c>
      <c r="G416" s="62">
        <v>0</v>
      </c>
      <c r="H416" s="63">
        <v>1</v>
      </c>
      <c r="I416" s="62">
        <v>53</v>
      </c>
      <c r="J416" s="64">
        <v>0</v>
      </c>
      <c r="K416" s="64">
        <v>0</v>
      </c>
    </row>
    <row r="417" spans="1:11" ht="12.75">
      <c r="A417" s="57" t="s">
        <v>1249</v>
      </c>
      <c r="B417" s="58">
        <v>25122802</v>
      </c>
      <c r="C417" s="57" t="s">
        <v>1250</v>
      </c>
      <c r="D417" s="59">
        <v>5</v>
      </c>
      <c r="E417" s="60">
        <v>1634</v>
      </c>
      <c r="F417" s="61" t="s">
        <v>114</v>
      </c>
      <c r="G417" s="62">
        <v>0</v>
      </c>
      <c r="H417" s="63">
        <v>1</v>
      </c>
      <c r="I417" s="62">
        <v>87</v>
      </c>
      <c r="J417" s="64">
        <v>0</v>
      </c>
      <c r="K417" s="64">
        <v>0</v>
      </c>
    </row>
    <row r="418" spans="1:11" ht="12.75">
      <c r="A418" s="40" t="s">
        <v>200</v>
      </c>
      <c r="B418" s="41" t="s">
        <v>602</v>
      </c>
      <c r="C418" s="40" t="s">
        <v>603</v>
      </c>
      <c r="D418" s="42">
        <v>43</v>
      </c>
      <c r="E418" s="43">
        <v>56764</v>
      </c>
      <c r="F418" s="44" t="s">
        <v>114</v>
      </c>
      <c r="G418" s="45">
        <v>0</v>
      </c>
      <c r="H418" s="46">
        <v>5</v>
      </c>
      <c r="I418" s="45">
        <v>7570</v>
      </c>
      <c r="J418" s="47">
        <v>0</v>
      </c>
      <c r="K418" s="47">
        <v>0</v>
      </c>
    </row>
    <row r="419" spans="1:11" ht="12.75">
      <c r="A419" s="40" t="s">
        <v>501</v>
      </c>
      <c r="B419" s="41" t="s">
        <v>502</v>
      </c>
      <c r="C419" s="40" t="s">
        <v>503</v>
      </c>
      <c r="D419" s="42">
        <v>48</v>
      </c>
      <c r="E419" s="43">
        <v>899</v>
      </c>
      <c r="F419" s="44" t="s">
        <v>114</v>
      </c>
      <c r="G419" s="45">
        <v>0</v>
      </c>
      <c r="H419" s="46">
        <v>1</v>
      </c>
      <c r="I419" s="45">
        <v>25</v>
      </c>
      <c r="J419" s="47">
        <v>0</v>
      </c>
      <c r="K419" s="47">
        <v>0</v>
      </c>
    </row>
    <row r="420" spans="1:11" ht="12.75">
      <c r="A420" s="40" t="s">
        <v>1251</v>
      </c>
      <c r="B420" s="41">
        <v>25042802</v>
      </c>
      <c r="C420" s="40" t="s">
        <v>1340</v>
      </c>
      <c r="D420" s="42">
        <v>5</v>
      </c>
      <c r="E420" s="43">
        <v>800</v>
      </c>
      <c r="F420" s="44" t="s">
        <v>114</v>
      </c>
      <c r="G420" s="45">
        <v>0</v>
      </c>
      <c r="H420" s="46">
        <v>1</v>
      </c>
      <c r="I420" s="45">
        <v>40</v>
      </c>
      <c r="J420" s="47">
        <v>0</v>
      </c>
      <c r="K420" s="47">
        <v>0</v>
      </c>
    </row>
    <row r="421" spans="1:11" ht="12.75">
      <c r="A421" s="40" t="s">
        <v>233</v>
      </c>
      <c r="B421" s="41" t="s">
        <v>234</v>
      </c>
      <c r="C421" s="40" t="s">
        <v>235</v>
      </c>
      <c r="D421" s="42">
        <v>84</v>
      </c>
      <c r="E421" s="43">
        <v>33575</v>
      </c>
      <c r="F421" s="44" t="s">
        <v>114</v>
      </c>
      <c r="G421" s="45">
        <v>0</v>
      </c>
      <c r="H421" s="46">
        <v>5</v>
      </c>
      <c r="I421" s="45">
        <v>6181</v>
      </c>
      <c r="J421" s="47">
        <v>0</v>
      </c>
      <c r="K421" s="47">
        <v>0</v>
      </c>
    </row>
    <row r="422" spans="1:11" ht="12.75">
      <c r="A422" s="48" t="s">
        <v>451</v>
      </c>
      <c r="B422" s="49" t="s">
        <v>604</v>
      </c>
      <c r="C422" s="48" t="s">
        <v>452</v>
      </c>
      <c r="D422" s="50">
        <v>30</v>
      </c>
      <c r="E422" s="51">
        <v>47883</v>
      </c>
      <c r="F422" s="52" t="s">
        <v>114</v>
      </c>
      <c r="G422" s="53">
        <v>0</v>
      </c>
      <c r="H422" s="54">
        <v>5</v>
      </c>
      <c r="I422" s="53">
        <v>1798</v>
      </c>
      <c r="J422" s="55">
        <v>0</v>
      </c>
      <c r="K422" s="55">
        <v>0</v>
      </c>
    </row>
    <row r="423" spans="1:11" ht="12.75">
      <c r="A423" s="57"/>
      <c r="B423" s="58"/>
      <c r="C423" s="57"/>
      <c r="D423" s="59"/>
      <c r="E423" s="60"/>
      <c r="F423" s="61" t="s">
        <v>110</v>
      </c>
      <c r="G423" s="62"/>
      <c r="H423" s="63"/>
      <c r="I423" s="62"/>
      <c r="J423" s="64"/>
      <c r="K423" s="64"/>
    </row>
    <row r="424" spans="1:11" ht="12.75">
      <c r="A424" s="57" t="s">
        <v>1252</v>
      </c>
      <c r="B424" s="58">
        <v>25992805</v>
      </c>
      <c r="C424" s="57" t="s">
        <v>1424</v>
      </c>
      <c r="D424" s="59">
        <v>5</v>
      </c>
      <c r="E424" s="60">
        <v>580</v>
      </c>
      <c r="F424" s="61" t="s">
        <v>114</v>
      </c>
      <c r="G424" s="62">
        <v>0</v>
      </c>
      <c r="H424" s="63">
        <v>1</v>
      </c>
      <c r="I424" s="62">
        <v>6</v>
      </c>
      <c r="J424" s="64">
        <v>0</v>
      </c>
      <c r="K424" s="64">
        <v>0</v>
      </c>
    </row>
    <row r="425" spans="1:11" ht="12.75">
      <c r="A425" s="57" t="s">
        <v>1252</v>
      </c>
      <c r="B425" s="58">
        <v>25970306</v>
      </c>
      <c r="C425" s="57" t="s">
        <v>1501</v>
      </c>
      <c r="D425" s="59">
        <v>20</v>
      </c>
      <c r="E425" s="60">
        <v>450</v>
      </c>
      <c r="F425" s="61" t="s">
        <v>114</v>
      </c>
      <c r="G425" s="62">
        <v>0</v>
      </c>
      <c r="H425" s="63">
        <v>1</v>
      </c>
      <c r="I425" s="62">
        <v>5</v>
      </c>
      <c r="J425" s="64">
        <v>0</v>
      </c>
      <c r="K425" s="64">
        <v>0</v>
      </c>
    </row>
    <row r="426" spans="1:11" ht="12.75">
      <c r="A426" s="57" t="s">
        <v>1425</v>
      </c>
      <c r="B426" s="58">
        <v>25172801</v>
      </c>
      <c r="C426" s="57" t="s">
        <v>1502</v>
      </c>
      <c r="D426" s="59">
        <v>5</v>
      </c>
      <c r="E426" s="60">
        <v>11734</v>
      </c>
      <c r="F426" s="61" t="s">
        <v>114</v>
      </c>
      <c r="G426" s="62">
        <v>0</v>
      </c>
      <c r="H426" s="63">
        <v>4</v>
      </c>
      <c r="I426" s="62">
        <v>7600</v>
      </c>
      <c r="J426" s="64">
        <v>0</v>
      </c>
      <c r="K426" s="64">
        <v>0</v>
      </c>
    </row>
    <row r="427" spans="1:11" ht="12.75">
      <c r="A427" s="40" t="s">
        <v>207</v>
      </c>
      <c r="B427" s="41" t="s">
        <v>208</v>
      </c>
      <c r="C427" s="40" t="s">
        <v>209</v>
      </c>
      <c r="D427" s="42">
        <v>146.9</v>
      </c>
      <c r="E427" s="43">
        <v>117824</v>
      </c>
      <c r="F427" s="44" t="s">
        <v>114</v>
      </c>
      <c r="G427" s="45">
        <v>0</v>
      </c>
      <c r="H427" s="46">
        <v>8</v>
      </c>
      <c r="I427" s="45">
        <v>12323</v>
      </c>
      <c r="J427" s="47">
        <v>0</v>
      </c>
      <c r="K427" s="47">
        <v>0</v>
      </c>
    </row>
    <row r="428" spans="1:11" ht="12.75">
      <c r="A428" s="40" t="s">
        <v>1590</v>
      </c>
      <c r="B428" s="41" t="s">
        <v>1591</v>
      </c>
      <c r="C428" s="40" t="s">
        <v>1592</v>
      </c>
      <c r="D428" s="42">
        <v>78</v>
      </c>
      <c r="E428" s="43">
        <v>0</v>
      </c>
      <c r="F428" s="44" t="s">
        <v>108</v>
      </c>
      <c r="G428" s="45">
        <v>0</v>
      </c>
      <c r="H428" s="46">
        <v>3</v>
      </c>
      <c r="I428" s="45">
        <v>1872</v>
      </c>
      <c r="J428" s="47">
        <v>0</v>
      </c>
      <c r="K428" s="47">
        <v>0</v>
      </c>
    </row>
    <row r="429" spans="1:11" ht="12.75">
      <c r="A429" s="40" t="s">
        <v>48</v>
      </c>
      <c r="B429" s="41" t="s">
        <v>49</v>
      </c>
      <c r="C429" s="40" t="s">
        <v>50</v>
      </c>
      <c r="D429" s="42">
        <v>257.8</v>
      </c>
      <c r="E429" s="43">
        <v>3000</v>
      </c>
      <c r="F429" s="44" t="s">
        <v>114</v>
      </c>
      <c r="G429" s="45">
        <v>0</v>
      </c>
      <c r="H429" s="46">
        <v>1</v>
      </c>
      <c r="I429" s="45">
        <v>469</v>
      </c>
      <c r="J429" s="47">
        <v>0</v>
      </c>
      <c r="K429" s="47">
        <v>0</v>
      </c>
    </row>
    <row r="430" spans="1:11" ht="12.75">
      <c r="A430" s="57" t="s">
        <v>1593</v>
      </c>
      <c r="B430" s="58">
        <v>25130303</v>
      </c>
      <c r="C430" s="57" t="s">
        <v>1253</v>
      </c>
      <c r="D430" s="59">
        <v>156</v>
      </c>
      <c r="E430" s="60">
        <v>171921</v>
      </c>
      <c r="F430" s="61" t="s">
        <v>114</v>
      </c>
      <c r="G430" s="62">
        <v>0</v>
      </c>
      <c r="H430" s="63">
        <v>7</v>
      </c>
      <c r="I430" s="62">
        <v>6899</v>
      </c>
      <c r="J430" s="64">
        <v>0</v>
      </c>
      <c r="K430" s="64">
        <v>0</v>
      </c>
    </row>
    <row r="431" spans="1:11" ht="12.75">
      <c r="A431" s="40" t="s">
        <v>767</v>
      </c>
      <c r="B431" s="41" t="s">
        <v>768</v>
      </c>
      <c r="C431" s="40" t="s">
        <v>769</v>
      </c>
      <c r="D431" s="42">
        <v>16</v>
      </c>
      <c r="E431" s="43">
        <v>7500</v>
      </c>
      <c r="F431" s="44" t="s">
        <v>114</v>
      </c>
      <c r="G431" s="45">
        <v>0</v>
      </c>
      <c r="H431" s="46">
        <v>1</v>
      </c>
      <c r="I431" s="45">
        <v>280</v>
      </c>
      <c r="J431" s="47">
        <v>0</v>
      </c>
      <c r="K431" s="47">
        <v>0</v>
      </c>
    </row>
    <row r="432" spans="1:11" ht="12.75">
      <c r="A432" s="40" t="s">
        <v>1254</v>
      </c>
      <c r="B432" s="41" t="s">
        <v>1596</v>
      </c>
      <c r="C432" s="40" t="s">
        <v>1597</v>
      </c>
      <c r="D432" s="42">
        <v>36</v>
      </c>
      <c r="E432" s="43">
        <v>26297</v>
      </c>
      <c r="F432" s="44" t="s">
        <v>114</v>
      </c>
      <c r="G432" s="45">
        <v>0</v>
      </c>
      <c r="H432" s="46">
        <v>4</v>
      </c>
      <c r="I432" s="45">
        <v>7600</v>
      </c>
      <c r="J432" s="47">
        <v>0</v>
      </c>
      <c r="K432" s="47">
        <v>0</v>
      </c>
    </row>
    <row r="433" spans="1:11" ht="12.75">
      <c r="A433" s="40" t="s">
        <v>1254</v>
      </c>
      <c r="B433" s="41" t="s">
        <v>1594</v>
      </c>
      <c r="C433" s="40" t="s">
        <v>1595</v>
      </c>
      <c r="D433" s="42">
        <v>49</v>
      </c>
      <c r="E433" s="43">
        <v>26297</v>
      </c>
      <c r="F433" s="44" t="s">
        <v>114</v>
      </c>
      <c r="G433" s="45">
        <v>0</v>
      </c>
      <c r="H433" s="46">
        <v>4</v>
      </c>
      <c r="I433" s="45">
        <v>7600</v>
      </c>
      <c r="J433" s="47">
        <v>0</v>
      </c>
      <c r="K433" s="47">
        <v>0</v>
      </c>
    </row>
    <row r="434" spans="1:11" ht="12.75">
      <c r="A434" s="40" t="s">
        <v>1254</v>
      </c>
      <c r="B434" s="41" t="s">
        <v>1255</v>
      </c>
      <c r="C434" s="40" t="s">
        <v>1256</v>
      </c>
      <c r="D434" s="42">
        <v>32</v>
      </c>
      <c r="E434" s="43">
        <v>26297</v>
      </c>
      <c r="F434" s="44" t="s">
        <v>114</v>
      </c>
      <c r="G434" s="45">
        <v>0</v>
      </c>
      <c r="H434" s="46">
        <v>4</v>
      </c>
      <c r="I434" s="45">
        <v>7600</v>
      </c>
      <c r="J434" s="47">
        <v>0</v>
      </c>
      <c r="K434" s="47">
        <v>0</v>
      </c>
    </row>
    <row r="435" spans="1:11" s="79" customFormat="1" ht="12.75">
      <c r="A435" s="73" t="s">
        <v>71</v>
      </c>
      <c r="B435" s="74" t="s">
        <v>1529</v>
      </c>
      <c r="C435" s="75"/>
      <c r="D435" s="84">
        <f>SUM(D406:D434)</f>
        <v>1469.1</v>
      </c>
      <c r="E435" s="77">
        <f>SUM(E406:E434)</f>
        <v>834231</v>
      </c>
      <c r="F435" s="85"/>
      <c r="G435" s="77">
        <f>SUM(G406:G434)</f>
        <v>0</v>
      </c>
      <c r="H435" s="77">
        <f>SUM(H406:H434)</f>
        <v>98</v>
      </c>
      <c r="I435" s="77">
        <f>SUM(I406:I434)</f>
        <v>95584</v>
      </c>
      <c r="J435" s="77">
        <f>SUM(J406:J434)</f>
        <v>0</v>
      </c>
      <c r="K435" s="77">
        <f>SUM(K406:K434)</f>
        <v>0</v>
      </c>
    </row>
    <row r="436" spans="4:6" ht="15" customHeight="1">
      <c r="D436" s="56"/>
      <c r="F436" s="80"/>
    </row>
    <row r="437" spans="1:11" s="9" customFormat="1" ht="16.5">
      <c r="A437" s="17" t="s">
        <v>305</v>
      </c>
      <c r="B437" s="18"/>
      <c r="C437" s="19"/>
      <c r="D437" s="81"/>
      <c r="E437" s="21"/>
      <c r="F437" s="22"/>
      <c r="G437" s="23"/>
      <c r="H437" s="21"/>
      <c r="I437" s="23"/>
      <c r="J437" s="24"/>
      <c r="K437" s="24"/>
    </row>
    <row r="438" spans="4:11" ht="12.75" customHeight="1">
      <c r="D438" s="82" t="s">
        <v>171</v>
      </c>
      <c r="E438" s="14" t="s">
        <v>172</v>
      </c>
      <c r="G438" s="14" t="s">
        <v>243</v>
      </c>
      <c r="H438" s="14" t="s">
        <v>173</v>
      </c>
      <c r="I438" s="14" t="s">
        <v>174</v>
      </c>
      <c r="J438" s="175" t="s">
        <v>175</v>
      </c>
      <c r="K438" s="175"/>
    </row>
    <row r="439" spans="1:11" ht="12.75">
      <c r="A439" s="26" t="s">
        <v>176</v>
      </c>
      <c r="B439" s="27" t="s">
        <v>171</v>
      </c>
      <c r="C439" s="26" t="s">
        <v>177</v>
      </c>
      <c r="D439" s="83" t="s">
        <v>178</v>
      </c>
      <c r="E439" s="29" t="s">
        <v>179</v>
      </c>
      <c r="F439" s="30" t="s">
        <v>180</v>
      </c>
      <c r="G439" s="29" t="s">
        <v>181</v>
      </c>
      <c r="H439" s="29" t="s">
        <v>182</v>
      </c>
      <c r="I439" s="29" t="s">
        <v>183</v>
      </c>
      <c r="J439" s="31" t="s">
        <v>184</v>
      </c>
      <c r="K439" s="31" t="s">
        <v>185</v>
      </c>
    </row>
    <row r="440" spans="1:11" ht="12.75">
      <c r="A440" s="32" t="s">
        <v>942</v>
      </c>
      <c r="B440" s="33" t="s">
        <v>943</v>
      </c>
      <c r="C440" s="32" t="s">
        <v>944</v>
      </c>
      <c r="D440" s="34">
        <v>640</v>
      </c>
      <c r="E440" s="35">
        <v>718201</v>
      </c>
      <c r="F440" s="36" t="s">
        <v>112</v>
      </c>
      <c r="G440" s="37">
        <v>803194</v>
      </c>
      <c r="H440" s="38">
        <v>20</v>
      </c>
      <c r="I440" s="37">
        <v>32863</v>
      </c>
      <c r="J440" s="39">
        <v>0</v>
      </c>
      <c r="K440" s="39">
        <v>1</v>
      </c>
    </row>
    <row r="441" spans="1:11" ht="12.75">
      <c r="A441" s="48" t="s">
        <v>1064</v>
      </c>
      <c r="B441" s="49" t="s">
        <v>1065</v>
      </c>
      <c r="C441" s="48" t="s">
        <v>1066</v>
      </c>
      <c r="D441" s="56">
        <v>308</v>
      </c>
      <c r="E441" s="4">
        <v>1214405</v>
      </c>
      <c r="F441" s="52" t="s">
        <v>112</v>
      </c>
      <c r="G441" s="53">
        <v>713369</v>
      </c>
      <c r="H441" s="54">
        <v>25</v>
      </c>
      <c r="I441" s="53">
        <v>68042</v>
      </c>
      <c r="J441" s="55">
        <v>0</v>
      </c>
      <c r="K441" s="8">
        <v>0</v>
      </c>
    </row>
    <row r="442" spans="1:11" ht="12.75">
      <c r="A442" s="57"/>
      <c r="B442" s="58"/>
      <c r="C442" s="57"/>
      <c r="D442" s="59"/>
      <c r="E442" s="60"/>
      <c r="F442" s="61" t="s">
        <v>117</v>
      </c>
      <c r="G442" s="62"/>
      <c r="H442" s="63"/>
      <c r="I442" s="62"/>
      <c r="J442" s="64"/>
      <c r="K442" s="64"/>
    </row>
    <row r="443" spans="1:11" ht="12.75">
      <c r="A443" s="40" t="s">
        <v>877</v>
      </c>
      <c r="B443" s="41" t="s">
        <v>1067</v>
      </c>
      <c r="C443" s="40" t="s">
        <v>1068</v>
      </c>
      <c r="D443" s="42">
        <v>4</v>
      </c>
      <c r="E443" s="43">
        <v>121</v>
      </c>
      <c r="F443" s="44" t="s">
        <v>117</v>
      </c>
      <c r="G443" s="45">
        <v>0</v>
      </c>
      <c r="H443" s="46">
        <v>3</v>
      </c>
      <c r="I443" s="45">
        <v>144</v>
      </c>
      <c r="J443" s="47">
        <v>0</v>
      </c>
      <c r="K443" s="47">
        <v>0</v>
      </c>
    </row>
    <row r="444" spans="1:11" ht="12.75">
      <c r="A444" s="40" t="s">
        <v>877</v>
      </c>
      <c r="B444" s="41">
        <v>26052806</v>
      </c>
      <c r="C444" s="40" t="s">
        <v>1021</v>
      </c>
      <c r="D444" s="42">
        <v>3</v>
      </c>
      <c r="E444" s="43">
        <v>3336</v>
      </c>
      <c r="F444" s="44" t="s">
        <v>117</v>
      </c>
      <c r="G444" s="45">
        <v>0</v>
      </c>
      <c r="H444" s="46">
        <v>3</v>
      </c>
      <c r="I444" s="45">
        <v>960</v>
      </c>
      <c r="J444" s="47">
        <v>0</v>
      </c>
      <c r="K444" s="47">
        <v>0</v>
      </c>
    </row>
    <row r="445" spans="1:11" ht="12.75">
      <c r="A445" s="40" t="s">
        <v>426</v>
      </c>
      <c r="B445" s="41" t="s">
        <v>427</v>
      </c>
      <c r="C445" s="40" t="s">
        <v>428</v>
      </c>
      <c r="D445" s="42">
        <v>410</v>
      </c>
      <c r="E445" s="43">
        <v>1006595</v>
      </c>
      <c r="F445" s="44" t="s">
        <v>112</v>
      </c>
      <c r="G445" s="45">
        <v>697500</v>
      </c>
      <c r="H445" s="46">
        <v>35</v>
      </c>
      <c r="I445" s="45">
        <v>78948</v>
      </c>
      <c r="J445" s="47">
        <v>0</v>
      </c>
      <c r="K445" s="47">
        <v>2</v>
      </c>
    </row>
    <row r="446" spans="1:11" ht="12.75">
      <c r="A446" s="40" t="s">
        <v>730</v>
      </c>
      <c r="B446" s="41" t="s">
        <v>160</v>
      </c>
      <c r="C446" s="40" t="s">
        <v>161</v>
      </c>
      <c r="D446" s="42">
        <v>234.7</v>
      </c>
      <c r="E446" s="43">
        <v>1024881</v>
      </c>
      <c r="F446" s="44" t="s">
        <v>112</v>
      </c>
      <c r="G446" s="45">
        <v>611742</v>
      </c>
      <c r="H446" s="46">
        <v>37</v>
      </c>
      <c r="I446" s="45">
        <v>81569</v>
      </c>
      <c r="J446" s="47">
        <v>0</v>
      </c>
      <c r="K446" s="47">
        <v>0</v>
      </c>
    </row>
    <row r="447" spans="1:11" ht="12.75">
      <c r="A447" s="48" t="s">
        <v>730</v>
      </c>
      <c r="B447" s="49" t="s">
        <v>1313</v>
      </c>
      <c r="C447" s="48" t="s">
        <v>1314</v>
      </c>
      <c r="D447" s="50">
        <v>856</v>
      </c>
      <c r="E447" s="51">
        <v>1522493</v>
      </c>
      <c r="F447" s="52" t="s">
        <v>112</v>
      </c>
      <c r="G447" s="53">
        <v>915003</v>
      </c>
      <c r="H447" s="54">
        <v>37</v>
      </c>
      <c r="I447" s="53">
        <v>81569</v>
      </c>
      <c r="J447" s="55">
        <v>0</v>
      </c>
      <c r="K447" s="55">
        <v>0</v>
      </c>
    </row>
    <row r="448" spans="1:11" ht="12.75">
      <c r="A448" s="57"/>
      <c r="B448" s="58"/>
      <c r="C448" s="57"/>
      <c r="D448" s="59"/>
      <c r="E448" s="60"/>
      <c r="F448" s="61" t="s">
        <v>117</v>
      </c>
      <c r="G448" s="62"/>
      <c r="H448" s="63"/>
      <c r="I448" s="62"/>
      <c r="J448" s="64"/>
      <c r="K448" s="64"/>
    </row>
    <row r="449" spans="1:11" ht="12.75">
      <c r="A449" s="57" t="s">
        <v>1426</v>
      </c>
      <c r="B449" s="58">
        <v>26990301</v>
      </c>
      <c r="C449" s="57" t="s">
        <v>1427</v>
      </c>
      <c r="D449" s="59">
        <v>297</v>
      </c>
      <c r="E449" s="60">
        <v>79100</v>
      </c>
      <c r="F449" s="61" t="s">
        <v>115</v>
      </c>
      <c r="G449" s="62">
        <v>0</v>
      </c>
      <c r="H449" s="63">
        <v>18</v>
      </c>
      <c r="I449" s="62">
        <v>1428</v>
      </c>
      <c r="J449" s="64">
        <v>0</v>
      </c>
      <c r="K449" s="64">
        <v>0</v>
      </c>
    </row>
    <row r="450" spans="1:11" ht="12.75">
      <c r="A450" s="57" t="s">
        <v>1428</v>
      </c>
      <c r="B450" s="58">
        <v>26090601</v>
      </c>
      <c r="C450" s="57" t="s">
        <v>1429</v>
      </c>
      <c r="D450" s="59">
        <v>15</v>
      </c>
      <c r="E450" s="60">
        <v>14830</v>
      </c>
      <c r="F450" s="61" t="s">
        <v>117</v>
      </c>
      <c r="G450" s="62">
        <v>0</v>
      </c>
      <c r="H450" s="63">
        <v>2</v>
      </c>
      <c r="I450" s="62">
        <v>1278</v>
      </c>
      <c r="J450" s="64">
        <v>0</v>
      </c>
      <c r="K450" s="64">
        <v>0</v>
      </c>
    </row>
    <row r="451" spans="1:11" ht="12.75">
      <c r="A451" s="57" t="s">
        <v>1428</v>
      </c>
      <c r="B451" s="58">
        <v>26060605</v>
      </c>
      <c r="C451" s="57" t="s">
        <v>1430</v>
      </c>
      <c r="D451" s="59">
        <v>17</v>
      </c>
      <c r="E451" s="60">
        <v>2170</v>
      </c>
      <c r="F451" s="61" t="s">
        <v>117</v>
      </c>
      <c r="G451" s="62">
        <v>0</v>
      </c>
      <c r="H451" s="63">
        <v>1</v>
      </c>
      <c r="I451" s="62">
        <v>68</v>
      </c>
      <c r="J451" s="64">
        <v>0</v>
      </c>
      <c r="K451" s="64">
        <v>0</v>
      </c>
    </row>
    <row r="452" spans="1:11" ht="12.75">
      <c r="A452" s="40" t="s">
        <v>878</v>
      </c>
      <c r="B452" s="41">
        <v>26050401</v>
      </c>
      <c r="C452" s="40" t="s">
        <v>879</v>
      </c>
      <c r="D452" s="42">
        <v>172</v>
      </c>
      <c r="E452" s="43">
        <v>293760</v>
      </c>
      <c r="F452" s="44" t="s">
        <v>112</v>
      </c>
      <c r="G452" s="45">
        <v>221422</v>
      </c>
      <c r="H452" s="46">
        <v>29</v>
      </c>
      <c r="I452" s="45">
        <v>70401</v>
      </c>
      <c r="J452" s="47">
        <v>0</v>
      </c>
      <c r="K452" s="47">
        <v>0</v>
      </c>
    </row>
    <row r="453" spans="1:11" ht="13.5" customHeight="1">
      <c r="A453" s="40" t="s">
        <v>878</v>
      </c>
      <c r="B453" s="41">
        <v>26970401</v>
      </c>
      <c r="C453" s="40" t="s">
        <v>880</v>
      </c>
      <c r="D453" s="42">
        <v>2189</v>
      </c>
      <c r="E453" s="43">
        <v>2717631</v>
      </c>
      <c r="F453" s="44" t="s">
        <v>112</v>
      </c>
      <c r="G453" s="45">
        <v>1652418</v>
      </c>
      <c r="H453" s="46">
        <v>25</v>
      </c>
      <c r="I453" s="45">
        <v>59059</v>
      </c>
      <c r="J453" s="47">
        <v>0</v>
      </c>
      <c r="K453" s="47">
        <v>1</v>
      </c>
    </row>
    <row r="454" spans="1:11" s="79" customFormat="1" ht="12.75">
      <c r="A454" s="73" t="s">
        <v>72</v>
      </c>
      <c r="B454" s="74" t="s">
        <v>1646</v>
      </c>
      <c r="C454" s="75"/>
      <c r="D454" s="84">
        <f>SUM(D440:D453)</f>
        <v>5145.7</v>
      </c>
      <c r="E454" s="77">
        <f>SUM(E440:E453)</f>
        <v>8597523</v>
      </c>
      <c r="F454" s="85"/>
      <c r="G454" s="77">
        <f>SUM(G440:G453)</f>
        <v>5614648</v>
      </c>
      <c r="H454" s="77">
        <f>SUM(H440:H453)</f>
        <v>235</v>
      </c>
      <c r="I454" s="77">
        <f>SUM(I440:I453)</f>
        <v>476329</v>
      </c>
      <c r="J454" s="77">
        <f>SUM(J440:J453)</f>
        <v>0</v>
      </c>
      <c r="K454" s="77">
        <f>SUM(K440:K453)</f>
        <v>4</v>
      </c>
    </row>
    <row r="455" spans="4:6" ht="15" customHeight="1">
      <c r="D455" s="56"/>
      <c r="F455" s="80"/>
    </row>
    <row r="456" spans="1:11" s="9" customFormat="1" ht="16.5">
      <c r="A456" s="17" t="s">
        <v>306</v>
      </c>
      <c r="B456" s="18"/>
      <c r="C456" s="19"/>
      <c r="D456" s="81"/>
      <c r="E456" s="21"/>
      <c r="F456" s="22"/>
      <c r="G456" s="23"/>
      <c r="H456" s="21"/>
      <c r="I456" s="23"/>
      <c r="J456" s="24"/>
      <c r="K456" s="24"/>
    </row>
    <row r="457" spans="4:11" ht="12.75" customHeight="1">
      <c r="D457" s="82" t="s">
        <v>171</v>
      </c>
      <c r="E457" s="14" t="s">
        <v>172</v>
      </c>
      <c r="G457" s="14" t="s">
        <v>243</v>
      </c>
      <c r="H457" s="14" t="s">
        <v>173</v>
      </c>
      <c r="I457" s="14" t="s">
        <v>174</v>
      </c>
      <c r="J457" s="175" t="s">
        <v>175</v>
      </c>
      <c r="K457" s="175"/>
    </row>
    <row r="458" spans="1:11" ht="12.75">
      <c r="A458" s="26" t="s">
        <v>176</v>
      </c>
      <c r="B458" s="27" t="s">
        <v>171</v>
      </c>
      <c r="C458" s="26" t="s">
        <v>177</v>
      </c>
      <c r="D458" s="83" t="s">
        <v>178</v>
      </c>
      <c r="E458" s="29" t="s">
        <v>179</v>
      </c>
      <c r="F458" s="30" t="s">
        <v>180</v>
      </c>
      <c r="G458" s="29" t="s">
        <v>181</v>
      </c>
      <c r="H458" s="29" t="s">
        <v>182</v>
      </c>
      <c r="I458" s="29" t="s">
        <v>183</v>
      </c>
      <c r="J458" s="31" t="s">
        <v>184</v>
      </c>
      <c r="K458" s="31" t="s">
        <v>185</v>
      </c>
    </row>
    <row r="459" spans="1:11" ht="12.75">
      <c r="A459" s="32" t="s">
        <v>1257</v>
      </c>
      <c r="B459" s="33">
        <v>28042802</v>
      </c>
      <c r="C459" s="32" t="s">
        <v>1258</v>
      </c>
      <c r="D459" s="34">
        <v>3</v>
      </c>
      <c r="E459" s="35">
        <v>1300</v>
      </c>
      <c r="F459" s="36" t="s">
        <v>108</v>
      </c>
      <c r="G459" s="37">
        <v>0</v>
      </c>
      <c r="H459" s="38">
        <v>1</v>
      </c>
      <c r="I459" s="37">
        <v>25</v>
      </c>
      <c r="J459" s="39">
        <v>0</v>
      </c>
      <c r="K459" s="39">
        <v>0</v>
      </c>
    </row>
    <row r="460" spans="1:11" ht="12.75">
      <c r="A460" s="40" t="s">
        <v>1431</v>
      </c>
      <c r="B460" s="41">
        <v>28000803</v>
      </c>
      <c r="C460" s="40" t="s">
        <v>668</v>
      </c>
      <c r="D460" s="42">
        <v>2</v>
      </c>
      <c r="E460" s="43">
        <v>2000</v>
      </c>
      <c r="F460" s="44" t="s">
        <v>612</v>
      </c>
      <c r="G460" s="45">
        <v>0</v>
      </c>
      <c r="H460" s="46">
        <v>1</v>
      </c>
      <c r="I460" s="45">
        <v>10</v>
      </c>
      <c r="J460" s="47">
        <v>0</v>
      </c>
      <c r="K460" s="47">
        <v>0</v>
      </c>
    </row>
    <row r="461" spans="1:11" ht="12.75">
      <c r="A461" s="40" t="s">
        <v>1069</v>
      </c>
      <c r="B461" s="41" t="s">
        <v>1070</v>
      </c>
      <c r="C461" s="40" t="s">
        <v>1071</v>
      </c>
      <c r="D461" s="42">
        <v>4</v>
      </c>
      <c r="E461" s="43">
        <v>600</v>
      </c>
      <c r="F461" s="44" t="s">
        <v>108</v>
      </c>
      <c r="G461" s="45">
        <v>0</v>
      </c>
      <c r="H461" s="46">
        <v>1</v>
      </c>
      <c r="I461" s="45">
        <v>40</v>
      </c>
      <c r="J461" s="47">
        <v>0</v>
      </c>
      <c r="K461" s="47">
        <v>0</v>
      </c>
    </row>
    <row r="462" spans="1:11" ht="12.75">
      <c r="A462" s="40" t="s">
        <v>945</v>
      </c>
      <c r="B462" s="41" t="s">
        <v>947</v>
      </c>
      <c r="C462" s="40" t="s">
        <v>948</v>
      </c>
      <c r="D462" s="42">
        <v>55</v>
      </c>
      <c r="E462" s="43">
        <v>23900</v>
      </c>
      <c r="F462" s="44" t="s">
        <v>115</v>
      </c>
      <c r="G462" s="45">
        <v>11965</v>
      </c>
      <c r="H462" s="46">
        <v>20</v>
      </c>
      <c r="I462" s="45">
        <v>250</v>
      </c>
      <c r="J462" s="47">
        <v>0</v>
      </c>
      <c r="K462" s="47">
        <v>0</v>
      </c>
    </row>
    <row r="463" spans="1:11" ht="12.75">
      <c r="A463" s="40" t="s">
        <v>945</v>
      </c>
      <c r="B463" s="41" t="s">
        <v>946</v>
      </c>
      <c r="C463" s="40" t="s">
        <v>1603</v>
      </c>
      <c r="D463" s="42">
        <v>49</v>
      </c>
      <c r="E463" s="43">
        <v>91110</v>
      </c>
      <c r="F463" s="44" t="s">
        <v>108</v>
      </c>
      <c r="G463" s="45">
        <v>71301</v>
      </c>
      <c r="H463" s="46">
        <v>41</v>
      </c>
      <c r="I463" s="45">
        <v>1118</v>
      </c>
      <c r="J463" s="47">
        <v>0</v>
      </c>
      <c r="K463" s="47">
        <v>0</v>
      </c>
    </row>
    <row r="464" spans="1:11" ht="12.75">
      <c r="A464" s="40" t="s">
        <v>945</v>
      </c>
      <c r="B464" s="41">
        <v>28172801</v>
      </c>
      <c r="C464" s="40" t="s">
        <v>1432</v>
      </c>
      <c r="D464" s="42"/>
      <c r="E464" s="43">
        <v>9600</v>
      </c>
      <c r="F464" s="44" t="s">
        <v>108</v>
      </c>
      <c r="G464" s="45">
        <v>0</v>
      </c>
      <c r="H464" s="46">
        <v>6</v>
      </c>
      <c r="I464" s="45">
        <v>122</v>
      </c>
      <c r="J464" s="47">
        <v>0</v>
      </c>
      <c r="K464" s="47">
        <v>0</v>
      </c>
    </row>
    <row r="465" spans="1:11" ht="12.75">
      <c r="A465" s="40" t="s">
        <v>945</v>
      </c>
      <c r="B465" s="41" t="s">
        <v>949</v>
      </c>
      <c r="C465" s="40" t="s">
        <v>950</v>
      </c>
      <c r="D465" s="42">
        <v>4</v>
      </c>
      <c r="E465" s="43">
        <v>9600</v>
      </c>
      <c r="F465" s="44" t="s">
        <v>118</v>
      </c>
      <c r="G465" s="45">
        <v>0</v>
      </c>
      <c r="H465" s="46">
        <v>6</v>
      </c>
      <c r="I465" s="45">
        <v>122</v>
      </c>
      <c r="J465" s="47">
        <v>0</v>
      </c>
      <c r="K465" s="47">
        <v>0</v>
      </c>
    </row>
    <row r="466" spans="1:11" ht="12.75">
      <c r="A466" s="40" t="s">
        <v>945</v>
      </c>
      <c r="B466" s="41" t="s">
        <v>951</v>
      </c>
      <c r="C466" s="40" t="s">
        <v>1598</v>
      </c>
      <c r="D466" s="42">
        <v>5</v>
      </c>
      <c r="E466" s="43">
        <v>9600</v>
      </c>
      <c r="F466" s="44" t="s">
        <v>108</v>
      </c>
      <c r="G466" s="45">
        <v>0</v>
      </c>
      <c r="H466" s="46">
        <v>6</v>
      </c>
      <c r="I466" s="45">
        <v>122</v>
      </c>
      <c r="J466" s="47">
        <v>0</v>
      </c>
      <c r="K466" s="47">
        <v>0</v>
      </c>
    </row>
    <row r="467" spans="1:11" ht="12.75">
      <c r="A467" s="40" t="s">
        <v>945</v>
      </c>
      <c r="B467" s="41" t="s">
        <v>952</v>
      </c>
      <c r="C467" s="40" t="s">
        <v>953</v>
      </c>
      <c r="D467" s="42">
        <v>116</v>
      </c>
      <c r="E467" s="43">
        <v>146840</v>
      </c>
      <c r="F467" s="44" t="s">
        <v>108</v>
      </c>
      <c r="G467" s="45">
        <v>54324</v>
      </c>
      <c r="H467" s="46">
        <v>31</v>
      </c>
      <c r="I467" s="45">
        <v>1516</v>
      </c>
      <c r="J467" s="47">
        <v>0</v>
      </c>
      <c r="K467" s="47">
        <v>0</v>
      </c>
    </row>
    <row r="468" spans="1:11" ht="12.75">
      <c r="A468" s="40" t="s">
        <v>945</v>
      </c>
      <c r="B468" s="41" t="s">
        <v>954</v>
      </c>
      <c r="C468" s="40" t="s">
        <v>955</v>
      </c>
      <c r="D468" s="42">
        <v>67</v>
      </c>
      <c r="E468" s="43">
        <v>35640</v>
      </c>
      <c r="F468" s="44" t="s">
        <v>108</v>
      </c>
      <c r="G468" s="45">
        <v>11707</v>
      </c>
      <c r="H468" s="46">
        <v>20</v>
      </c>
      <c r="I468" s="45">
        <v>251</v>
      </c>
      <c r="J468" s="47">
        <v>0</v>
      </c>
      <c r="K468" s="47">
        <v>0</v>
      </c>
    </row>
    <row r="469" spans="1:11" ht="12.75">
      <c r="A469" s="40" t="s">
        <v>1207</v>
      </c>
      <c r="B469" s="41" t="s">
        <v>1072</v>
      </c>
      <c r="C469" s="40" t="s">
        <v>1073</v>
      </c>
      <c r="D469" s="42">
        <v>43</v>
      </c>
      <c r="E469" s="43">
        <v>5566</v>
      </c>
      <c r="F469" s="44" t="s">
        <v>108</v>
      </c>
      <c r="G469" s="45">
        <v>0</v>
      </c>
      <c r="H469" s="46">
        <v>12</v>
      </c>
      <c r="I469" s="45">
        <v>1632</v>
      </c>
      <c r="J469" s="47">
        <v>0</v>
      </c>
      <c r="K469" s="47">
        <v>0</v>
      </c>
    </row>
    <row r="470" spans="1:11" ht="12.75">
      <c r="A470" s="40" t="s">
        <v>1074</v>
      </c>
      <c r="B470" s="41" t="s">
        <v>1075</v>
      </c>
      <c r="C470" s="40" t="s">
        <v>1076</v>
      </c>
      <c r="D470" s="42">
        <v>3</v>
      </c>
      <c r="E470" s="43">
        <v>2500</v>
      </c>
      <c r="F470" s="44" t="s">
        <v>108</v>
      </c>
      <c r="G470" s="45">
        <v>0</v>
      </c>
      <c r="H470" s="46">
        <v>1</v>
      </c>
      <c r="I470" s="45">
        <v>100</v>
      </c>
      <c r="J470" s="47">
        <v>0</v>
      </c>
      <c r="K470" s="47">
        <v>0</v>
      </c>
    </row>
    <row r="471" spans="1:11" ht="12.75">
      <c r="A471" s="40" t="s">
        <v>1077</v>
      </c>
      <c r="B471" s="41" t="s">
        <v>1078</v>
      </c>
      <c r="C471" s="40" t="s">
        <v>1079</v>
      </c>
      <c r="D471" s="42">
        <v>5</v>
      </c>
      <c r="E471" s="43">
        <v>400</v>
      </c>
      <c r="F471" s="44" t="s">
        <v>108</v>
      </c>
      <c r="G471" s="45">
        <v>0</v>
      </c>
      <c r="H471" s="46">
        <v>1</v>
      </c>
      <c r="I471" s="45">
        <v>5</v>
      </c>
      <c r="J471" s="47">
        <v>0</v>
      </c>
      <c r="K471" s="47">
        <v>0</v>
      </c>
    </row>
    <row r="472" spans="1:11" ht="12.75">
      <c r="A472" s="40" t="s">
        <v>1259</v>
      </c>
      <c r="B472" s="41">
        <v>28070802</v>
      </c>
      <c r="C472" s="40" t="s">
        <v>1260</v>
      </c>
      <c r="D472" s="42">
        <v>5</v>
      </c>
      <c r="E472" s="43">
        <v>1950</v>
      </c>
      <c r="F472" s="44" t="s">
        <v>108</v>
      </c>
      <c r="G472" s="45">
        <v>0</v>
      </c>
      <c r="H472" s="46">
        <v>1</v>
      </c>
      <c r="I472" s="45">
        <v>43</v>
      </c>
      <c r="J472" s="47">
        <v>0</v>
      </c>
      <c r="K472" s="47">
        <v>0</v>
      </c>
    </row>
    <row r="473" spans="1:11" ht="12.75">
      <c r="A473" s="40" t="s">
        <v>1080</v>
      </c>
      <c r="B473" s="41" t="s">
        <v>1081</v>
      </c>
      <c r="C473" s="40" t="s">
        <v>1082</v>
      </c>
      <c r="D473" s="42">
        <v>2</v>
      </c>
      <c r="E473" s="43">
        <v>300</v>
      </c>
      <c r="F473" s="44" t="s">
        <v>108</v>
      </c>
      <c r="G473" s="45">
        <v>0</v>
      </c>
      <c r="H473" s="46">
        <v>1</v>
      </c>
      <c r="I473" s="45">
        <v>25</v>
      </c>
      <c r="J473" s="47">
        <v>0</v>
      </c>
      <c r="K473" s="47">
        <v>0</v>
      </c>
    </row>
    <row r="474" spans="1:11" ht="12.75">
      <c r="A474" s="40" t="s">
        <v>388</v>
      </c>
      <c r="B474" s="41">
        <v>28960301</v>
      </c>
      <c r="C474" s="40" t="s">
        <v>882</v>
      </c>
      <c r="D474" s="42">
        <v>68</v>
      </c>
      <c r="E474" s="43">
        <v>91618</v>
      </c>
      <c r="F474" s="44" t="s">
        <v>112</v>
      </c>
      <c r="G474" s="45">
        <v>47315</v>
      </c>
      <c r="H474" s="46">
        <v>18</v>
      </c>
      <c r="I474" s="45">
        <v>7594</v>
      </c>
      <c r="J474" s="47">
        <v>0</v>
      </c>
      <c r="K474" s="47">
        <v>0</v>
      </c>
    </row>
    <row r="475" spans="1:11" ht="12.75">
      <c r="A475" s="40" t="s">
        <v>388</v>
      </c>
      <c r="B475" s="41" t="s">
        <v>881</v>
      </c>
      <c r="C475" s="40" t="s">
        <v>1342</v>
      </c>
      <c r="D475" s="42">
        <v>40</v>
      </c>
      <c r="E475" s="43">
        <v>33438</v>
      </c>
      <c r="F475" s="44" t="s">
        <v>112</v>
      </c>
      <c r="G475" s="45">
        <v>14968</v>
      </c>
      <c r="H475" s="46">
        <v>16</v>
      </c>
      <c r="I475" s="45">
        <v>7994</v>
      </c>
      <c r="J475" s="47">
        <v>0</v>
      </c>
      <c r="K475" s="47">
        <v>0</v>
      </c>
    </row>
    <row r="476" spans="1:11" ht="12.75">
      <c r="A476" s="40" t="s">
        <v>388</v>
      </c>
      <c r="B476" s="41" t="s">
        <v>772</v>
      </c>
      <c r="C476" s="40" t="s">
        <v>1435</v>
      </c>
      <c r="D476" s="42">
        <v>155</v>
      </c>
      <c r="E476" s="43">
        <v>780</v>
      </c>
      <c r="F476" s="44" t="s">
        <v>114</v>
      </c>
      <c r="G476" s="45">
        <v>0</v>
      </c>
      <c r="H476" s="46">
        <v>1</v>
      </c>
      <c r="I476" s="45">
        <v>10</v>
      </c>
      <c r="J476" s="47">
        <v>0</v>
      </c>
      <c r="K476" s="47">
        <v>0</v>
      </c>
    </row>
    <row r="477" spans="1:11" ht="12.75">
      <c r="A477" s="40" t="s">
        <v>388</v>
      </c>
      <c r="B477" s="41" t="s">
        <v>956</v>
      </c>
      <c r="C477" s="40" t="s">
        <v>957</v>
      </c>
      <c r="D477" s="42">
        <v>115</v>
      </c>
      <c r="E477" s="43">
        <v>99613</v>
      </c>
      <c r="F477" s="44" t="s">
        <v>112</v>
      </c>
      <c r="G477" s="45">
        <v>0</v>
      </c>
      <c r="H477" s="46">
        <v>0</v>
      </c>
      <c r="I477" s="45">
        <v>0</v>
      </c>
      <c r="J477" s="47">
        <v>0</v>
      </c>
      <c r="K477" s="47">
        <v>0</v>
      </c>
    </row>
    <row r="478" spans="1:11" ht="12.75">
      <c r="A478" s="40" t="s">
        <v>388</v>
      </c>
      <c r="B478" s="41" t="s">
        <v>770</v>
      </c>
      <c r="C478" s="40" t="s">
        <v>1433</v>
      </c>
      <c r="D478" s="42">
        <v>435</v>
      </c>
      <c r="E478" s="43">
        <v>498884</v>
      </c>
      <c r="F478" s="44" t="s">
        <v>112</v>
      </c>
      <c r="G478" s="45">
        <v>174333</v>
      </c>
      <c r="H478" s="46">
        <v>32</v>
      </c>
      <c r="I478" s="45">
        <v>19039</v>
      </c>
      <c r="J478" s="47">
        <v>0</v>
      </c>
      <c r="K478" s="47">
        <v>0</v>
      </c>
    </row>
    <row r="479" spans="1:11" ht="12.75">
      <c r="A479" s="40" t="s">
        <v>388</v>
      </c>
      <c r="B479" s="41" t="s">
        <v>771</v>
      </c>
      <c r="C479" s="40" t="s">
        <v>1434</v>
      </c>
      <c r="D479" s="42">
        <v>135</v>
      </c>
      <c r="E479" s="43">
        <v>510814</v>
      </c>
      <c r="F479" s="44" t="s">
        <v>117</v>
      </c>
      <c r="G479" s="45">
        <v>357158</v>
      </c>
      <c r="H479" s="46">
        <v>42</v>
      </c>
      <c r="I479" s="45">
        <v>32345</v>
      </c>
      <c r="J479" s="47">
        <v>0</v>
      </c>
      <c r="K479" s="47">
        <v>1</v>
      </c>
    </row>
    <row r="480" spans="1:11" ht="12.75">
      <c r="A480" s="40" t="s">
        <v>1083</v>
      </c>
      <c r="B480" s="41" t="s">
        <v>1085</v>
      </c>
      <c r="C480" s="40" t="s">
        <v>1086</v>
      </c>
      <c r="D480" s="42">
        <v>52</v>
      </c>
      <c r="E480" s="43">
        <v>60</v>
      </c>
      <c r="F480" s="44" t="s">
        <v>108</v>
      </c>
      <c r="G480" s="45">
        <v>0</v>
      </c>
      <c r="H480" s="46">
        <v>1</v>
      </c>
      <c r="I480" s="45">
        <v>4</v>
      </c>
      <c r="J480" s="47">
        <v>0</v>
      </c>
      <c r="K480" s="47">
        <v>0</v>
      </c>
    </row>
    <row r="481" spans="1:11" ht="12.75">
      <c r="A481" s="40" t="s">
        <v>1604</v>
      </c>
      <c r="B481" s="41" t="s">
        <v>1084</v>
      </c>
      <c r="C481" s="40" t="s">
        <v>1605</v>
      </c>
      <c r="D481" s="42">
        <v>32</v>
      </c>
      <c r="E481" s="43">
        <v>22280</v>
      </c>
      <c r="F481" s="44" t="s">
        <v>108</v>
      </c>
      <c r="G481" s="45">
        <v>0</v>
      </c>
      <c r="H481" s="46">
        <v>2</v>
      </c>
      <c r="I481" s="45">
        <v>200</v>
      </c>
      <c r="J481" s="47">
        <v>0</v>
      </c>
      <c r="K481" s="47">
        <v>0</v>
      </c>
    </row>
    <row r="482" spans="1:11" ht="12.75">
      <c r="A482" s="40" t="s">
        <v>1341</v>
      </c>
      <c r="B482" s="41" t="s">
        <v>1087</v>
      </c>
      <c r="C482" s="40" t="s">
        <v>1088</v>
      </c>
      <c r="D482" s="42">
        <v>22</v>
      </c>
      <c r="E482" s="43">
        <v>2445</v>
      </c>
      <c r="F482" s="44" t="s">
        <v>108</v>
      </c>
      <c r="G482" s="45">
        <v>0</v>
      </c>
      <c r="H482" s="46">
        <v>4</v>
      </c>
      <c r="I482" s="45">
        <v>83</v>
      </c>
      <c r="J482" s="47">
        <v>0</v>
      </c>
      <c r="K482" s="47">
        <v>0</v>
      </c>
    </row>
    <row r="483" spans="1:11" ht="12.75">
      <c r="A483" s="40" t="s">
        <v>1089</v>
      </c>
      <c r="B483" s="41" t="s">
        <v>1090</v>
      </c>
      <c r="C483" s="40" t="s">
        <v>450</v>
      </c>
      <c r="D483" s="42">
        <v>5</v>
      </c>
      <c r="E483" s="43">
        <v>500</v>
      </c>
      <c r="F483" s="44" t="s">
        <v>108</v>
      </c>
      <c r="G483" s="45">
        <v>0</v>
      </c>
      <c r="H483" s="46">
        <v>1</v>
      </c>
      <c r="I483" s="45">
        <v>40</v>
      </c>
      <c r="J483" s="47">
        <v>0</v>
      </c>
      <c r="K483" s="47">
        <v>0</v>
      </c>
    </row>
    <row r="484" spans="1:11" ht="12.75">
      <c r="A484" s="40" t="s">
        <v>1599</v>
      </c>
      <c r="B484" s="41" t="s">
        <v>1600</v>
      </c>
      <c r="C484" s="40" t="s">
        <v>1601</v>
      </c>
      <c r="D484" s="42">
        <v>5</v>
      </c>
      <c r="E484" s="43">
        <v>9950</v>
      </c>
      <c r="F484" s="44" t="s">
        <v>108</v>
      </c>
      <c r="G484" s="45">
        <v>0</v>
      </c>
      <c r="H484" s="46">
        <v>3</v>
      </c>
      <c r="I484" s="45">
        <v>500</v>
      </c>
      <c r="J484" s="47">
        <v>0</v>
      </c>
      <c r="K484" s="47">
        <v>0</v>
      </c>
    </row>
    <row r="485" spans="1:11" ht="12.75">
      <c r="A485" s="40" t="s">
        <v>1436</v>
      </c>
      <c r="B485" s="41">
        <v>28060801</v>
      </c>
      <c r="C485" s="40" t="s">
        <v>1261</v>
      </c>
      <c r="D485" s="42">
        <v>5</v>
      </c>
      <c r="E485" s="43">
        <v>6754</v>
      </c>
      <c r="F485" s="44" t="s">
        <v>108</v>
      </c>
      <c r="G485" s="45">
        <v>0</v>
      </c>
      <c r="H485" s="46">
        <v>2</v>
      </c>
      <c r="I485" s="45">
        <v>310</v>
      </c>
      <c r="J485" s="47">
        <v>0</v>
      </c>
      <c r="K485" s="47">
        <v>0</v>
      </c>
    </row>
    <row r="486" spans="1:11" ht="12.75">
      <c r="A486" s="40" t="s">
        <v>1602</v>
      </c>
      <c r="B486" s="41" t="s">
        <v>1091</v>
      </c>
      <c r="C486" s="40" t="s">
        <v>1092</v>
      </c>
      <c r="D486" s="42">
        <v>4</v>
      </c>
      <c r="E486" s="43">
        <v>6000</v>
      </c>
      <c r="F486" s="44" t="s">
        <v>108</v>
      </c>
      <c r="G486" s="45">
        <v>0</v>
      </c>
      <c r="H486" s="46">
        <v>2</v>
      </c>
      <c r="I486" s="45">
        <v>75</v>
      </c>
      <c r="J486" s="47">
        <v>0</v>
      </c>
      <c r="K486" s="47">
        <v>0</v>
      </c>
    </row>
    <row r="487" spans="1:11" ht="12.75">
      <c r="A487" s="40" t="s">
        <v>1602</v>
      </c>
      <c r="B487" s="41" t="s">
        <v>1093</v>
      </c>
      <c r="C487" s="40" t="s">
        <v>1094</v>
      </c>
      <c r="D487" s="42">
        <v>5</v>
      </c>
      <c r="E487" s="43">
        <v>9680</v>
      </c>
      <c r="F487" s="44" t="s">
        <v>108</v>
      </c>
      <c r="G487" s="45">
        <v>0</v>
      </c>
      <c r="H487" s="46">
        <v>2</v>
      </c>
      <c r="I487" s="45">
        <v>121</v>
      </c>
      <c r="J487" s="47">
        <v>0</v>
      </c>
      <c r="K487" s="47">
        <v>0</v>
      </c>
    </row>
    <row r="488" spans="1:11" ht="12.75">
      <c r="A488" s="48" t="s">
        <v>1095</v>
      </c>
      <c r="B488" s="49" t="s">
        <v>1096</v>
      </c>
      <c r="C488" s="48" t="s">
        <v>1097</v>
      </c>
      <c r="D488" s="50">
        <v>353</v>
      </c>
      <c r="E488" s="51">
        <v>659314</v>
      </c>
      <c r="F488" s="52" t="s">
        <v>112</v>
      </c>
      <c r="G488" s="53">
        <v>296924</v>
      </c>
      <c r="H488" s="54">
        <v>16</v>
      </c>
      <c r="I488" s="53">
        <v>42928</v>
      </c>
      <c r="J488" s="55">
        <v>0</v>
      </c>
      <c r="K488" s="55">
        <v>1</v>
      </c>
    </row>
    <row r="489" spans="1:11" ht="12.75">
      <c r="A489" s="57"/>
      <c r="B489" s="58"/>
      <c r="C489" s="57"/>
      <c r="D489" s="59"/>
      <c r="E489" s="60"/>
      <c r="F489" s="61" t="s">
        <v>108</v>
      </c>
      <c r="G489" s="62"/>
      <c r="H489" s="63"/>
      <c r="I489" s="62"/>
      <c r="J489" s="64"/>
      <c r="K489" s="64"/>
    </row>
    <row r="490" spans="1:11" s="9" customFormat="1" ht="12.75">
      <c r="A490" s="73" t="s">
        <v>73</v>
      </c>
      <c r="B490" s="74" t="s">
        <v>1647</v>
      </c>
      <c r="C490" s="73"/>
      <c r="D490" s="84">
        <f>SUM(D459:D489)</f>
        <v>1794</v>
      </c>
      <c r="E490" s="77">
        <f>SUM(E459:E489)</f>
        <v>2293036</v>
      </c>
      <c r="F490" s="85"/>
      <c r="G490" s="77">
        <f>SUM(G459:G489)</f>
        <v>1039995</v>
      </c>
      <c r="H490" s="77">
        <f>SUM(H459:H489)</f>
        <v>291</v>
      </c>
      <c r="I490" s="77">
        <f>SUM(I459:I489)</f>
        <v>116624</v>
      </c>
      <c r="J490" s="77">
        <f>SUM(J459:J489)</f>
        <v>0</v>
      </c>
      <c r="K490" s="77">
        <f>SUM(K459:K489)</f>
        <v>2</v>
      </c>
    </row>
    <row r="491" ht="15" customHeight="1">
      <c r="D491" s="56"/>
    </row>
    <row r="492" spans="1:11" s="9" customFormat="1" ht="16.5">
      <c r="A492" s="17" t="s">
        <v>307</v>
      </c>
      <c r="B492" s="18"/>
      <c r="C492" s="19"/>
      <c r="D492" s="81"/>
      <c r="E492" s="21"/>
      <c r="F492" s="22"/>
      <c r="G492" s="23"/>
      <c r="H492" s="21"/>
      <c r="I492" s="23"/>
      <c r="J492" s="24"/>
      <c r="K492" s="24"/>
    </row>
    <row r="493" spans="4:11" ht="12.75" customHeight="1">
      <c r="D493" s="82" t="s">
        <v>171</v>
      </c>
      <c r="E493" s="14" t="s">
        <v>172</v>
      </c>
      <c r="G493" s="14" t="s">
        <v>243</v>
      </c>
      <c r="H493" s="14" t="s">
        <v>173</v>
      </c>
      <c r="I493" s="14" t="s">
        <v>174</v>
      </c>
      <c r="J493" s="175" t="s">
        <v>175</v>
      </c>
      <c r="K493" s="175"/>
    </row>
    <row r="494" spans="1:11" ht="12.75">
      <c r="A494" s="26" t="s">
        <v>176</v>
      </c>
      <c r="B494" s="27" t="s">
        <v>171</v>
      </c>
      <c r="C494" s="26" t="s">
        <v>177</v>
      </c>
      <c r="D494" s="83" t="s">
        <v>178</v>
      </c>
      <c r="E494" s="29" t="s">
        <v>179</v>
      </c>
      <c r="F494" s="30" t="s">
        <v>180</v>
      </c>
      <c r="G494" s="29" t="s">
        <v>181</v>
      </c>
      <c r="H494" s="29" t="s">
        <v>182</v>
      </c>
      <c r="I494" s="29" t="s">
        <v>183</v>
      </c>
      <c r="J494" s="31" t="s">
        <v>184</v>
      </c>
      <c r="K494" s="31" t="s">
        <v>185</v>
      </c>
    </row>
    <row r="495" spans="1:11" ht="12.75">
      <c r="A495" s="107" t="s">
        <v>883</v>
      </c>
      <c r="B495" s="125">
        <v>29940301</v>
      </c>
      <c r="C495" s="107" t="s">
        <v>884</v>
      </c>
      <c r="D495" s="108">
        <v>160</v>
      </c>
      <c r="E495" s="126">
        <v>183215</v>
      </c>
      <c r="F495" s="109" t="s">
        <v>112</v>
      </c>
      <c r="G495" s="110">
        <v>146720</v>
      </c>
      <c r="H495" s="111">
        <v>8</v>
      </c>
      <c r="I495" s="110">
        <v>12157</v>
      </c>
      <c r="J495" s="112">
        <v>0</v>
      </c>
      <c r="K495" s="112">
        <v>0</v>
      </c>
    </row>
    <row r="496" spans="1:11" ht="12.75">
      <c r="A496" s="57"/>
      <c r="D496" s="59"/>
      <c r="F496" s="5" t="s">
        <v>110</v>
      </c>
      <c r="I496" s="62"/>
      <c r="K496" s="64"/>
    </row>
    <row r="497" spans="1:11" ht="12.75">
      <c r="A497" s="40" t="s">
        <v>773</v>
      </c>
      <c r="B497" s="41" t="s">
        <v>774</v>
      </c>
      <c r="C497" s="40" t="s">
        <v>775</v>
      </c>
      <c r="D497" s="42">
        <v>78</v>
      </c>
      <c r="E497" s="43">
        <v>714</v>
      </c>
      <c r="F497" s="44" t="s">
        <v>110</v>
      </c>
      <c r="G497" s="45">
        <v>0</v>
      </c>
      <c r="H497" s="46">
        <v>1</v>
      </c>
      <c r="I497" s="45">
        <v>25</v>
      </c>
      <c r="J497" s="47">
        <v>0</v>
      </c>
      <c r="K497" s="47">
        <v>0</v>
      </c>
    </row>
    <row r="498" spans="1:11" ht="12.75">
      <c r="A498" s="40" t="s">
        <v>1437</v>
      </c>
      <c r="B498" s="41">
        <v>29150801</v>
      </c>
      <c r="C498" s="40" t="s">
        <v>1438</v>
      </c>
      <c r="D498" s="42">
        <v>5</v>
      </c>
      <c r="E498" s="43">
        <v>1550</v>
      </c>
      <c r="F498" s="44" t="s">
        <v>108</v>
      </c>
      <c r="G498" s="45">
        <v>0</v>
      </c>
      <c r="H498" s="46">
        <v>1</v>
      </c>
      <c r="I498" s="45">
        <v>68</v>
      </c>
      <c r="J498" s="47">
        <v>0</v>
      </c>
      <c r="K498" s="47">
        <v>0</v>
      </c>
    </row>
    <row r="499" spans="1:11" s="9" customFormat="1" ht="12.75">
      <c r="A499" s="73" t="s">
        <v>74</v>
      </c>
      <c r="B499" s="74" t="s">
        <v>1648</v>
      </c>
      <c r="C499" s="73"/>
      <c r="D499" s="84">
        <f>SUM(D495:D498)</f>
        <v>243</v>
      </c>
      <c r="E499" s="77">
        <f>SUM(E495:E498)</f>
        <v>185479</v>
      </c>
      <c r="F499" s="85"/>
      <c r="G499" s="77">
        <f>SUM(G495:G498)</f>
        <v>146720</v>
      </c>
      <c r="H499" s="77">
        <f>SUM(H495:H498)</f>
        <v>10</v>
      </c>
      <c r="I499" s="77">
        <f>SUM(I495:I498)</f>
        <v>12250</v>
      </c>
      <c r="J499" s="77">
        <f>SUM(J495:J498)</f>
        <v>0</v>
      </c>
      <c r="K499" s="77">
        <f>SUM(K495:K498)</f>
        <v>0</v>
      </c>
    </row>
    <row r="500" ht="15" customHeight="1">
      <c r="D500" s="56"/>
    </row>
    <row r="501" spans="1:11" ht="16.5">
      <c r="A501" s="17" t="s">
        <v>605</v>
      </c>
      <c r="B501" s="18"/>
      <c r="C501" s="19"/>
      <c r="D501" s="81"/>
      <c r="E501" s="21"/>
      <c r="F501" s="22"/>
      <c r="G501" s="23"/>
      <c r="H501" s="21"/>
      <c r="I501" s="23"/>
      <c r="J501" s="24"/>
      <c r="K501" s="24"/>
    </row>
    <row r="502" spans="4:11" ht="12.75" customHeight="1">
      <c r="D502" s="82" t="s">
        <v>171</v>
      </c>
      <c r="E502" s="14" t="s">
        <v>172</v>
      </c>
      <c r="G502" s="14" t="s">
        <v>243</v>
      </c>
      <c r="H502" s="14" t="s">
        <v>173</v>
      </c>
      <c r="I502" s="14" t="s">
        <v>174</v>
      </c>
      <c r="J502" s="175" t="s">
        <v>175</v>
      </c>
      <c r="K502" s="175"/>
    </row>
    <row r="503" spans="1:11" ht="12.75">
      <c r="A503" s="26" t="s">
        <v>176</v>
      </c>
      <c r="B503" s="27" t="s">
        <v>171</v>
      </c>
      <c r="C503" s="26" t="s">
        <v>177</v>
      </c>
      <c r="D503" s="83" t="s">
        <v>178</v>
      </c>
      <c r="E503" s="29" t="s">
        <v>179</v>
      </c>
      <c r="F503" s="30" t="s">
        <v>180</v>
      </c>
      <c r="G503" s="29" t="s">
        <v>181</v>
      </c>
      <c r="H503" s="29" t="s">
        <v>182</v>
      </c>
      <c r="I503" s="29" t="s">
        <v>183</v>
      </c>
      <c r="J503" s="31" t="s">
        <v>184</v>
      </c>
      <c r="K503" s="31" t="s">
        <v>185</v>
      </c>
    </row>
    <row r="504" spans="1:11" ht="12.75">
      <c r="A504" s="65" t="s">
        <v>606</v>
      </c>
      <c r="B504" s="66" t="s">
        <v>776</v>
      </c>
      <c r="C504" s="65" t="s">
        <v>1022</v>
      </c>
      <c r="D504" s="67">
        <v>53</v>
      </c>
      <c r="E504" s="68">
        <v>73565</v>
      </c>
      <c r="F504" s="69" t="s">
        <v>117</v>
      </c>
      <c r="G504" s="70">
        <v>57869</v>
      </c>
      <c r="H504" s="71">
        <v>2</v>
      </c>
      <c r="I504" s="70">
        <v>4403</v>
      </c>
      <c r="J504" s="72">
        <v>0</v>
      </c>
      <c r="K504" s="72">
        <v>0</v>
      </c>
    </row>
    <row r="505" spans="1:11" ht="12.75">
      <c r="A505" s="73" t="s">
        <v>607</v>
      </c>
      <c r="B505" s="74">
        <v>1</v>
      </c>
      <c r="C505" s="73"/>
      <c r="D505" s="84">
        <f>SUM(D504:D504)</f>
        <v>53</v>
      </c>
      <c r="E505" s="77">
        <f>SUM(E504:E504)</f>
        <v>73565</v>
      </c>
      <c r="F505" s="129"/>
      <c r="G505" s="77">
        <f>SUM(G504:G504)</f>
        <v>57869</v>
      </c>
      <c r="H505" s="77">
        <f>SUM(H504:H504)</f>
        <v>2</v>
      </c>
      <c r="I505" s="77">
        <f>SUM(I504:I504)</f>
        <v>4403</v>
      </c>
      <c r="J505" s="77">
        <f>SUM(J504:J504)</f>
        <v>0</v>
      </c>
      <c r="K505" s="77">
        <f>SUM(K504:K504)</f>
        <v>0</v>
      </c>
    </row>
    <row r="506" spans="1:11" ht="15" customHeight="1">
      <c r="A506" s="9"/>
      <c r="B506" s="10"/>
      <c r="C506" s="9"/>
      <c r="D506" s="81"/>
      <c r="E506" s="12"/>
      <c r="F506" s="13"/>
      <c r="G506" s="12"/>
      <c r="H506" s="12"/>
      <c r="I506" s="12"/>
      <c r="J506" s="12"/>
      <c r="K506" s="12"/>
    </row>
    <row r="507" spans="1:11" s="9" customFormat="1" ht="16.5">
      <c r="A507" s="17" t="s">
        <v>308</v>
      </c>
      <c r="B507" s="18"/>
      <c r="C507" s="19"/>
      <c r="D507" s="81"/>
      <c r="E507" s="21"/>
      <c r="F507" s="22"/>
      <c r="G507" s="23"/>
      <c r="H507" s="21"/>
      <c r="I507" s="23"/>
      <c r="J507" s="24"/>
      <c r="K507" s="24"/>
    </row>
    <row r="508" spans="4:11" ht="12.75" customHeight="1">
      <c r="D508" s="82" t="s">
        <v>171</v>
      </c>
      <c r="E508" s="14" t="s">
        <v>172</v>
      </c>
      <c r="G508" s="14" t="s">
        <v>243</v>
      </c>
      <c r="H508" s="14" t="s">
        <v>173</v>
      </c>
      <c r="I508" s="14" t="s">
        <v>174</v>
      </c>
      <c r="J508" s="175" t="s">
        <v>175</v>
      </c>
      <c r="K508" s="175"/>
    </row>
    <row r="509" spans="1:11" ht="12.75">
      <c r="A509" s="26" t="s">
        <v>176</v>
      </c>
      <c r="B509" s="27" t="s">
        <v>171</v>
      </c>
      <c r="C509" s="26" t="s">
        <v>177</v>
      </c>
      <c r="D509" s="83" t="s">
        <v>178</v>
      </c>
      <c r="E509" s="29" t="s">
        <v>179</v>
      </c>
      <c r="F509" s="30" t="s">
        <v>180</v>
      </c>
      <c r="G509" s="29" t="s">
        <v>181</v>
      </c>
      <c r="H509" s="29" t="s">
        <v>182</v>
      </c>
      <c r="I509" s="29" t="s">
        <v>183</v>
      </c>
      <c r="J509" s="31" t="s">
        <v>184</v>
      </c>
      <c r="K509" s="31" t="s">
        <v>185</v>
      </c>
    </row>
    <row r="510" spans="1:11" ht="12.75">
      <c r="A510" s="40" t="s">
        <v>1606</v>
      </c>
      <c r="B510" s="41" t="s">
        <v>1607</v>
      </c>
      <c r="C510" s="40" t="s">
        <v>1608</v>
      </c>
      <c r="D510" s="42">
        <v>55</v>
      </c>
      <c r="E510" s="43">
        <v>17976</v>
      </c>
      <c r="F510" s="44" t="s">
        <v>112</v>
      </c>
      <c r="G510" s="45">
        <v>0</v>
      </c>
      <c r="H510" s="46">
        <v>2</v>
      </c>
      <c r="I510" s="45">
        <v>4260</v>
      </c>
      <c r="J510" s="47">
        <v>0</v>
      </c>
      <c r="K510" s="47">
        <v>0</v>
      </c>
    </row>
    <row r="511" spans="1:11" ht="12.75">
      <c r="A511" s="40" t="s">
        <v>135</v>
      </c>
      <c r="B511" s="41" t="s">
        <v>136</v>
      </c>
      <c r="C511" s="40" t="s">
        <v>137</v>
      </c>
      <c r="D511" s="42">
        <v>182.1</v>
      </c>
      <c r="E511" s="43">
        <v>312572</v>
      </c>
      <c r="F511" s="44" t="s">
        <v>112</v>
      </c>
      <c r="G511" s="45">
        <v>146314</v>
      </c>
      <c r="H511" s="46">
        <v>8</v>
      </c>
      <c r="I511" s="45">
        <v>17132</v>
      </c>
      <c r="J511" s="47">
        <v>0</v>
      </c>
      <c r="K511" s="47">
        <v>0</v>
      </c>
    </row>
    <row r="512" spans="1:11" ht="12.75">
      <c r="A512" s="40" t="s">
        <v>388</v>
      </c>
      <c r="B512" s="41" t="s">
        <v>394</v>
      </c>
      <c r="C512" s="40" t="s">
        <v>441</v>
      </c>
      <c r="D512" s="42">
        <v>72.6</v>
      </c>
      <c r="E512" s="43">
        <v>190127</v>
      </c>
      <c r="F512" s="44" t="s">
        <v>112</v>
      </c>
      <c r="G512" s="45">
        <v>77530</v>
      </c>
      <c r="H512" s="46">
        <v>19</v>
      </c>
      <c r="I512" s="45">
        <v>10541</v>
      </c>
      <c r="J512" s="47">
        <v>0</v>
      </c>
      <c r="K512" s="47">
        <v>0</v>
      </c>
    </row>
    <row r="513" spans="1:11" ht="12.75">
      <c r="A513" s="40" t="s">
        <v>388</v>
      </c>
      <c r="B513" s="41" t="s">
        <v>395</v>
      </c>
      <c r="C513" s="40" t="s">
        <v>396</v>
      </c>
      <c r="D513" s="42">
        <v>78.1</v>
      </c>
      <c r="E513" s="43">
        <v>88594</v>
      </c>
      <c r="F513" s="44" t="s">
        <v>112</v>
      </c>
      <c r="G513" s="45">
        <v>14968</v>
      </c>
      <c r="H513" s="46">
        <v>19</v>
      </c>
      <c r="I513" s="45">
        <v>10541</v>
      </c>
      <c r="J513" s="47">
        <v>0</v>
      </c>
      <c r="K513" s="47">
        <v>0</v>
      </c>
    </row>
    <row r="514" spans="1:11" ht="12.75">
      <c r="A514" s="48" t="s">
        <v>388</v>
      </c>
      <c r="B514" s="49" t="s">
        <v>608</v>
      </c>
      <c r="C514" s="48" t="s">
        <v>393</v>
      </c>
      <c r="D514" s="50">
        <v>415.3</v>
      </c>
      <c r="E514" s="51">
        <v>796488</v>
      </c>
      <c r="F514" s="52" t="s">
        <v>112</v>
      </c>
      <c r="G514" s="53">
        <v>377406</v>
      </c>
      <c r="H514" s="54">
        <v>35</v>
      </c>
      <c r="I514" s="53">
        <v>38036</v>
      </c>
      <c r="J514" s="55">
        <v>0</v>
      </c>
      <c r="K514" s="55">
        <v>2</v>
      </c>
    </row>
    <row r="515" spans="1:11" ht="12.75">
      <c r="A515" s="57"/>
      <c r="B515" s="58"/>
      <c r="C515" s="57"/>
      <c r="D515" s="59"/>
      <c r="E515" s="60"/>
      <c r="F515" s="61" t="s">
        <v>113</v>
      </c>
      <c r="G515" s="62"/>
      <c r="H515" s="63"/>
      <c r="I515" s="62"/>
      <c r="J515" s="64"/>
      <c r="K515" s="64"/>
    </row>
    <row r="516" spans="1:11" ht="12.75">
      <c r="A516" s="40" t="s">
        <v>388</v>
      </c>
      <c r="B516" s="41" t="s">
        <v>397</v>
      </c>
      <c r="C516" s="40" t="s">
        <v>398</v>
      </c>
      <c r="D516" s="42">
        <v>533.7</v>
      </c>
      <c r="E516" s="43">
        <v>175130</v>
      </c>
      <c r="F516" s="44" t="s">
        <v>112</v>
      </c>
      <c r="G516" s="45">
        <v>49756</v>
      </c>
      <c r="H516" s="46">
        <v>14</v>
      </c>
      <c r="I516" s="45">
        <v>12632</v>
      </c>
      <c r="J516" s="47">
        <v>0</v>
      </c>
      <c r="K516" s="47">
        <v>0</v>
      </c>
    </row>
    <row r="517" spans="1:11" ht="12.75">
      <c r="A517" s="40" t="s">
        <v>1611</v>
      </c>
      <c r="B517" s="41" t="s">
        <v>1612</v>
      </c>
      <c r="C517" s="40" t="s">
        <v>1613</v>
      </c>
      <c r="D517" s="42">
        <v>2</v>
      </c>
      <c r="E517" s="43">
        <v>200</v>
      </c>
      <c r="F517" s="44" t="s">
        <v>108</v>
      </c>
      <c r="G517" s="45">
        <v>0</v>
      </c>
      <c r="H517" s="46">
        <v>1</v>
      </c>
      <c r="I517" s="45">
        <v>75</v>
      </c>
      <c r="J517" s="47">
        <v>0</v>
      </c>
      <c r="K517" s="47">
        <v>0</v>
      </c>
    </row>
    <row r="518" spans="1:11" ht="12.75">
      <c r="A518" s="40" t="s">
        <v>1614</v>
      </c>
      <c r="B518" s="41" t="s">
        <v>1615</v>
      </c>
      <c r="C518" s="40" t="s">
        <v>1616</v>
      </c>
      <c r="D518" s="42">
        <v>4</v>
      </c>
      <c r="E518" s="43">
        <v>2000</v>
      </c>
      <c r="F518" s="44" t="s">
        <v>108</v>
      </c>
      <c r="G518" s="45">
        <v>0</v>
      </c>
      <c r="H518" s="46">
        <v>1</v>
      </c>
      <c r="I518" s="45">
        <v>100</v>
      </c>
      <c r="J518" s="47">
        <v>0</v>
      </c>
      <c r="K518" s="47">
        <v>0</v>
      </c>
    </row>
    <row r="519" spans="1:11" ht="12.75">
      <c r="A519" s="40" t="s">
        <v>434</v>
      </c>
      <c r="B519" s="41" t="s">
        <v>1609</v>
      </c>
      <c r="C519" s="40" t="s">
        <v>1610</v>
      </c>
      <c r="D519" s="42">
        <v>86</v>
      </c>
      <c r="E519" s="43">
        <v>0</v>
      </c>
      <c r="F519" s="44" t="s">
        <v>117</v>
      </c>
      <c r="G519" s="45">
        <v>0</v>
      </c>
      <c r="H519" s="46">
        <v>7</v>
      </c>
      <c r="I519" s="45">
        <v>24</v>
      </c>
      <c r="J519" s="47">
        <v>0</v>
      </c>
      <c r="K519" s="47">
        <v>0</v>
      </c>
    </row>
    <row r="520" spans="1:11" ht="12.75">
      <c r="A520" s="40" t="s">
        <v>434</v>
      </c>
      <c r="B520" s="41" t="s">
        <v>958</v>
      </c>
      <c r="C520" s="40" t="s">
        <v>959</v>
      </c>
      <c r="D520" s="42">
        <v>56</v>
      </c>
      <c r="E520" s="43">
        <v>283050</v>
      </c>
      <c r="F520" s="44" t="s">
        <v>117</v>
      </c>
      <c r="G520" s="45">
        <v>367350</v>
      </c>
      <c r="H520" s="46">
        <v>7</v>
      </c>
      <c r="I520" s="45">
        <v>17978</v>
      </c>
      <c r="J520" s="47">
        <v>0</v>
      </c>
      <c r="K520" s="47">
        <v>0</v>
      </c>
    </row>
    <row r="521" spans="1:11" ht="12.75">
      <c r="A521" s="40" t="s">
        <v>434</v>
      </c>
      <c r="B521" s="41" t="s">
        <v>610</v>
      </c>
      <c r="C521" s="40" t="s">
        <v>611</v>
      </c>
      <c r="D521" s="42">
        <v>92</v>
      </c>
      <c r="E521" s="43">
        <v>31750</v>
      </c>
      <c r="F521" s="44" t="s">
        <v>117</v>
      </c>
      <c r="G521" s="45">
        <v>0</v>
      </c>
      <c r="H521" s="46">
        <v>7</v>
      </c>
      <c r="I521" s="45">
        <v>2017</v>
      </c>
      <c r="J521" s="47">
        <v>0</v>
      </c>
      <c r="K521" s="47">
        <v>0</v>
      </c>
    </row>
    <row r="522" spans="1:11" ht="12.75">
      <c r="A522" s="65" t="s">
        <v>434</v>
      </c>
      <c r="B522" s="66" t="s">
        <v>1499</v>
      </c>
      <c r="C522" s="65" t="s">
        <v>609</v>
      </c>
      <c r="D522" s="67">
        <v>376</v>
      </c>
      <c r="E522" s="68">
        <v>0</v>
      </c>
      <c r="F522" s="69" t="s">
        <v>117</v>
      </c>
      <c r="G522" s="70">
        <v>0</v>
      </c>
      <c r="H522" s="71">
        <v>38</v>
      </c>
      <c r="I522" s="70">
        <v>67710</v>
      </c>
      <c r="J522" s="72">
        <v>0</v>
      </c>
      <c r="K522" s="72">
        <v>1</v>
      </c>
    </row>
    <row r="523" spans="1:11" s="9" customFormat="1" ht="12.75">
      <c r="A523" s="73" t="s">
        <v>75</v>
      </c>
      <c r="B523" s="74" t="s">
        <v>1646</v>
      </c>
      <c r="C523" s="73"/>
      <c r="D523" s="84">
        <f>SUM(D510:D522)</f>
        <v>1952.8</v>
      </c>
      <c r="E523" s="77">
        <f>SUM(E510:E522)</f>
        <v>1897887</v>
      </c>
      <c r="F523" s="85"/>
      <c r="G523" s="77">
        <f>SUM(G510:G522)</f>
        <v>1033324</v>
      </c>
      <c r="H523" s="77">
        <f>SUM(H510:H522)</f>
        <v>158</v>
      </c>
      <c r="I523" s="77">
        <f>SUM(I510:I522)</f>
        <v>181046</v>
      </c>
      <c r="J523" s="77">
        <f>SUM(J510:J522)</f>
        <v>0</v>
      </c>
      <c r="K523" s="77">
        <f>SUM(K510:K522)</f>
        <v>3</v>
      </c>
    </row>
    <row r="524" spans="4:6" ht="15" customHeight="1">
      <c r="D524" s="56"/>
      <c r="F524" s="80"/>
    </row>
    <row r="525" spans="1:11" s="9" customFormat="1" ht="16.5">
      <c r="A525" s="17" t="s">
        <v>309</v>
      </c>
      <c r="B525" s="18"/>
      <c r="C525" s="19"/>
      <c r="D525" s="81"/>
      <c r="E525" s="21"/>
      <c r="F525" s="22"/>
      <c r="G525" s="23"/>
      <c r="H525" s="21"/>
      <c r="I525" s="23"/>
      <c r="J525" s="24"/>
      <c r="K525" s="24"/>
    </row>
    <row r="526" spans="4:11" ht="12.75" customHeight="1">
      <c r="D526" s="82" t="s">
        <v>171</v>
      </c>
      <c r="E526" s="14" t="s">
        <v>172</v>
      </c>
      <c r="G526" s="14" t="s">
        <v>243</v>
      </c>
      <c r="H526" s="14" t="s">
        <v>173</v>
      </c>
      <c r="I526" s="14" t="s">
        <v>174</v>
      </c>
      <c r="J526" s="175" t="s">
        <v>175</v>
      </c>
      <c r="K526" s="175"/>
    </row>
    <row r="527" spans="1:11" ht="12.75">
      <c r="A527" s="26" t="s">
        <v>176</v>
      </c>
      <c r="B527" s="27" t="s">
        <v>171</v>
      </c>
      <c r="C527" s="26" t="s">
        <v>177</v>
      </c>
      <c r="D527" s="83" t="s">
        <v>178</v>
      </c>
      <c r="E527" s="29" t="s">
        <v>179</v>
      </c>
      <c r="F527" s="30" t="s">
        <v>180</v>
      </c>
      <c r="G527" s="29" t="s">
        <v>181</v>
      </c>
      <c r="H527" s="29" t="s">
        <v>182</v>
      </c>
      <c r="I527" s="29" t="s">
        <v>183</v>
      </c>
      <c r="J527" s="31" t="s">
        <v>184</v>
      </c>
      <c r="K527" s="31" t="s">
        <v>185</v>
      </c>
    </row>
    <row r="528" spans="1:11" ht="12.75">
      <c r="A528" s="65"/>
      <c r="B528" s="66"/>
      <c r="C528" s="65"/>
      <c r="D528" s="67"/>
      <c r="E528" s="70"/>
      <c r="F528" s="69"/>
      <c r="G528" s="100"/>
      <c r="H528" s="70"/>
      <c r="I528" s="70"/>
      <c r="J528" s="72"/>
      <c r="K528" s="72"/>
    </row>
    <row r="529" spans="1:11" s="9" customFormat="1" ht="12.75">
      <c r="A529" s="73" t="s">
        <v>76</v>
      </c>
      <c r="B529" s="74" t="s">
        <v>1617</v>
      </c>
      <c r="C529" s="73"/>
      <c r="D529" s="84">
        <f>SUM(D528:D528)</f>
        <v>0</v>
      </c>
      <c r="E529" s="77">
        <f>SUM(E528:E528)</f>
        <v>0</v>
      </c>
      <c r="F529" s="129"/>
      <c r="G529" s="77">
        <f>SUM(G528:G528)</f>
        <v>0</v>
      </c>
      <c r="H529" s="77">
        <f>SUM(H528:H528)</f>
        <v>0</v>
      </c>
      <c r="I529" s="77">
        <f>SUM(I528:I528)</f>
        <v>0</v>
      </c>
      <c r="J529" s="77">
        <f>SUM(J528:J528)</f>
        <v>0</v>
      </c>
      <c r="K529" s="77">
        <f>SUM(K528:K528)</f>
        <v>0</v>
      </c>
    </row>
    <row r="530" ht="15" customHeight="1">
      <c r="D530" s="56"/>
    </row>
    <row r="531" spans="1:11" s="9" customFormat="1" ht="16.5">
      <c r="A531" s="17" t="s">
        <v>310</v>
      </c>
      <c r="B531" s="18"/>
      <c r="C531" s="19"/>
      <c r="D531" s="81"/>
      <c r="E531" s="21"/>
      <c r="F531" s="22"/>
      <c r="G531" s="23"/>
      <c r="H531" s="21"/>
      <c r="I531" s="23"/>
      <c r="J531" s="24"/>
      <c r="K531" s="24"/>
    </row>
    <row r="532" spans="4:11" ht="12.75" customHeight="1">
      <c r="D532" s="82" t="s">
        <v>171</v>
      </c>
      <c r="E532" s="14" t="s">
        <v>172</v>
      </c>
      <c r="G532" s="14" t="s">
        <v>243</v>
      </c>
      <c r="H532" s="14" t="s">
        <v>173</v>
      </c>
      <c r="I532" s="14" t="s">
        <v>174</v>
      </c>
      <c r="J532" s="175" t="s">
        <v>175</v>
      </c>
      <c r="K532" s="175"/>
    </row>
    <row r="533" spans="1:11" ht="12.75">
      <c r="A533" s="26" t="s">
        <v>176</v>
      </c>
      <c r="B533" s="27" t="s">
        <v>171</v>
      </c>
      <c r="C533" s="26" t="s">
        <v>177</v>
      </c>
      <c r="D533" s="83" t="s">
        <v>178</v>
      </c>
      <c r="E533" s="29" t="s">
        <v>179</v>
      </c>
      <c r="F533" s="30" t="s">
        <v>180</v>
      </c>
      <c r="G533" s="29" t="s">
        <v>181</v>
      </c>
      <c r="H533" s="29" t="s">
        <v>182</v>
      </c>
      <c r="I533" s="29" t="s">
        <v>183</v>
      </c>
      <c r="J533" s="31" t="s">
        <v>184</v>
      </c>
      <c r="K533" s="31" t="s">
        <v>185</v>
      </c>
    </row>
    <row r="534" spans="1:11" ht="12.75">
      <c r="A534" s="40" t="s">
        <v>127</v>
      </c>
      <c r="B534" s="41" t="s">
        <v>1098</v>
      </c>
      <c r="C534" s="40" t="s">
        <v>1099</v>
      </c>
      <c r="D534" s="42">
        <v>52</v>
      </c>
      <c r="E534" s="43">
        <v>15374</v>
      </c>
      <c r="F534" s="44" t="s">
        <v>108</v>
      </c>
      <c r="G534" s="45">
        <v>0</v>
      </c>
      <c r="H534" s="46">
        <v>2</v>
      </c>
      <c r="I534" s="45">
        <v>248</v>
      </c>
      <c r="J534" s="47">
        <v>0</v>
      </c>
      <c r="K534" s="47">
        <v>0</v>
      </c>
    </row>
    <row r="535" spans="1:11" ht="12.75">
      <c r="A535" s="1" t="s">
        <v>1618</v>
      </c>
      <c r="B535" s="2" t="s">
        <v>1619</v>
      </c>
      <c r="C535" s="1" t="s">
        <v>1620</v>
      </c>
      <c r="D535" s="56">
        <v>5</v>
      </c>
      <c r="E535" s="4">
        <v>300</v>
      </c>
      <c r="F535" s="5" t="s">
        <v>117</v>
      </c>
      <c r="G535" s="6">
        <v>0</v>
      </c>
      <c r="H535" s="7">
        <v>2</v>
      </c>
      <c r="I535" s="6">
        <v>8</v>
      </c>
      <c r="J535" s="8">
        <v>0</v>
      </c>
      <c r="K535" s="8">
        <v>0</v>
      </c>
    </row>
    <row r="536" spans="1:11" s="9" customFormat="1" ht="12.75">
      <c r="A536" s="73" t="s">
        <v>77</v>
      </c>
      <c r="B536" s="74" t="s">
        <v>1621</v>
      </c>
      <c r="C536" s="73"/>
      <c r="D536" s="76">
        <f>SUM(D534:D535)</f>
        <v>57</v>
      </c>
      <c r="E536" s="78">
        <f>SUM(E534:E535)</f>
        <v>15674</v>
      </c>
      <c r="F536" s="85"/>
      <c r="G536" s="77">
        <f>SUM(G534:G534)</f>
        <v>0</v>
      </c>
      <c r="H536" s="78">
        <f>SUM(H534:H535)</f>
        <v>4</v>
      </c>
      <c r="I536" s="78">
        <f>SUM(I534:I535)</f>
        <v>256</v>
      </c>
      <c r="J536" s="77">
        <f>SUM(J534:J534)</f>
        <v>0</v>
      </c>
      <c r="K536" s="77">
        <f>SUM(K534:K534)</f>
        <v>0</v>
      </c>
    </row>
    <row r="537" spans="2:11" s="9" customFormat="1" ht="12.75">
      <c r="B537" s="10"/>
      <c r="D537" s="130"/>
      <c r="E537" s="12"/>
      <c r="F537" s="13"/>
      <c r="G537" s="12"/>
      <c r="H537" s="12"/>
      <c r="I537" s="12"/>
      <c r="J537" s="12"/>
      <c r="K537" s="12"/>
    </row>
    <row r="538" spans="1:11" s="9" customFormat="1" ht="16.5">
      <c r="A538" s="17" t="s">
        <v>1100</v>
      </c>
      <c r="B538" s="18"/>
      <c r="C538" s="19"/>
      <c r="D538" s="81"/>
      <c r="E538" s="21"/>
      <c r="F538" s="22"/>
      <c r="G538" s="23"/>
      <c r="H538" s="21"/>
      <c r="I538" s="23"/>
      <c r="J538" s="24"/>
      <c r="K538" s="24"/>
    </row>
    <row r="539" spans="4:11" ht="12.75" customHeight="1">
      <c r="D539" s="82" t="s">
        <v>171</v>
      </c>
      <c r="E539" s="14" t="s">
        <v>172</v>
      </c>
      <c r="G539" s="14" t="s">
        <v>243</v>
      </c>
      <c r="H539" s="14" t="s">
        <v>173</v>
      </c>
      <c r="I539" s="14" t="s">
        <v>174</v>
      </c>
      <c r="J539" s="175" t="s">
        <v>175</v>
      </c>
      <c r="K539" s="175"/>
    </row>
    <row r="540" spans="1:11" ht="12.75">
      <c r="A540" s="26" t="s">
        <v>176</v>
      </c>
      <c r="B540" s="27" t="s">
        <v>171</v>
      </c>
      <c r="C540" s="26" t="s">
        <v>177</v>
      </c>
      <c r="D540" s="83" t="s">
        <v>178</v>
      </c>
      <c r="E540" s="29" t="s">
        <v>179</v>
      </c>
      <c r="F540" s="30" t="s">
        <v>180</v>
      </c>
      <c r="G540" s="29" t="s">
        <v>181</v>
      </c>
      <c r="H540" s="29" t="s">
        <v>182</v>
      </c>
      <c r="I540" s="29" t="s">
        <v>183</v>
      </c>
      <c r="J540" s="31" t="s">
        <v>184</v>
      </c>
      <c r="K540" s="31" t="s">
        <v>185</v>
      </c>
    </row>
    <row r="541" spans="1:11" ht="12.75">
      <c r="A541" s="40" t="s">
        <v>1439</v>
      </c>
      <c r="B541" s="41">
        <v>34110801</v>
      </c>
      <c r="C541" s="40" t="s">
        <v>1440</v>
      </c>
      <c r="D541" s="42">
        <v>5</v>
      </c>
      <c r="E541" s="43">
        <v>750</v>
      </c>
      <c r="F541" s="44" t="s">
        <v>108</v>
      </c>
      <c r="G541" s="45">
        <v>0</v>
      </c>
      <c r="H541" s="46">
        <v>1</v>
      </c>
      <c r="I541" s="45">
        <v>31</v>
      </c>
      <c r="J541" s="47">
        <v>0</v>
      </c>
      <c r="K541" s="47">
        <v>0</v>
      </c>
    </row>
    <row r="542" spans="1:11" ht="12.75">
      <c r="A542" s="40" t="s">
        <v>1102</v>
      </c>
      <c r="B542" s="41" t="s">
        <v>1103</v>
      </c>
      <c r="C542" s="40" t="s">
        <v>1343</v>
      </c>
      <c r="D542" s="42">
        <v>181</v>
      </c>
      <c r="E542" s="43">
        <v>174556</v>
      </c>
      <c r="F542" s="44" t="s">
        <v>112</v>
      </c>
      <c r="G542" s="45">
        <v>18032</v>
      </c>
      <c r="H542" s="46">
        <v>14</v>
      </c>
      <c r="I542" s="45">
        <v>17611</v>
      </c>
      <c r="J542" s="47">
        <v>0</v>
      </c>
      <c r="K542" s="47">
        <v>0</v>
      </c>
    </row>
    <row r="543" spans="1:11" ht="12.75">
      <c r="A543" s="40" t="s">
        <v>1104</v>
      </c>
      <c r="B543" s="41" t="s">
        <v>1105</v>
      </c>
      <c r="C543" s="40" t="s">
        <v>1106</v>
      </c>
      <c r="D543" s="42">
        <v>5</v>
      </c>
      <c r="E543" s="43">
        <v>5972</v>
      </c>
      <c r="F543" s="44" t="s">
        <v>117</v>
      </c>
      <c r="G543" s="45">
        <v>6515</v>
      </c>
      <c r="H543" s="46">
        <v>2</v>
      </c>
      <c r="I543" s="45">
        <v>1709</v>
      </c>
      <c r="J543" s="47">
        <v>0</v>
      </c>
      <c r="K543" s="47">
        <v>0</v>
      </c>
    </row>
    <row r="544" spans="1:11" ht="12.75">
      <c r="A544" s="40" t="s">
        <v>1104</v>
      </c>
      <c r="B544" s="41" t="s">
        <v>1107</v>
      </c>
      <c r="C544" s="40" t="s">
        <v>1108</v>
      </c>
      <c r="D544" s="42">
        <v>5</v>
      </c>
      <c r="E544" s="43">
        <v>6252</v>
      </c>
      <c r="F544" s="44" t="s">
        <v>117</v>
      </c>
      <c r="G544" s="45">
        <v>7040</v>
      </c>
      <c r="H544" s="46">
        <v>2</v>
      </c>
      <c r="I544" s="45">
        <v>1741</v>
      </c>
      <c r="J544" s="47">
        <v>0</v>
      </c>
      <c r="K544" s="47">
        <v>0</v>
      </c>
    </row>
    <row r="545" spans="1:11" ht="12.75">
      <c r="A545" s="65" t="s">
        <v>1109</v>
      </c>
      <c r="B545" s="66" t="s">
        <v>1110</v>
      </c>
      <c r="C545" s="65" t="s">
        <v>1111</v>
      </c>
      <c r="D545" s="67">
        <v>1</v>
      </c>
      <c r="E545" s="70">
        <v>1875</v>
      </c>
      <c r="F545" s="69" t="s">
        <v>108</v>
      </c>
      <c r="G545" s="70">
        <v>0</v>
      </c>
      <c r="H545" s="72">
        <v>1</v>
      </c>
      <c r="I545" s="70">
        <v>215</v>
      </c>
      <c r="J545" s="72">
        <v>0</v>
      </c>
      <c r="K545" s="72">
        <v>0</v>
      </c>
    </row>
    <row r="546" spans="1:11" s="79" customFormat="1" ht="12.75">
      <c r="A546" s="73" t="s">
        <v>1101</v>
      </c>
      <c r="B546" s="74" t="s">
        <v>1533</v>
      </c>
      <c r="C546" s="75"/>
      <c r="D546" s="84">
        <f>SUM(D541:D545)</f>
        <v>197</v>
      </c>
      <c r="E546" s="77">
        <f>SUM(E541:E545)</f>
        <v>189405</v>
      </c>
      <c r="F546" s="85"/>
      <c r="G546" s="77">
        <f>SUM(G541:G545)</f>
        <v>31587</v>
      </c>
      <c r="H546" s="77">
        <f>SUM(H541:H545)</f>
        <v>20</v>
      </c>
      <c r="I546" s="77">
        <f>SUM(I541:I545)</f>
        <v>21307</v>
      </c>
      <c r="J546" s="77">
        <f>SUM(J541:J545)</f>
        <v>0</v>
      </c>
      <c r="K546" s="77">
        <f>SUM(K541:K545)</f>
        <v>0</v>
      </c>
    </row>
    <row r="547" spans="1:11" s="79" customFormat="1" ht="12.75">
      <c r="A547" s="9"/>
      <c r="B547" s="10"/>
      <c r="C547" s="86"/>
      <c r="D547" s="81"/>
      <c r="E547" s="12"/>
      <c r="F547" s="13"/>
      <c r="G547" s="12"/>
      <c r="H547" s="12"/>
      <c r="I547" s="12"/>
      <c r="J547" s="12"/>
      <c r="K547" s="12"/>
    </row>
    <row r="548" spans="1:11" s="9" customFormat="1" ht="16.5">
      <c r="A548" s="17" t="s">
        <v>311</v>
      </c>
      <c r="B548" s="18"/>
      <c r="C548" s="19"/>
      <c r="D548" s="81"/>
      <c r="E548" s="21"/>
      <c r="F548" s="22"/>
      <c r="G548" s="23"/>
      <c r="H548" s="21"/>
      <c r="I548" s="23"/>
      <c r="J548" s="24"/>
      <c r="K548" s="24"/>
    </row>
    <row r="549" spans="4:11" ht="12.75" customHeight="1">
      <c r="D549" s="82" t="s">
        <v>171</v>
      </c>
      <c r="E549" s="14" t="s">
        <v>172</v>
      </c>
      <c r="G549" s="14" t="s">
        <v>243</v>
      </c>
      <c r="H549" s="14" t="s">
        <v>173</v>
      </c>
      <c r="I549" s="14" t="s">
        <v>174</v>
      </c>
      <c r="J549" s="175" t="s">
        <v>175</v>
      </c>
      <c r="K549" s="175"/>
    </row>
    <row r="550" spans="1:11" ht="12.75">
      <c r="A550" s="26" t="s">
        <v>176</v>
      </c>
      <c r="B550" s="27" t="s">
        <v>171</v>
      </c>
      <c r="C550" s="26" t="s">
        <v>177</v>
      </c>
      <c r="D550" s="83" t="s">
        <v>178</v>
      </c>
      <c r="E550" s="29" t="s">
        <v>179</v>
      </c>
      <c r="F550" s="30" t="s">
        <v>180</v>
      </c>
      <c r="G550" s="29" t="s">
        <v>181</v>
      </c>
      <c r="H550" s="29" t="s">
        <v>182</v>
      </c>
      <c r="I550" s="29" t="s">
        <v>183</v>
      </c>
      <c r="J550" s="31" t="s">
        <v>184</v>
      </c>
      <c r="K550" s="31" t="s">
        <v>185</v>
      </c>
    </row>
    <row r="551" spans="1:11" ht="12.75">
      <c r="A551" s="32" t="s">
        <v>613</v>
      </c>
      <c r="B551" s="33" t="s">
        <v>614</v>
      </c>
      <c r="C551" s="32" t="s">
        <v>615</v>
      </c>
      <c r="D551" s="34">
        <v>75</v>
      </c>
      <c r="E551" s="35">
        <v>150000</v>
      </c>
      <c r="F551" s="36" t="s">
        <v>114</v>
      </c>
      <c r="G551" s="37">
        <v>0</v>
      </c>
      <c r="H551" s="38">
        <v>7</v>
      </c>
      <c r="I551" s="37">
        <v>8900</v>
      </c>
      <c r="J551" s="39">
        <v>0</v>
      </c>
      <c r="K551" s="39">
        <v>0</v>
      </c>
    </row>
    <row r="552" spans="1:11" ht="12.75">
      <c r="A552" s="40" t="s">
        <v>960</v>
      </c>
      <c r="B552" s="41" t="s">
        <v>961</v>
      </c>
      <c r="C552" s="40" t="s">
        <v>1024</v>
      </c>
      <c r="D552" s="42">
        <v>16.5</v>
      </c>
      <c r="E552" s="43">
        <v>9509</v>
      </c>
      <c r="F552" s="44" t="s">
        <v>1389</v>
      </c>
      <c r="G552" s="45">
        <v>0</v>
      </c>
      <c r="H552" s="46">
        <v>1</v>
      </c>
      <c r="I552" s="45">
        <v>863</v>
      </c>
      <c r="J552" s="47">
        <v>0</v>
      </c>
      <c r="K552" s="47">
        <v>0</v>
      </c>
    </row>
    <row r="553" spans="1:11" ht="12.75">
      <c r="A553" s="40" t="s">
        <v>36</v>
      </c>
      <c r="B553" s="41" t="s">
        <v>39</v>
      </c>
      <c r="C553" s="40" t="s">
        <v>616</v>
      </c>
      <c r="D553" s="42">
        <v>119</v>
      </c>
      <c r="E553" s="43">
        <v>291695</v>
      </c>
      <c r="F553" s="44" t="s">
        <v>121</v>
      </c>
      <c r="G553" s="45">
        <v>304739</v>
      </c>
      <c r="H553" s="46">
        <v>20</v>
      </c>
      <c r="I553" s="45">
        <v>58258</v>
      </c>
      <c r="J553" s="47">
        <v>0</v>
      </c>
      <c r="K553" s="47">
        <v>1</v>
      </c>
    </row>
    <row r="554" spans="1:11" ht="12.75">
      <c r="A554" s="40" t="s">
        <v>962</v>
      </c>
      <c r="B554" s="41" t="s">
        <v>963</v>
      </c>
      <c r="C554" s="40" t="s">
        <v>964</v>
      </c>
      <c r="D554" s="42">
        <v>32</v>
      </c>
      <c r="E554" s="43">
        <v>1898</v>
      </c>
      <c r="F554" s="44" t="s">
        <v>117</v>
      </c>
      <c r="G554" s="45">
        <v>762</v>
      </c>
      <c r="H554" s="46">
        <v>3</v>
      </c>
      <c r="I554" s="45">
        <v>4081</v>
      </c>
      <c r="J554" s="47">
        <v>0</v>
      </c>
      <c r="K554" s="47">
        <v>0</v>
      </c>
    </row>
    <row r="555" spans="1:11" ht="12.75">
      <c r="A555" s="40" t="s">
        <v>267</v>
      </c>
      <c r="B555" s="41" t="s">
        <v>617</v>
      </c>
      <c r="C555" s="40" t="s">
        <v>618</v>
      </c>
      <c r="D555" s="42">
        <v>230</v>
      </c>
      <c r="E555" s="43">
        <v>52289</v>
      </c>
      <c r="F555" s="44" t="s">
        <v>117</v>
      </c>
      <c r="G555" s="45">
        <v>61938</v>
      </c>
      <c r="H555" s="46">
        <v>4</v>
      </c>
      <c r="I555" s="45">
        <v>8180</v>
      </c>
      <c r="J555" s="47">
        <v>0</v>
      </c>
      <c r="K555" s="47">
        <v>0</v>
      </c>
    </row>
    <row r="556" spans="1:11" ht="12.75">
      <c r="A556" s="40" t="s">
        <v>885</v>
      </c>
      <c r="B556" s="41" t="s">
        <v>619</v>
      </c>
      <c r="C556" s="40" t="s">
        <v>886</v>
      </c>
      <c r="D556" s="42">
        <v>249</v>
      </c>
      <c r="E556" s="43">
        <v>41790</v>
      </c>
      <c r="F556" s="44" t="s">
        <v>117</v>
      </c>
      <c r="G556" s="45">
        <v>37</v>
      </c>
      <c r="H556" s="46">
        <v>7</v>
      </c>
      <c r="I556" s="45">
        <v>13800</v>
      </c>
      <c r="J556" s="47">
        <v>0</v>
      </c>
      <c r="K556" s="47">
        <v>0</v>
      </c>
    </row>
    <row r="557" spans="1:11" ht="12.75">
      <c r="A557" s="40" t="s">
        <v>1441</v>
      </c>
      <c r="B557" s="41">
        <v>35110301</v>
      </c>
      <c r="C557" s="40" t="s">
        <v>1442</v>
      </c>
      <c r="D557" s="42">
        <v>23</v>
      </c>
      <c r="E557" s="43">
        <v>600</v>
      </c>
      <c r="F557" s="44" t="s">
        <v>117</v>
      </c>
      <c r="G557" s="45">
        <v>0</v>
      </c>
      <c r="H557" s="46">
        <v>2</v>
      </c>
      <c r="I557" s="45">
        <v>24</v>
      </c>
      <c r="J557" s="47">
        <v>0</v>
      </c>
      <c r="K557" s="47">
        <v>0</v>
      </c>
    </row>
    <row r="558" spans="1:11" s="9" customFormat="1" ht="12.75">
      <c r="A558" s="73" t="s">
        <v>78</v>
      </c>
      <c r="B558" s="74" t="s">
        <v>1653</v>
      </c>
      <c r="C558" s="73"/>
      <c r="D558" s="84">
        <f>SUM(D551:D557)</f>
        <v>744.5</v>
      </c>
      <c r="E558" s="77">
        <f>SUM(E551:E557)</f>
        <v>547781</v>
      </c>
      <c r="F558" s="85"/>
      <c r="G558" s="77">
        <f>SUM(G551:G557)</f>
        <v>367476</v>
      </c>
      <c r="H558" s="77">
        <f>SUM(H551:H557)</f>
        <v>44</v>
      </c>
      <c r="I558" s="77">
        <f>SUM(I551:I557)</f>
        <v>94106</v>
      </c>
      <c r="J558" s="77">
        <f>SUM(J551:J557)</f>
        <v>0</v>
      </c>
      <c r="K558" s="77">
        <f>SUM(K551:K557)</f>
        <v>1</v>
      </c>
    </row>
    <row r="559" ht="15" customHeight="1">
      <c r="D559" s="56"/>
    </row>
    <row r="560" spans="1:11" s="9" customFormat="1" ht="16.5">
      <c r="A560" s="17" t="s">
        <v>312</v>
      </c>
      <c r="B560" s="18"/>
      <c r="C560" s="19"/>
      <c r="D560" s="81"/>
      <c r="E560" s="21"/>
      <c r="F560" s="22"/>
      <c r="G560" s="23"/>
      <c r="H560" s="21"/>
      <c r="I560" s="23"/>
      <c r="J560" s="24"/>
      <c r="K560" s="24"/>
    </row>
    <row r="561" spans="4:11" ht="12.75" customHeight="1">
      <c r="D561" s="82" t="s">
        <v>171</v>
      </c>
      <c r="E561" s="14" t="s">
        <v>172</v>
      </c>
      <c r="G561" s="14" t="s">
        <v>243</v>
      </c>
      <c r="H561" s="14" t="s">
        <v>173</v>
      </c>
      <c r="I561" s="14" t="s">
        <v>174</v>
      </c>
      <c r="J561" s="175" t="s">
        <v>175</v>
      </c>
      <c r="K561" s="175"/>
    </row>
    <row r="562" spans="1:11" ht="12.75">
      <c r="A562" s="26" t="s">
        <v>176</v>
      </c>
      <c r="B562" s="27" t="s">
        <v>171</v>
      </c>
      <c r="C562" s="26" t="s">
        <v>177</v>
      </c>
      <c r="D562" s="83" t="s">
        <v>178</v>
      </c>
      <c r="E562" s="29" t="s">
        <v>179</v>
      </c>
      <c r="F562" s="30" t="s">
        <v>180</v>
      </c>
      <c r="G562" s="29" t="s">
        <v>181</v>
      </c>
      <c r="H562" s="29" t="s">
        <v>182</v>
      </c>
      <c r="I562" s="29" t="s">
        <v>183</v>
      </c>
      <c r="J562" s="31" t="s">
        <v>184</v>
      </c>
      <c r="K562" s="31" t="s">
        <v>185</v>
      </c>
    </row>
    <row r="563" spans="1:11" ht="12.75">
      <c r="A563" s="40" t="s">
        <v>1344</v>
      </c>
      <c r="B563" s="41" t="s">
        <v>5</v>
      </c>
      <c r="C563" s="40" t="s">
        <v>623</v>
      </c>
      <c r="D563" s="42">
        <v>322</v>
      </c>
      <c r="E563" s="43">
        <v>244492</v>
      </c>
      <c r="F563" s="44" t="s">
        <v>109</v>
      </c>
      <c r="G563" s="45">
        <v>192806</v>
      </c>
      <c r="H563" s="46">
        <v>5</v>
      </c>
      <c r="I563" s="45">
        <v>11646</v>
      </c>
      <c r="J563" s="47">
        <v>0</v>
      </c>
      <c r="K563" s="47">
        <v>0</v>
      </c>
    </row>
    <row r="564" spans="1:11" ht="12.75">
      <c r="A564" s="40" t="s">
        <v>1344</v>
      </c>
      <c r="B564" s="41" t="s">
        <v>1112</v>
      </c>
      <c r="C564" s="40" t="s">
        <v>1113</v>
      </c>
      <c r="D564" s="42">
        <v>72</v>
      </c>
      <c r="E564" s="43">
        <v>356003</v>
      </c>
      <c r="F564" s="44" t="s">
        <v>112</v>
      </c>
      <c r="G564" s="45">
        <v>194490</v>
      </c>
      <c r="H564" s="46">
        <v>7</v>
      </c>
      <c r="I564" s="45">
        <v>20137</v>
      </c>
      <c r="J564" s="47">
        <v>0</v>
      </c>
      <c r="K564" s="47">
        <v>0</v>
      </c>
    </row>
    <row r="565" spans="1:11" ht="12.75">
      <c r="A565" s="40" t="s">
        <v>966</v>
      </c>
      <c r="B565" s="41" t="s">
        <v>422</v>
      </c>
      <c r="C565" s="40" t="s">
        <v>965</v>
      </c>
      <c r="D565" s="42">
        <v>157.1</v>
      </c>
      <c r="E565" s="43">
        <v>1357643</v>
      </c>
      <c r="F565" s="44" t="s">
        <v>112</v>
      </c>
      <c r="G565" s="45">
        <v>599413</v>
      </c>
      <c r="H565" s="46">
        <v>21</v>
      </c>
      <c r="I565" s="45">
        <v>55326</v>
      </c>
      <c r="J565" s="47">
        <v>0</v>
      </c>
      <c r="K565" s="47">
        <v>0</v>
      </c>
    </row>
    <row r="566" spans="1:11" ht="12.75">
      <c r="A566" s="40" t="s">
        <v>971</v>
      </c>
      <c r="B566" s="41" t="s">
        <v>150</v>
      </c>
      <c r="C566" s="40" t="s">
        <v>622</v>
      </c>
      <c r="D566" s="42">
        <v>133</v>
      </c>
      <c r="E566" s="43">
        <v>599543</v>
      </c>
      <c r="F566" s="44" t="s">
        <v>109</v>
      </c>
      <c r="G566" s="45">
        <v>616735</v>
      </c>
      <c r="H566" s="46">
        <v>13</v>
      </c>
      <c r="I566" s="45">
        <v>28039</v>
      </c>
      <c r="J566" s="47">
        <v>0</v>
      </c>
      <c r="K566" s="47">
        <v>0</v>
      </c>
    </row>
    <row r="567" spans="1:11" ht="12.75">
      <c r="A567" s="48" t="s">
        <v>971</v>
      </c>
      <c r="B567" s="49" t="s">
        <v>149</v>
      </c>
      <c r="C567" s="48" t="s">
        <v>621</v>
      </c>
      <c r="D567" s="50">
        <v>75</v>
      </c>
      <c r="E567" s="51">
        <v>735206</v>
      </c>
      <c r="F567" s="52" t="s">
        <v>116</v>
      </c>
      <c r="G567" s="53">
        <v>487361</v>
      </c>
      <c r="H567" s="54">
        <v>9</v>
      </c>
      <c r="I567" s="53">
        <v>19298</v>
      </c>
      <c r="J567" s="55">
        <v>0</v>
      </c>
      <c r="K567" s="55">
        <v>0</v>
      </c>
    </row>
    <row r="568" spans="4:6" ht="12.75">
      <c r="D568" s="56"/>
      <c r="F568" s="5" t="s">
        <v>112</v>
      </c>
    </row>
    <row r="569" spans="1:11" ht="12.75">
      <c r="A569" s="57"/>
      <c r="B569" s="58"/>
      <c r="C569" s="57"/>
      <c r="D569" s="59"/>
      <c r="E569" s="60"/>
      <c r="F569" s="61" t="s">
        <v>108</v>
      </c>
      <c r="G569" s="62"/>
      <c r="H569" s="63"/>
      <c r="I569" s="62"/>
      <c r="J569" s="64"/>
      <c r="K569" s="64"/>
    </row>
    <row r="570" spans="1:11" ht="12.75">
      <c r="A570" s="40" t="s">
        <v>388</v>
      </c>
      <c r="B570" s="41" t="s">
        <v>217</v>
      </c>
      <c r="C570" s="40" t="s">
        <v>624</v>
      </c>
      <c r="D570" s="42">
        <v>309</v>
      </c>
      <c r="E570" s="43">
        <v>28158</v>
      </c>
      <c r="F570" s="44" t="s">
        <v>112</v>
      </c>
      <c r="G570" s="45">
        <v>0</v>
      </c>
      <c r="H570" s="46">
        <v>1</v>
      </c>
      <c r="I570" s="45">
        <v>40</v>
      </c>
      <c r="J570" s="47">
        <v>0</v>
      </c>
      <c r="K570" s="47">
        <v>0</v>
      </c>
    </row>
    <row r="571" spans="1:11" ht="12.75">
      <c r="A571" s="40" t="s">
        <v>388</v>
      </c>
      <c r="B571" s="41" t="s">
        <v>967</v>
      </c>
      <c r="C571" s="40" t="s">
        <v>968</v>
      </c>
      <c r="D571" s="42">
        <v>14</v>
      </c>
      <c r="E571" s="43">
        <v>421686</v>
      </c>
      <c r="F571" s="44" t="s">
        <v>112</v>
      </c>
      <c r="G571" s="45">
        <v>195625</v>
      </c>
      <c r="H571" s="46">
        <v>1</v>
      </c>
      <c r="I571" s="45">
        <v>10</v>
      </c>
      <c r="J571" s="47">
        <v>0</v>
      </c>
      <c r="K571" s="47">
        <v>0</v>
      </c>
    </row>
    <row r="572" spans="1:11" ht="12.75">
      <c r="A572" s="40" t="s">
        <v>388</v>
      </c>
      <c r="B572" s="41" t="s">
        <v>348</v>
      </c>
      <c r="C572" s="40" t="s">
        <v>625</v>
      </c>
      <c r="D572" s="42">
        <v>51</v>
      </c>
      <c r="E572" s="43">
        <v>407358</v>
      </c>
      <c r="F572" s="44" t="s">
        <v>112</v>
      </c>
      <c r="G572" s="45">
        <v>188078</v>
      </c>
      <c r="H572" s="46">
        <v>1</v>
      </c>
      <c r="I572" s="45">
        <v>10</v>
      </c>
      <c r="J572" s="47">
        <v>0</v>
      </c>
      <c r="K572" s="47">
        <v>0</v>
      </c>
    </row>
    <row r="573" spans="1:11" ht="12.75">
      <c r="A573" s="40" t="s">
        <v>388</v>
      </c>
      <c r="B573" s="41" t="s">
        <v>350</v>
      </c>
      <c r="C573" s="40" t="s">
        <v>627</v>
      </c>
      <c r="D573" s="42">
        <v>76.1</v>
      </c>
      <c r="E573" s="43">
        <v>177149</v>
      </c>
      <c r="F573" s="44" t="s">
        <v>112</v>
      </c>
      <c r="G573" s="45">
        <v>108719</v>
      </c>
      <c r="H573" s="46">
        <v>20</v>
      </c>
      <c r="I573" s="45">
        <v>12369</v>
      </c>
      <c r="J573" s="47">
        <v>0</v>
      </c>
      <c r="K573" s="47">
        <v>0</v>
      </c>
    </row>
    <row r="574" spans="1:11" ht="12.75">
      <c r="A574" s="40" t="s">
        <v>388</v>
      </c>
      <c r="B574" s="41" t="s">
        <v>778</v>
      </c>
      <c r="C574" s="40" t="s">
        <v>779</v>
      </c>
      <c r="D574" s="42">
        <v>130</v>
      </c>
      <c r="E574" s="43">
        <v>505713</v>
      </c>
      <c r="F574" s="44" t="s">
        <v>112</v>
      </c>
      <c r="G574" s="45">
        <v>234606</v>
      </c>
      <c r="H574" s="46">
        <v>36</v>
      </c>
      <c r="I574" s="45">
        <v>38148</v>
      </c>
      <c r="J574" s="47">
        <v>0</v>
      </c>
      <c r="K574" s="47">
        <v>1</v>
      </c>
    </row>
    <row r="575" spans="1:11" ht="12.75">
      <c r="A575" s="40" t="s">
        <v>388</v>
      </c>
      <c r="B575" s="41" t="s">
        <v>352</v>
      </c>
      <c r="C575" s="40" t="s">
        <v>629</v>
      </c>
      <c r="D575" s="42">
        <v>232</v>
      </c>
      <c r="E575" s="43">
        <v>36248</v>
      </c>
      <c r="F575" s="44" t="s">
        <v>112</v>
      </c>
      <c r="G575" s="45">
        <v>0</v>
      </c>
      <c r="H575" s="46">
        <v>7</v>
      </c>
      <c r="I575" s="45">
        <v>1776</v>
      </c>
      <c r="J575" s="47">
        <v>0</v>
      </c>
      <c r="K575" s="47">
        <v>0</v>
      </c>
    </row>
    <row r="576" spans="1:11" ht="12.75">
      <c r="A576" s="40" t="s">
        <v>388</v>
      </c>
      <c r="B576" s="41" t="s">
        <v>351</v>
      </c>
      <c r="C576" s="40" t="s">
        <v>628</v>
      </c>
      <c r="D576" s="42">
        <v>123</v>
      </c>
      <c r="E576" s="43">
        <v>3574</v>
      </c>
      <c r="F576" s="44" t="s">
        <v>116</v>
      </c>
      <c r="G576" s="45">
        <v>0</v>
      </c>
      <c r="H576" s="46">
        <v>8</v>
      </c>
      <c r="I576" s="45">
        <v>9045</v>
      </c>
      <c r="J576" s="47">
        <v>0</v>
      </c>
      <c r="K576" s="47">
        <v>0</v>
      </c>
    </row>
    <row r="577" spans="1:11" ht="12.75">
      <c r="A577" s="40" t="s">
        <v>388</v>
      </c>
      <c r="B577" s="41" t="s">
        <v>349</v>
      </c>
      <c r="C577" s="40" t="s">
        <v>626</v>
      </c>
      <c r="D577" s="42">
        <v>149.5</v>
      </c>
      <c r="E577" s="43">
        <v>709170</v>
      </c>
      <c r="F577" s="44" t="s">
        <v>112</v>
      </c>
      <c r="G577" s="45">
        <v>375195</v>
      </c>
      <c r="H577" s="46">
        <v>24</v>
      </c>
      <c r="I577" s="45">
        <v>32001</v>
      </c>
      <c r="J577" s="47">
        <v>0</v>
      </c>
      <c r="K577" s="47">
        <v>1</v>
      </c>
    </row>
    <row r="578" spans="1:11" ht="12.75">
      <c r="A578" s="48" t="s">
        <v>630</v>
      </c>
      <c r="B578" s="49" t="s">
        <v>631</v>
      </c>
      <c r="C578" s="48" t="s">
        <v>887</v>
      </c>
      <c r="D578" s="50">
        <v>103</v>
      </c>
      <c r="E578" s="51">
        <v>684649</v>
      </c>
      <c r="F578" s="52" t="s">
        <v>116</v>
      </c>
      <c r="G578" s="53">
        <v>332874</v>
      </c>
      <c r="H578" s="54">
        <v>14</v>
      </c>
      <c r="I578" s="53">
        <v>36771</v>
      </c>
      <c r="J578" s="55">
        <v>0</v>
      </c>
      <c r="K578" s="55">
        <v>0</v>
      </c>
    </row>
    <row r="579" spans="4:6" ht="12.75">
      <c r="D579" s="56"/>
      <c r="F579" s="5" t="s">
        <v>112</v>
      </c>
    </row>
    <row r="580" spans="1:11" ht="12.75">
      <c r="A580" s="57"/>
      <c r="B580" s="58"/>
      <c r="C580" s="57"/>
      <c r="D580" s="59"/>
      <c r="E580" s="60"/>
      <c r="F580" s="61" t="s">
        <v>110</v>
      </c>
      <c r="G580" s="62"/>
      <c r="H580" s="63"/>
      <c r="I580" s="62"/>
      <c r="J580" s="64"/>
      <c r="K580" s="64"/>
    </row>
    <row r="581" spans="1:11" ht="12.75">
      <c r="A581" s="40" t="s">
        <v>242</v>
      </c>
      <c r="B581" s="41">
        <v>36910302</v>
      </c>
      <c r="C581" s="40" t="s">
        <v>1262</v>
      </c>
      <c r="D581" s="42">
        <v>126</v>
      </c>
      <c r="E581" s="43">
        <v>377835</v>
      </c>
      <c r="F581" s="44" t="s">
        <v>112</v>
      </c>
      <c r="G581" s="45">
        <v>207257</v>
      </c>
      <c r="H581" s="46">
        <v>5</v>
      </c>
      <c r="I581" s="45">
        <v>8854</v>
      </c>
      <c r="J581" s="47">
        <v>0</v>
      </c>
      <c r="K581" s="47">
        <v>0</v>
      </c>
    </row>
    <row r="582" spans="1:11" ht="12.75">
      <c r="A582" s="40" t="s">
        <v>242</v>
      </c>
      <c r="B582" s="41" t="s">
        <v>402</v>
      </c>
      <c r="C582" s="40" t="s">
        <v>620</v>
      </c>
      <c r="D582" s="42">
        <v>248</v>
      </c>
      <c r="E582" s="43">
        <v>741451</v>
      </c>
      <c r="F582" s="44" t="s">
        <v>112</v>
      </c>
      <c r="G582" s="45">
        <v>401670</v>
      </c>
      <c r="H582" s="46">
        <v>12</v>
      </c>
      <c r="I582" s="45">
        <v>31133</v>
      </c>
      <c r="J582" s="47">
        <v>0</v>
      </c>
      <c r="K582" s="47">
        <v>0</v>
      </c>
    </row>
    <row r="583" spans="1:11" ht="12.75">
      <c r="A583" s="65" t="s">
        <v>461</v>
      </c>
      <c r="B583" s="66" t="s">
        <v>462</v>
      </c>
      <c r="C583" s="65" t="s">
        <v>780</v>
      </c>
      <c r="D583" s="67">
        <v>191</v>
      </c>
      <c r="E583" s="68">
        <v>1266429</v>
      </c>
      <c r="F583" s="69" t="s">
        <v>112</v>
      </c>
      <c r="G583" s="70">
        <v>695122</v>
      </c>
      <c r="H583" s="71">
        <v>32</v>
      </c>
      <c r="I583" s="70">
        <v>66072</v>
      </c>
      <c r="J583" s="72">
        <v>0</v>
      </c>
      <c r="K583" s="72">
        <v>0</v>
      </c>
    </row>
    <row r="584" spans="1:11" s="9" customFormat="1" ht="12.75">
      <c r="A584" s="73" t="s">
        <v>79</v>
      </c>
      <c r="B584" s="74" t="s">
        <v>1862</v>
      </c>
      <c r="C584" s="73"/>
      <c r="D584" s="76">
        <f>SUM(D563:D583)</f>
        <v>2511.7</v>
      </c>
      <c r="E584" s="77">
        <f>SUM(E563:E583)</f>
        <v>8652307</v>
      </c>
      <c r="F584" s="85"/>
      <c r="G584" s="77">
        <f>SUM(G563:G583)</f>
        <v>4829951</v>
      </c>
      <c r="H584" s="77">
        <f>SUM(H563:H583)</f>
        <v>216</v>
      </c>
      <c r="I584" s="77">
        <f>SUM(I563:I583)</f>
        <v>370675</v>
      </c>
      <c r="J584" s="77">
        <f>SUM(J563:J583)</f>
        <v>0</v>
      </c>
      <c r="K584" s="77">
        <f>SUM(K563:K583)</f>
        <v>2</v>
      </c>
    </row>
    <row r="585" spans="4:6" ht="15" customHeight="1">
      <c r="D585" s="56"/>
      <c r="F585" s="80"/>
    </row>
    <row r="586" spans="1:11" s="9" customFormat="1" ht="16.5">
      <c r="A586" s="17" t="s">
        <v>313</v>
      </c>
      <c r="B586" s="18"/>
      <c r="C586" s="19"/>
      <c r="D586" s="81"/>
      <c r="E586" s="21"/>
      <c r="F586" s="22"/>
      <c r="G586" s="23"/>
      <c r="H586" s="21"/>
      <c r="I586" s="23"/>
      <c r="J586" s="24"/>
      <c r="K586" s="24"/>
    </row>
    <row r="587" spans="4:11" ht="12.75" customHeight="1">
      <c r="D587" s="82" t="s">
        <v>171</v>
      </c>
      <c r="E587" s="14" t="s">
        <v>172</v>
      </c>
      <c r="G587" s="14" t="s">
        <v>243</v>
      </c>
      <c r="H587" s="14" t="s">
        <v>173</v>
      </c>
      <c r="I587" s="14" t="s">
        <v>174</v>
      </c>
      <c r="J587" s="175" t="s">
        <v>175</v>
      </c>
      <c r="K587" s="175"/>
    </row>
    <row r="588" spans="1:11" ht="12.75">
      <c r="A588" s="26" t="s">
        <v>176</v>
      </c>
      <c r="B588" s="27" t="s">
        <v>171</v>
      </c>
      <c r="C588" s="26" t="s">
        <v>177</v>
      </c>
      <c r="D588" s="83" t="s">
        <v>178</v>
      </c>
      <c r="E588" s="29" t="s">
        <v>179</v>
      </c>
      <c r="F588" s="30" t="s">
        <v>180</v>
      </c>
      <c r="G588" s="29" t="s">
        <v>181</v>
      </c>
      <c r="H588" s="29" t="s">
        <v>182</v>
      </c>
      <c r="I588" s="29" t="s">
        <v>183</v>
      </c>
      <c r="J588" s="31" t="s">
        <v>184</v>
      </c>
      <c r="K588" s="31" t="s">
        <v>185</v>
      </c>
    </row>
    <row r="589" spans="1:11" ht="12.75">
      <c r="A589" s="131" t="s">
        <v>1624</v>
      </c>
      <c r="B589" s="49" t="s">
        <v>1625</v>
      </c>
      <c r="C589" s="132" t="s">
        <v>1626</v>
      </c>
      <c r="D589" s="133">
        <v>74</v>
      </c>
      <c r="E589" s="51">
        <v>14574</v>
      </c>
      <c r="F589" s="134" t="s">
        <v>112</v>
      </c>
      <c r="G589" s="53">
        <v>20533</v>
      </c>
      <c r="H589" s="51">
        <v>4</v>
      </c>
      <c r="I589" s="53">
        <v>10084</v>
      </c>
      <c r="J589" s="53">
        <v>0</v>
      </c>
      <c r="K589" s="53">
        <v>0</v>
      </c>
    </row>
    <row r="590" spans="1:11" ht="12.75">
      <c r="A590" s="135" t="s">
        <v>245</v>
      </c>
      <c r="B590" s="49" t="s">
        <v>632</v>
      </c>
      <c r="C590" s="132" t="s">
        <v>1345</v>
      </c>
      <c r="D590" s="133">
        <v>104</v>
      </c>
      <c r="E590" s="51">
        <v>266343</v>
      </c>
      <c r="F590" s="134" t="s">
        <v>116</v>
      </c>
      <c r="G590" s="53">
        <v>366929</v>
      </c>
      <c r="H590" s="51">
        <v>9</v>
      </c>
      <c r="I590" s="53">
        <v>26262</v>
      </c>
      <c r="J590" s="53">
        <v>0</v>
      </c>
      <c r="K590" s="53">
        <v>0</v>
      </c>
    </row>
    <row r="591" spans="1:11" ht="12.75">
      <c r="A591" s="135"/>
      <c r="C591" s="135"/>
      <c r="D591" s="136"/>
      <c r="E591" s="137"/>
      <c r="F591" s="138" t="s">
        <v>112</v>
      </c>
      <c r="G591" s="139"/>
      <c r="H591" s="137"/>
      <c r="I591" s="139"/>
      <c r="J591" s="139"/>
      <c r="K591" s="139"/>
    </row>
    <row r="592" spans="1:11" ht="12.75">
      <c r="A592" s="135"/>
      <c r="C592" s="135"/>
      <c r="D592" s="136"/>
      <c r="E592" s="137"/>
      <c r="F592" s="138" t="s">
        <v>117</v>
      </c>
      <c r="G592" s="139"/>
      <c r="H592" s="137"/>
      <c r="I592" s="139"/>
      <c r="J592" s="139"/>
      <c r="K592" s="139"/>
    </row>
    <row r="593" spans="1:11" ht="12.75">
      <c r="A593" s="140"/>
      <c r="B593" s="58"/>
      <c r="C593" s="140"/>
      <c r="D593" s="141"/>
      <c r="E593" s="142"/>
      <c r="F593" s="143" t="s">
        <v>108</v>
      </c>
      <c r="G593" s="144"/>
      <c r="H593" s="142"/>
      <c r="I593" s="144"/>
      <c r="J593" s="144"/>
      <c r="K593" s="144"/>
    </row>
    <row r="594" spans="1:11" ht="12.75">
      <c r="A594" s="57" t="s">
        <v>245</v>
      </c>
      <c r="B594" s="58">
        <v>37070303</v>
      </c>
      <c r="C594" s="57" t="s">
        <v>1346</v>
      </c>
      <c r="D594" s="59">
        <v>80</v>
      </c>
      <c r="E594" s="60">
        <v>118375</v>
      </c>
      <c r="F594" s="61" t="s">
        <v>112</v>
      </c>
      <c r="G594" s="62">
        <v>465068</v>
      </c>
      <c r="H594" s="63">
        <v>4</v>
      </c>
      <c r="I594" s="62">
        <v>11672</v>
      </c>
      <c r="J594" s="64">
        <v>0</v>
      </c>
      <c r="K594" s="64">
        <v>0</v>
      </c>
    </row>
    <row r="595" spans="1:11" ht="12.75">
      <c r="A595" s="40" t="s">
        <v>245</v>
      </c>
      <c r="B595" s="41" t="s">
        <v>1114</v>
      </c>
      <c r="C595" s="40" t="s">
        <v>1115</v>
      </c>
      <c r="D595" s="42">
        <v>228</v>
      </c>
      <c r="E595" s="43">
        <v>0</v>
      </c>
      <c r="F595" s="44" t="s">
        <v>112</v>
      </c>
      <c r="G595" s="45">
        <v>0</v>
      </c>
      <c r="H595" s="46">
        <v>4</v>
      </c>
      <c r="I595" s="45">
        <v>11672</v>
      </c>
      <c r="J595" s="47">
        <v>0</v>
      </c>
      <c r="K595" s="47">
        <v>0</v>
      </c>
    </row>
    <row r="596" spans="1:11" ht="12.75">
      <c r="A596" s="40" t="s">
        <v>245</v>
      </c>
      <c r="B596" s="41" t="s">
        <v>271</v>
      </c>
      <c r="C596" s="40" t="s">
        <v>376</v>
      </c>
      <c r="D596" s="42">
        <v>205</v>
      </c>
      <c r="E596" s="43">
        <v>325530</v>
      </c>
      <c r="F596" s="44" t="s">
        <v>112</v>
      </c>
      <c r="G596" s="45">
        <v>984371</v>
      </c>
      <c r="H596" s="46">
        <v>12</v>
      </c>
      <c r="I596" s="45">
        <v>35015</v>
      </c>
      <c r="J596" s="47">
        <v>0</v>
      </c>
      <c r="K596" s="47">
        <v>0</v>
      </c>
    </row>
    <row r="597" spans="1:11" ht="12.75">
      <c r="A597" s="40" t="s">
        <v>245</v>
      </c>
      <c r="B597" s="41" t="s">
        <v>638</v>
      </c>
      <c r="C597" s="40" t="s">
        <v>1263</v>
      </c>
      <c r="D597" s="42">
        <v>100</v>
      </c>
      <c r="E597" s="43">
        <v>276479</v>
      </c>
      <c r="F597" s="44" t="s">
        <v>112</v>
      </c>
      <c r="G597" s="45">
        <v>888092</v>
      </c>
      <c r="H597" s="46">
        <v>9</v>
      </c>
      <c r="I597" s="45">
        <v>26262</v>
      </c>
      <c r="J597" s="47">
        <v>0</v>
      </c>
      <c r="K597" s="47">
        <v>2</v>
      </c>
    </row>
    <row r="598" spans="1:11" ht="12.75">
      <c r="A598" s="40" t="s">
        <v>942</v>
      </c>
      <c r="B598" s="41" t="s">
        <v>1116</v>
      </c>
      <c r="C598" s="40" t="s">
        <v>1117</v>
      </c>
      <c r="D598" s="42">
        <v>239</v>
      </c>
      <c r="E598" s="43">
        <v>788098</v>
      </c>
      <c r="F598" s="44" t="s">
        <v>112</v>
      </c>
      <c r="G598" s="45">
        <v>908544</v>
      </c>
      <c r="H598" s="46">
        <v>16</v>
      </c>
      <c r="I598" s="45">
        <v>37142</v>
      </c>
      <c r="J598" s="47">
        <v>0</v>
      </c>
      <c r="K598" s="47">
        <v>0</v>
      </c>
    </row>
    <row r="599" spans="1:11" ht="12.75">
      <c r="A599" s="40" t="s">
        <v>942</v>
      </c>
      <c r="B599" s="41" t="s">
        <v>1627</v>
      </c>
      <c r="C599" s="40" t="s">
        <v>1628</v>
      </c>
      <c r="D599" s="42">
        <v>221</v>
      </c>
      <c r="E599" s="43">
        <v>6596</v>
      </c>
      <c r="F599" s="44" t="s">
        <v>112</v>
      </c>
      <c r="G599" s="45">
        <v>62648</v>
      </c>
      <c r="H599" s="46">
        <v>7</v>
      </c>
      <c r="I599" s="45">
        <v>9346</v>
      </c>
      <c r="J599" s="47">
        <v>0</v>
      </c>
      <c r="K599" s="47">
        <v>0</v>
      </c>
    </row>
    <row r="600" spans="1:11" ht="12.75">
      <c r="A600" s="40" t="s">
        <v>942</v>
      </c>
      <c r="B600" s="41" t="s">
        <v>633</v>
      </c>
      <c r="C600" s="40" t="s">
        <v>1025</v>
      </c>
      <c r="D600" s="42">
        <v>243</v>
      </c>
      <c r="E600" s="43">
        <v>831729</v>
      </c>
      <c r="F600" s="44" t="s">
        <v>112</v>
      </c>
      <c r="G600" s="45">
        <v>900543</v>
      </c>
      <c r="H600" s="46">
        <v>12</v>
      </c>
      <c r="I600" s="45">
        <v>25850</v>
      </c>
      <c r="J600" s="47">
        <v>0</v>
      </c>
      <c r="K600" s="47">
        <v>0</v>
      </c>
    </row>
    <row r="601" spans="1:11" ht="12.75">
      <c r="A601" s="40" t="s">
        <v>253</v>
      </c>
      <c r="B601" s="41" t="s">
        <v>254</v>
      </c>
      <c r="C601" s="40" t="s">
        <v>255</v>
      </c>
      <c r="D601" s="42">
        <v>23</v>
      </c>
      <c r="E601" s="43">
        <v>4110</v>
      </c>
      <c r="F601" s="44" t="s">
        <v>115</v>
      </c>
      <c r="G601" s="45">
        <v>0</v>
      </c>
      <c r="H601" s="46">
        <v>1</v>
      </c>
      <c r="I601" s="45">
        <v>117</v>
      </c>
      <c r="J601" s="47">
        <v>0</v>
      </c>
      <c r="K601" s="47">
        <v>0</v>
      </c>
    </row>
    <row r="602" spans="1:11" ht="12.75">
      <c r="A602" s="40" t="s">
        <v>253</v>
      </c>
      <c r="B602" s="41">
        <v>37022802</v>
      </c>
      <c r="C602" s="40" t="s">
        <v>1443</v>
      </c>
      <c r="D602" s="42">
        <v>6</v>
      </c>
      <c r="E602" s="43">
        <v>0</v>
      </c>
      <c r="F602" s="44" t="s">
        <v>1444</v>
      </c>
      <c r="G602" s="45">
        <v>0</v>
      </c>
      <c r="H602" s="46">
        <v>1</v>
      </c>
      <c r="I602" s="45">
        <v>53</v>
      </c>
      <c r="J602" s="47">
        <v>0</v>
      </c>
      <c r="K602" s="47">
        <v>0</v>
      </c>
    </row>
    <row r="603" spans="1:11" ht="13.5" customHeight="1">
      <c r="A603" s="40" t="s">
        <v>253</v>
      </c>
      <c r="B603" s="41" t="s">
        <v>256</v>
      </c>
      <c r="C603" s="40" t="s">
        <v>257</v>
      </c>
      <c r="D603" s="42">
        <v>146</v>
      </c>
      <c r="E603" s="43">
        <v>44291</v>
      </c>
      <c r="F603" s="44" t="s">
        <v>114</v>
      </c>
      <c r="G603" s="45">
        <v>0</v>
      </c>
      <c r="H603" s="46">
        <v>6</v>
      </c>
      <c r="I603" s="45">
        <v>11346</v>
      </c>
      <c r="J603" s="47">
        <v>0</v>
      </c>
      <c r="K603" s="47">
        <v>0</v>
      </c>
    </row>
    <row r="604" spans="1:11" ht="12.75">
      <c r="A604" s="40" t="s">
        <v>634</v>
      </c>
      <c r="B604" s="41" t="s">
        <v>635</v>
      </c>
      <c r="C604" s="40" t="s">
        <v>1347</v>
      </c>
      <c r="D604" s="42">
        <v>5</v>
      </c>
      <c r="E604" s="43">
        <v>9100</v>
      </c>
      <c r="F604" s="44" t="s">
        <v>114</v>
      </c>
      <c r="G604" s="45">
        <v>0</v>
      </c>
      <c r="H604" s="46">
        <v>2</v>
      </c>
      <c r="I604" s="45">
        <v>710</v>
      </c>
      <c r="J604" s="47">
        <v>0</v>
      </c>
      <c r="K604" s="47">
        <v>0</v>
      </c>
    </row>
    <row r="605" spans="1:11" ht="12.75">
      <c r="A605" s="40" t="s">
        <v>634</v>
      </c>
      <c r="B605" s="41" t="s">
        <v>1118</v>
      </c>
      <c r="C605" s="40" t="s">
        <v>1348</v>
      </c>
      <c r="D605" s="42">
        <v>5</v>
      </c>
      <c r="E605" s="43">
        <v>6300</v>
      </c>
      <c r="F605" s="44" t="s">
        <v>112</v>
      </c>
      <c r="G605" s="45">
        <v>6670</v>
      </c>
      <c r="H605" s="46">
        <v>2</v>
      </c>
      <c r="I605" s="45">
        <v>3200</v>
      </c>
      <c r="J605" s="47">
        <v>0</v>
      </c>
      <c r="K605" s="47">
        <v>0</v>
      </c>
    </row>
    <row r="606" spans="1:11" ht="12.75">
      <c r="A606" s="40" t="s">
        <v>634</v>
      </c>
      <c r="B606" s="41" t="s">
        <v>785</v>
      </c>
      <c r="C606" s="40" t="s">
        <v>636</v>
      </c>
      <c r="D606" s="42">
        <v>5</v>
      </c>
      <c r="E606" s="43">
        <v>0</v>
      </c>
      <c r="F606" s="44" t="s">
        <v>112</v>
      </c>
      <c r="G606" s="45">
        <v>0</v>
      </c>
      <c r="H606" s="46">
        <v>2</v>
      </c>
      <c r="I606" s="45">
        <v>256</v>
      </c>
      <c r="J606" s="47">
        <v>0</v>
      </c>
      <c r="K606" s="47">
        <v>0</v>
      </c>
    </row>
    <row r="607" spans="1:11" ht="12.75">
      <c r="A607" s="48" t="s">
        <v>214</v>
      </c>
      <c r="B607" s="49" t="s">
        <v>637</v>
      </c>
      <c r="C607" s="48" t="s">
        <v>888</v>
      </c>
      <c r="D607" s="50">
        <v>203</v>
      </c>
      <c r="E607" s="51">
        <v>23052</v>
      </c>
      <c r="F607" s="52" t="s">
        <v>116</v>
      </c>
      <c r="G607" s="53">
        <v>0</v>
      </c>
      <c r="H607" s="54">
        <v>2</v>
      </c>
      <c r="I607" s="53">
        <v>1183</v>
      </c>
      <c r="J607" s="55">
        <v>0</v>
      </c>
      <c r="K607" s="55">
        <v>0</v>
      </c>
    </row>
    <row r="608" spans="1:11" ht="12.75">
      <c r="A608" s="57"/>
      <c r="B608" s="58"/>
      <c r="C608" s="57"/>
      <c r="D608" s="59"/>
      <c r="E608" s="60"/>
      <c r="F608" s="61" t="s">
        <v>112</v>
      </c>
      <c r="G608" s="62"/>
      <c r="H608" s="63"/>
      <c r="I608" s="62"/>
      <c r="J608" s="64"/>
      <c r="K608" s="64"/>
    </row>
    <row r="609" spans="1:11" ht="12.75">
      <c r="A609" s="57" t="s">
        <v>529</v>
      </c>
      <c r="B609" s="58" t="s">
        <v>1629</v>
      </c>
      <c r="C609" s="57" t="s">
        <v>1350</v>
      </c>
      <c r="D609" s="59">
        <v>308</v>
      </c>
      <c r="E609" s="60">
        <v>130650</v>
      </c>
      <c r="F609" s="61" t="s">
        <v>112</v>
      </c>
      <c r="G609" s="62">
        <v>359846</v>
      </c>
      <c r="H609" s="63">
        <v>0</v>
      </c>
      <c r="I609" s="62">
        <v>0</v>
      </c>
      <c r="J609" s="64">
        <v>0</v>
      </c>
      <c r="K609" s="64">
        <v>0</v>
      </c>
    </row>
    <row r="610" spans="1:11" ht="12.75">
      <c r="A610" s="57" t="s">
        <v>1264</v>
      </c>
      <c r="B610" s="58">
        <v>37162802</v>
      </c>
      <c r="C610" s="57" t="s">
        <v>1349</v>
      </c>
      <c r="D610" s="59">
        <v>11</v>
      </c>
      <c r="E610" s="60">
        <v>3500</v>
      </c>
      <c r="F610" s="61" t="s">
        <v>112</v>
      </c>
      <c r="G610" s="62">
        <v>0</v>
      </c>
      <c r="H610" s="63">
        <v>0</v>
      </c>
      <c r="I610" s="62">
        <v>0</v>
      </c>
      <c r="J610" s="64">
        <v>0</v>
      </c>
      <c r="K610" s="64">
        <v>0</v>
      </c>
    </row>
    <row r="611" spans="1:11" ht="12.75">
      <c r="A611" s="40" t="s">
        <v>889</v>
      </c>
      <c r="B611" s="41" t="s">
        <v>1630</v>
      </c>
      <c r="C611" s="40" t="s">
        <v>1631</v>
      </c>
      <c r="D611" s="42">
        <v>46</v>
      </c>
      <c r="E611" s="43">
        <v>8896</v>
      </c>
      <c r="F611" s="44" t="s">
        <v>115</v>
      </c>
      <c r="G611" s="45">
        <v>0</v>
      </c>
      <c r="H611" s="46">
        <v>2</v>
      </c>
      <c r="I611" s="45">
        <v>373</v>
      </c>
      <c r="J611" s="47">
        <v>0</v>
      </c>
      <c r="K611" s="47">
        <v>0</v>
      </c>
    </row>
    <row r="612" spans="1:11" ht="12.75">
      <c r="A612" s="40" t="s">
        <v>889</v>
      </c>
      <c r="B612" s="41" t="s">
        <v>1622</v>
      </c>
      <c r="C612" s="40" t="s">
        <v>1623</v>
      </c>
      <c r="D612" s="42">
        <v>5</v>
      </c>
      <c r="E612" s="43">
        <v>2224</v>
      </c>
      <c r="F612" s="44" t="s">
        <v>115</v>
      </c>
      <c r="G612" s="45">
        <v>0</v>
      </c>
      <c r="H612" s="46">
        <v>2</v>
      </c>
      <c r="I612" s="45">
        <v>93</v>
      </c>
      <c r="J612" s="47">
        <v>0</v>
      </c>
      <c r="K612" s="47">
        <v>0</v>
      </c>
    </row>
    <row r="613" spans="1:11" ht="12.75">
      <c r="A613" s="40" t="s">
        <v>201</v>
      </c>
      <c r="B613" s="41" t="s">
        <v>781</v>
      </c>
      <c r="C613" s="40" t="s">
        <v>782</v>
      </c>
      <c r="D613" s="42">
        <v>127</v>
      </c>
      <c r="E613" s="43">
        <v>0</v>
      </c>
      <c r="F613" s="44" t="s">
        <v>114</v>
      </c>
      <c r="G613" s="45">
        <v>0</v>
      </c>
      <c r="H613" s="46">
        <v>2</v>
      </c>
      <c r="I613" s="45">
        <v>2827</v>
      </c>
      <c r="J613" s="47">
        <v>0</v>
      </c>
      <c r="K613" s="47">
        <v>0</v>
      </c>
    </row>
    <row r="614" spans="1:11" ht="12.75">
      <c r="A614" s="48" t="s">
        <v>201</v>
      </c>
      <c r="B614" s="2">
        <v>37980305</v>
      </c>
      <c r="C614" s="40" t="s">
        <v>1265</v>
      </c>
      <c r="D614" s="50">
        <v>97</v>
      </c>
      <c r="E614" s="51">
        <v>1887</v>
      </c>
      <c r="F614" s="44" t="s">
        <v>114</v>
      </c>
      <c r="G614" s="6">
        <v>0</v>
      </c>
      <c r="H614" s="46">
        <v>2</v>
      </c>
      <c r="I614" s="53">
        <v>4382</v>
      </c>
      <c r="J614" s="55">
        <v>0</v>
      </c>
      <c r="K614" s="55">
        <v>0</v>
      </c>
    </row>
    <row r="615" spans="1:11" ht="12.75">
      <c r="A615" s="48" t="s">
        <v>201</v>
      </c>
      <c r="B615" s="41">
        <v>37170301</v>
      </c>
      <c r="C615" s="40" t="s">
        <v>450</v>
      </c>
      <c r="D615" s="50">
        <v>75</v>
      </c>
      <c r="E615" s="51">
        <v>99025</v>
      </c>
      <c r="F615" s="44" t="s">
        <v>114</v>
      </c>
      <c r="G615" s="45">
        <v>0</v>
      </c>
      <c r="H615" s="46">
        <v>4</v>
      </c>
      <c r="I615" s="53">
        <v>8764</v>
      </c>
      <c r="J615" s="55">
        <v>0</v>
      </c>
      <c r="K615" s="55">
        <v>0</v>
      </c>
    </row>
    <row r="616" spans="1:11" ht="12.75">
      <c r="A616" s="48" t="s">
        <v>201</v>
      </c>
      <c r="B616" s="49" t="s">
        <v>969</v>
      </c>
      <c r="C616" s="1" t="s">
        <v>970</v>
      </c>
      <c r="D616" s="50">
        <v>157</v>
      </c>
      <c r="E616" s="51">
        <v>355837</v>
      </c>
      <c r="F616" s="5" t="s">
        <v>114</v>
      </c>
      <c r="G616" s="53">
        <v>0</v>
      </c>
      <c r="H616" s="7">
        <v>8</v>
      </c>
      <c r="I616" s="53">
        <v>19088</v>
      </c>
      <c r="J616" s="55">
        <v>0</v>
      </c>
      <c r="K616" s="55">
        <v>0</v>
      </c>
    </row>
    <row r="617" spans="1:11" ht="12.75">
      <c r="A617" s="57"/>
      <c r="B617" s="58"/>
      <c r="C617" s="57"/>
      <c r="D617" s="59"/>
      <c r="E617" s="60"/>
      <c r="F617" s="61" t="s">
        <v>110</v>
      </c>
      <c r="G617" s="62"/>
      <c r="H617" s="63"/>
      <c r="I617" s="62"/>
      <c r="J617" s="64"/>
      <c r="K617" s="64"/>
    </row>
    <row r="618" spans="1:11" ht="12.75">
      <c r="A618" s="57" t="s">
        <v>564</v>
      </c>
      <c r="B618" s="58" t="s">
        <v>1121</v>
      </c>
      <c r="C618" s="57" t="s">
        <v>442</v>
      </c>
      <c r="D618" s="59">
        <v>103</v>
      </c>
      <c r="E618" s="60">
        <v>0</v>
      </c>
      <c r="F618" s="61" t="s">
        <v>114</v>
      </c>
      <c r="G618" s="62">
        <v>0</v>
      </c>
      <c r="H618" s="63">
        <v>13</v>
      </c>
      <c r="I618" s="62">
        <v>15117</v>
      </c>
      <c r="J618" s="64">
        <v>0</v>
      </c>
      <c r="K618" s="64">
        <v>0</v>
      </c>
    </row>
    <row r="619" spans="1:11" ht="12.75">
      <c r="A619" s="57" t="s">
        <v>564</v>
      </c>
      <c r="B619" s="58" t="s">
        <v>1632</v>
      </c>
      <c r="C619" s="57" t="s">
        <v>1633</v>
      </c>
      <c r="D619" s="59">
        <v>73</v>
      </c>
      <c r="E619" s="60">
        <v>87404</v>
      </c>
      <c r="F619" s="61" t="s">
        <v>114</v>
      </c>
      <c r="G619" s="62">
        <v>0</v>
      </c>
      <c r="H619" s="63">
        <v>3</v>
      </c>
      <c r="I619" s="62">
        <v>1775</v>
      </c>
      <c r="J619" s="64">
        <v>0</v>
      </c>
      <c r="K619" s="64">
        <v>0</v>
      </c>
    </row>
    <row r="620" spans="1:11" ht="12.75">
      <c r="A620" s="57" t="s">
        <v>564</v>
      </c>
      <c r="B620" s="58" t="s">
        <v>1119</v>
      </c>
      <c r="C620" s="57" t="s">
        <v>1120</v>
      </c>
      <c r="D620" s="59">
        <v>76</v>
      </c>
      <c r="E620" s="60">
        <v>227993</v>
      </c>
      <c r="F620" s="61" t="s">
        <v>114</v>
      </c>
      <c r="G620" s="62">
        <v>0</v>
      </c>
      <c r="H620" s="63">
        <v>5</v>
      </c>
      <c r="I620" s="62">
        <v>8940</v>
      </c>
      <c r="J620" s="64">
        <v>0</v>
      </c>
      <c r="K620" s="64">
        <v>0</v>
      </c>
    </row>
    <row r="621" spans="1:11" ht="12.75">
      <c r="A621" s="40" t="s">
        <v>564</v>
      </c>
      <c r="B621" s="41" t="s">
        <v>783</v>
      </c>
      <c r="C621" s="40" t="s">
        <v>784</v>
      </c>
      <c r="D621" s="42">
        <v>617</v>
      </c>
      <c r="E621" s="43">
        <v>0</v>
      </c>
      <c r="F621" s="44" t="s">
        <v>114</v>
      </c>
      <c r="G621" s="45">
        <v>0</v>
      </c>
      <c r="H621" s="46">
        <v>1</v>
      </c>
      <c r="I621" s="45">
        <v>249</v>
      </c>
      <c r="J621" s="47">
        <v>0</v>
      </c>
      <c r="K621" s="47">
        <v>0</v>
      </c>
    </row>
    <row r="622" spans="1:11" ht="12.75">
      <c r="A622" s="40" t="s">
        <v>564</v>
      </c>
      <c r="B622" s="41" t="s">
        <v>478</v>
      </c>
      <c r="C622" s="40" t="s">
        <v>479</v>
      </c>
      <c r="D622" s="42">
        <v>129</v>
      </c>
      <c r="E622" s="43">
        <v>0</v>
      </c>
      <c r="F622" s="44" t="s">
        <v>114</v>
      </c>
      <c r="G622" s="45">
        <v>0</v>
      </c>
      <c r="H622" s="46">
        <v>1</v>
      </c>
      <c r="I622" s="45">
        <v>1378</v>
      </c>
      <c r="J622" s="47">
        <v>0</v>
      </c>
      <c r="K622" s="47">
        <v>0</v>
      </c>
    </row>
    <row r="623" spans="1:11" ht="12.75">
      <c r="A623" s="40" t="s">
        <v>564</v>
      </c>
      <c r="B623" s="41" t="s">
        <v>639</v>
      </c>
      <c r="C623" s="40" t="s">
        <v>640</v>
      </c>
      <c r="D623" s="42">
        <v>37</v>
      </c>
      <c r="E623" s="43">
        <v>31405</v>
      </c>
      <c r="F623" s="44" t="s">
        <v>114</v>
      </c>
      <c r="G623" s="45">
        <v>0</v>
      </c>
      <c r="H623" s="46">
        <v>2</v>
      </c>
      <c r="I623" s="45">
        <v>295</v>
      </c>
      <c r="J623" s="47">
        <v>0</v>
      </c>
      <c r="K623" s="47">
        <v>0</v>
      </c>
    </row>
    <row r="624" spans="1:11" ht="12.75">
      <c r="A624" s="40" t="s">
        <v>564</v>
      </c>
      <c r="B624" s="41" t="s">
        <v>641</v>
      </c>
      <c r="C624" s="40" t="s">
        <v>640</v>
      </c>
      <c r="D624" s="42">
        <v>45</v>
      </c>
      <c r="E624" s="43">
        <v>111101</v>
      </c>
      <c r="F624" s="44" t="s">
        <v>114</v>
      </c>
      <c r="G624" s="45">
        <v>0</v>
      </c>
      <c r="H624" s="46">
        <v>15</v>
      </c>
      <c r="I624" s="45">
        <v>18835</v>
      </c>
      <c r="J624" s="47">
        <v>0</v>
      </c>
      <c r="K624" s="47">
        <v>0</v>
      </c>
    </row>
    <row r="625" spans="1:11" ht="12.75">
      <c r="A625" s="40" t="s">
        <v>1634</v>
      </c>
      <c r="B625" s="41" t="s">
        <v>1635</v>
      </c>
      <c r="C625" s="40" t="s">
        <v>1867</v>
      </c>
      <c r="D625" s="42">
        <v>1</v>
      </c>
      <c r="E625" s="43">
        <v>864</v>
      </c>
      <c r="F625" s="44" t="s">
        <v>110</v>
      </c>
      <c r="G625" s="45">
        <v>0</v>
      </c>
      <c r="H625" s="46">
        <v>1</v>
      </c>
      <c r="I625" s="45">
        <v>44</v>
      </c>
      <c r="J625" s="47">
        <v>0</v>
      </c>
      <c r="K625" s="47">
        <v>0</v>
      </c>
    </row>
    <row r="626" spans="1:11" s="9" customFormat="1" ht="12.75">
      <c r="A626" s="73" t="s">
        <v>80</v>
      </c>
      <c r="B626" s="74" t="s">
        <v>1868</v>
      </c>
      <c r="C626" s="73"/>
      <c r="D626" s="84">
        <f>SUM(D589:D625)</f>
        <v>3794</v>
      </c>
      <c r="E626" s="77">
        <f>SUM(E589:E625)</f>
        <v>3775363</v>
      </c>
      <c r="F626" s="85"/>
      <c r="G626" s="77">
        <f>SUM(G589:G625)</f>
        <v>4963244</v>
      </c>
      <c r="H626" s="77">
        <f>SUM(H589:H625)</f>
        <v>154</v>
      </c>
      <c r="I626" s="77">
        <f>SUM(I589:I625)</f>
        <v>292330</v>
      </c>
      <c r="J626" s="77">
        <f>SUM(J589:J625)</f>
        <v>0</v>
      </c>
      <c r="K626" s="77">
        <f>SUM(K589:K625)</f>
        <v>2</v>
      </c>
    </row>
    <row r="627" ht="15" customHeight="1">
      <c r="D627" s="56"/>
    </row>
    <row r="628" spans="1:11" s="9" customFormat="1" ht="16.5">
      <c r="A628" s="17" t="s">
        <v>314</v>
      </c>
      <c r="B628" s="18"/>
      <c r="C628" s="19"/>
      <c r="D628" s="81"/>
      <c r="E628" s="21"/>
      <c r="F628" s="22"/>
      <c r="G628" s="23"/>
      <c r="H628" s="21"/>
      <c r="I628" s="23"/>
      <c r="J628" s="24"/>
      <c r="K628" s="24"/>
    </row>
    <row r="629" spans="4:11" ht="12.75" customHeight="1">
      <c r="D629" s="82" t="s">
        <v>171</v>
      </c>
      <c r="E629" s="14" t="s">
        <v>172</v>
      </c>
      <c r="G629" s="14" t="s">
        <v>243</v>
      </c>
      <c r="H629" s="14" t="s">
        <v>173</v>
      </c>
      <c r="I629" s="14" t="s">
        <v>174</v>
      </c>
      <c r="J629" s="175" t="s">
        <v>175</v>
      </c>
      <c r="K629" s="175"/>
    </row>
    <row r="630" spans="1:11" ht="12.75">
      <c r="A630" s="26" t="s">
        <v>176</v>
      </c>
      <c r="B630" s="27" t="s">
        <v>171</v>
      </c>
      <c r="C630" s="26" t="s">
        <v>177</v>
      </c>
      <c r="D630" s="83" t="s">
        <v>178</v>
      </c>
      <c r="E630" s="29" t="s">
        <v>179</v>
      </c>
      <c r="F630" s="30" t="s">
        <v>180</v>
      </c>
      <c r="G630" s="29" t="s">
        <v>181</v>
      </c>
      <c r="H630" s="29" t="s">
        <v>182</v>
      </c>
      <c r="I630" s="29" t="s">
        <v>183</v>
      </c>
      <c r="J630" s="31" t="s">
        <v>184</v>
      </c>
      <c r="K630" s="31" t="s">
        <v>185</v>
      </c>
    </row>
    <row r="631" spans="1:11" ht="12.75">
      <c r="A631" s="57" t="s">
        <v>142</v>
      </c>
      <c r="B631" s="58" t="s">
        <v>1122</v>
      </c>
      <c r="C631" s="57" t="s">
        <v>1123</v>
      </c>
      <c r="D631" s="59">
        <v>170</v>
      </c>
      <c r="E631" s="60">
        <v>500</v>
      </c>
      <c r="F631" s="61" t="s">
        <v>122</v>
      </c>
      <c r="G631" s="62">
        <v>0</v>
      </c>
      <c r="H631" s="63">
        <v>3</v>
      </c>
      <c r="I631" s="62">
        <v>3</v>
      </c>
      <c r="J631" s="64">
        <v>0</v>
      </c>
      <c r="K631" s="64">
        <v>0</v>
      </c>
    </row>
    <row r="632" spans="1:11" ht="12.75">
      <c r="A632" s="57" t="s">
        <v>971</v>
      </c>
      <c r="B632" s="58" t="s">
        <v>1636</v>
      </c>
      <c r="C632" s="57" t="s">
        <v>1637</v>
      </c>
      <c r="D632" s="59">
        <v>176</v>
      </c>
      <c r="E632" s="60">
        <v>550</v>
      </c>
      <c r="F632" s="61" t="s">
        <v>117</v>
      </c>
      <c r="G632" s="62">
        <v>0</v>
      </c>
      <c r="H632" s="63">
        <v>1</v>
      </c>
      <c r="I632" s="62">
        <v>10</v>
      </c>
      <c r="J632" s="64">
        <v>0</v>
      </c>
      <c r="K632" s="64">
        <v>0</v>
      </c>
    </row>
    <row r="633" spans="1:11" ht="12.75">
      <c r="A633" s="40" t="s">
        <v>971</v>
      </c>
      <c r="B633" s="41" t="s">
        <v>151</v>
      </c>
      <c r="C633" s="40" t="s">
        <v>642</v>
      </c>
      <c r="D633" s="42">
        <v>194.1</v>
      </c>
      <c r="E633" s="43">
        <v>550</v>
      </c>
      <c r="F633" s="44" t="s">
        <v>112</v>
      </c>
      <c r="G633" s="45">
        <v>0</v>
      </c>
      <c r="H633" s="46">
        <v>1</v>
      </c>
      <c r="I633" s="45">
        <v>10</v>
      </c>
      <c r="J633" s="47">
        <v>0</v>
      </c>
      <c r="K633" s="47">
        <v>0</v>
      </c>
    </row>
    <row r="634" spans="1:11" ht="12.75">
      <c r="A634" s="48" t="s">
        <v>971</v>
      </c>
      <c r="B634" s="49" t="s">
        <v>1638</v>
      </c>
      <c r="C634" s="48" t="s">
        <v>1637</v>
      </c>
      <c r="D634" s="50">
        <v>23</v>
      </c>
      <c r="E634" s="51">
        <v>550</v>
      </c>
      <c r="F634" s="52" t="s">
        <v>1639</v>
      </c>
      <c r="G634" s="53">
        <v>0</v>
      </c>
      <c r="H634" s="54">
        <v>1</v>
      </c>
      <c r="I634" s="53">
        <v>10</v>
      </c>
      <c r="J634" s="55">
        <v>0</v>
      </c>
      <c r="K634" s="55">
        <v>0</v>
      </c>
    </row>
    <row r="635" spans="1:11" ht="12.75">
      <c r="A635" s="48" t="s">
        <v>242</v>
      </c>
      <c r="B635" s="49" t="s">
        <v>890</v>
      </c>
      <c r="C635" s="48" t="s">
        <v>891</v>
      </c>
      <c r="D635" s="50">
        <v>196</v>
      </c>
      <c r="E635" s="51">
        <v>500</v>
      </c>
      <c r="F635" s="52" t="s">
        <v>112</v>
      </c>
      <c r="G635" s="53">
        <v>0</v>
      </c>
      <c r="H635" s="54">
        <v>1</v>
      </c>
      <c r="I635" s="53">
        <v>8</v>
      </c>
      <c r="J635" s="55">
        <v>0</v>
      </c>
      <c r="K635" s="55">
        <v>0</v>
      </c>
    </row>
    <row r="636" spans="1:11" ht="12.75">
      <c r="A636" s="48" t="s">
        <v>242</v>
      </c>
      <c r="B636" s="49" t="s">
        <v>378</v>
      </c>
      <c r="C636" s="48" t="s">
        <v>643</v>
      </c>
      <c r="D636" s="50">
        <v>1065</v>
      </c>
      <c r="E636" s="51">
        <v>1221556</v>
      </c>
      <c r="F636" s="52" t="s">
        <v>112</v>
      </c>
      <c r="G636" s="53">
        <v>815976</v>
      </c>
      <c r="H636" s="54">
        <v>25</v>
      </c>
      <c r="I636" s="53">
        <v>57980</v>
      </c>
      <c r="J636" s="55">
        <v>0</v>
      </c>
      <c r="K636" s="55">
        <v>2</v>
      </c>
    </row>
    <row r="637" spans="1:11" ht="12.75">
      <c r="A637" s="57"/>
      <c r="B637" s="58"/>
      <c r="C637" s="57"/>
      <c r="D637" s="59"/>
      <c r="E637" s="60"/>
      <c r="F637" s="61" t="s">
        <v>113</v>
      </c>
      <c r="G637" s="62"/>
      <c r="H637" s="63"/>
      <c r="I637" s="62"/>
      <c r="J637" s="64"/>
      <c r="K637" s="64"/>
    </row>
    <row r="638" spans="1:11" ht="12.75">
      <c r="A638" s="40" t="s">
        <v>242</v>
      </c>
      <c r="B638" s="41" t="s">
        <v>379</v>
      </c>
      <c r="C638" s="40" t="s">
        <v>644</v>
      </c>
      <c r="D638" s="42">
        <v>462</v>
      </c>
      <c r="E638" s="43">
        <v>759395</v>
      </c>
      <c r="F638" s="44" t="s">
        <v>112</v>
      </c>
      <c r="G638" s="45">
        <v>628651</v>
      </c>
      <c r="H638" s="46">
        <v>15</v>
      </c>
      <c r="I638" s="45">
        <v>31608</v>
      </c>
      <c r="J638" s="47">
        <v>0</v>
      </c>
      <c r="K638" s="47">
        <v>0</v>
      </c>
    </row>
    <row r="639" spans="1:11" ht="12.75">
      <c r="A639" s="65" t="s">
        <v>786</v>
      </c>
      <c r="B639" s="66" t="s">
        <v>787</v>
      </c>
      <c r="C639" s="65" t="s">
        <v>788</v>
      </c>
      <c r="D639" s="67">
        <v>5</v>
      </c>
      <c r="E639" s="68">
        <v>20086</v>
      </c>
      <c r="F639" s="69" t="s">
        <v>108</v>
      </c>
      <c r="G639" s="70">
        <v>0</v>
      </c>
      <c r="H639" s="71">
        <v>1</v>
      </c>
      <c r="I639" s="70">
        <v>10</v>
      </c>
      <c r="J639" s="72">
        <v>0</v>
      </c>
      <c r="K639" s="72">
        <v>0</v>
      </c>
    </row>
    <row r="640" spans="1:11" s="9" customFormat="1" ht="12.75">
      <c r="A640" s="73" t="s">
        <v>81</v>
      </c>
      <c r="B640" s="74" t="s">
        <v>1641</v>
      </c>
      <c r="C640" s="73"/>
      <c r="D640" s="84">
        <f>SUM(D631:D639)</f>
        <v>2291.1</v>
      </c>
      <c r="E640" s="77">
        <f>SUM(E631:E639)</f>
        <v>2003687</v>
      </c>
      <c r="F640" s="85"/>
      <c r="G640" s="77">
        <f>SUM(G631:G639)</f>
        <v>1444627</v>
      </c>
      <c r="H640" s="77">
        <f>SUM(H631:H639)</f>
        <v>48</v>
      </c>
      <c r="I640" s="77">
        <f>SUM(I631:I639)</f>
        <v>89639</v>
      </c>
      <c r="J640" s="77">
        <f>SUM(J631:J639)</f>
        <v>0</v>
      </c>
      <c r="K640" s="77">
        <f>SUM(K631:K639)</f>
        <v>2</v>
      </c>
    </row>
    <row r="641" ht="15" customHeight="1">
      <c r="D641" s="56"/>
    </row>
    <row r="642" spans="1:11" s="9" customFormat="1" ht="16.5">
      <c r="A642" s="17" t="s">
        <v>315</v>
      </c>
      <c r="B642" s="18"/>
      <c r="C642" s="19"/>
      <c r="D642" s="81"/>
      <c r="E642" s="21"/>
      <c r="F642" s="22"/>
      <c r="G642" s="23"/>
      <c r="H642" s="21"/>
      <c r="I642" s="23"/>
      <c r="J642" s="24"/>
      <c r="K642" s="24"/>
    </row>
    <row r="643" spans="4:11" ht="12.75" customHeight="1">
      <c r="D643" s="82" t="s">
        <v>171</v>
      </c>
      <c r="E643" s="14" t="s">
        <v>172</v>
      </c>
      <c r="G643" s="14" t="s">
        <v>243</v>
      </c>
      <c r="H643" s="14" t="s">
        <v>173</v>
      </c>
      <c r="I643" s="14" t="s">
        <v>174</v>
      </c>
      <c r="J643" s="175" t="s">
        <v>175</v>
      </c>
      <c r="K643" s="175"/>
    </row>
    <row r="644" spans="1:11" ht="12.75">
      <c r="A644" s="26" t="s">
        <v>176</v>
      </c>
      <c r="B644" s="27" t="s">
        <v>171</v>
      </c>
      <c r="C644" s="26" t="s">
        <v>177</v>
      </c>
      <c r="D644" s="83" t="s">
        <v>178</v>
      </c>
      <c r="E644" s="29" t="s">
        <v>179</v>
      </c>
      <c r="F644" s="30" t="s">
        <v>180</v>
      </c>
      <c r="G644" s="29" t="s">
        <v>181</v>
      </c>
      <c r="H644" s="29" t="s">
        <v>182</v>
      </c>
      <c r="I644" s="29" t="s">
        <v>183</v>
      </c>
      <c r="J644" s="31" t="s">
        <v>184</v>
      </c>
      <c r="K644" s="31" t="s">
        <v>185</v>
      </c>
    </row>
    <row r="645" spans="1:11" ht="12.75">
      <c r="A645" s="32" t="s">
        <v>1266</v>
      </c>
      <c r="B645" s="33" t="s">
        <v>1650</v>
      </c>
      <c r="C645" s="32" t="s">
        <v>1651</v>
      </c>
      <c r="D645" s="145">
        <v>5</v>
      </c>
      <c r="E645" s="35">
        <v>1900</v>
      </c>
      <c r="F645" s="36" t="s">
        <v>108</v>
      </c>
      <c r="G645" s="110">
        <v>0</v>
      </c>
      <c r="H645" s="111">
        <v>1</v>
      </c>
      <c r="I645" s="37">
        <v>10</v>
      </c>
      <c r="J645" s="112">
        <v>0</v>
      </c>
      <c r="K645" s="112">
        <v>0</v>
      </c>
    </row>
    <row r="646" spans="1:11" ht="12.75">
      <c r="A646" s="57" t="s">
        <v>429</v>
      </c>
      <c r="B646" s="58" t="s">
        <v>430</v>
      </c>
      <c r="C646" s="57" t="s">
        <v>645</v>
      </c>
      <c r="D646" s="59">
        <v>22</v>
      </c>
      <c r="E646" s="60">
        <v>814</v>
      </c>
      <c r="F646" s="61" t="s">
        <v>112</v>
      </c>
      <c r="G646" s="45">
        <v>0</v>
      </c>
      <c r="H646" s="46">
        <v>3</v>
      </c>
      <c r="I646" s="62">
        <v>80</v>
      </c>
      <c r="J646" s="47">
        <v>0</v>
      </c>
      <c r="K646" s="47">
        <v>0</v>
      </c>
    </row>
    <row r="647" spans="1:11" ht="12.75">
      <c r="A647" s="40" t="s">
        <v>1446</v>
      </c>
      <c r="B647" s="41" t="s">
        <v>292</v>
      </c>
      <c r="C647" s="40" t="s">
        <v>790</v>
      </c>
      <c r="D647" s="42">
        <v>100</v>
      </c>
      <c r="E647" s="43">
        <v>12188</v>
      </c>
      <c r="F647" s="44" t="s">
        <v>112</v>
      </c>
      <c r="G647" s="45">
        <v>0</v>
      </c>
      <c r="H647" s="46">
        <v>1</v>
      </c>
      <c r="I647" s="45">
        <v>2102</v>
      </c>
      <c r="J647" s="47">
        <v>0</v>
      </c>
      <c r="K647" s="47">
        <v>0</v>
      </c>
    </row>
    <row r="648" spans="1:11" ht="12.75">
      <c r="A648" s="48" t="s">
        <v>1446</v>
      </c>
      <c r="B648" s="49" t="s">
        <v>291</v>
      </c>
      <c r="C648" s="48" t="s">
        <v>789</v>
      </c>
      <c r="D648" s="50">
        <v>211.7</v>
      </c>
      <c r="E648" s="51">
        <v>544557</v>
      </c>
      <c r="F648" s="52" t="s">
        <v>112</v>
      </c>
      <c r="G648" s="53">
        <v>407855</v>
      </c>
      <c r="H648" s="54">
        <v>15</v>
      </c>
      <c r="I648" s="53">
        <v>25282</v>
      </c>
      <c r="J648" s="55">
        <v>0</v>
      </c>
      <c r="K648" s="55">
        <v>0</v>
      </c>
    </row>
    <row r="649" spans="1:11" ht="12.75">
      <c r="A649" s="57"/>
      <c r="B649" s="58"/>
      <c r="C649" s="57"/>
      <c r="D649" s="59"/>
      <c r="E649" s="60"/>
      <c r="F649" s="61" t="s">
        <v>110</v>
      </c>
      <c r="G649" s="62"/>
      <c r="H649" s="63"/>
      <c r="I649" s="62"/>
      <c r="J649" s="64"/>
      <c r="K649" s="64"/>
    </row>
    <row r="650" spans="1:11" ht="12.75">
      <c r="A650" s="40" t="s">
        <v>388</v>
      </c>
      <c r="B650" s="41" t="s">
        <v>218</v>
      </c>
      <c r="C650" s="40" t="s">
        <v>892</v>
      </c>
      <c r="D650" s="42">
        <v>234</v>
      </c>
      <c r="E650" s="43">
        <v>839710</v>
      </c>
      <c r="F650" s="44" t="s">
        <v>112</v>
      </c>
      <c r="G650" s="45">
        <v>645049</v>
      </c>
      <c r="H650" s="46">
        <v>27</v>
      </c>
      <c r="I650" s="45">
        <v>31942</v>
      </c>
      <c r="J650" s="47">
        <v>0</v>
      </c>
      <c r="K650" s="47">
        <v>0</v>
      </c>
    </row>
    <row r="651" spans="1:11" ht="12.75">
      <c r="A651" s="40" t="s">
        <v>388</v>
      </c>
      <c r="B651" s="41" t="s">
        <v>219</v>
      </c>
      <c r="C651" s="40" t="s">
        <v>893</v>
      </c>
      <c r="D651" s="42">
        <v>137.6</v>
      </c>
      <c r="E651" s="43">
        <v>605</v>
      </c>
      <c r="F651" s="44" t="s">
        <v>112</v>
      </c>
      <c r="G651" s="45">
        <v>0</v>
      </c>
      <c r="H651" s="46">
        <v>2</v>
      </c>
      <c r="I651" s="45">
        <v>111</v>
      </c>
      <c r="J651" s="47">
        <v>0</v>
      </c>
      <c r="K651" s="47">
        <v>0</v>
      </c>
    </row>
    <row r="652" spans="1:11" ht="12.75">
      <c r="A652" s="40" t="s">
        <v>388</v>
      </c>
      <c r="B652" s="41" t="s">
        <v>32</v>
      </c>
      <c r="C652" s="40" t="s">
        <v>1390</v>
      </c>
      <c r="D652" s="42">
        <v>88.3</v>
      </c>
      <c r="E652" s="43">
        <v>699677</v>
      </c>
      <c r="F652" s="44" t="s">
        <v>112</v>
      </c>
      <c r="G652" s="45">
        <v>420578</v>
      </c>
      <c r="H652" s="46">
        <v>10</v>
      </c>
      <c r="I652" s="45">
        <v>11056</v>
      </c>
      <c r="J652" s="47">
        <v>0</v>
      </c>
      <c r="K652" s="47">
        <v>0</v>
      </c>
    </row>
    <row r="653" spans="1:11" ht="12.75">
      <c r="A653" s="40" t="s">
        <v>240</v>
      </c>
      <c r="B653" s="41" t="s">
        <v>241</v>
      </c>
      <c r="C653" s="40" t="s">
        <v>894</v>
      </c>
      <c r="D653" s="42">
        <v>50.1</v>
      </c>
      <c r="E653" s="43">
        <v>1134</v>
      </c>
      <c r="F653" s="44" t="s">
        <v>118</v>
      </c>
      <c r="G653" s="45">
        <v>150</v>
      </c>
      <c r="H653" s="46">
        <v>3</v>
      </c>
      <c r="I653" s="45">
        <v>4776</v>
      </c>
      <c r="J653" s="47">
        <v>0</v>
      </c>
      <c r="K653" s="47">
        <v>0</v>
      </c>
    </row>
    <row r="654" spans="1:11" ht="12.75">
      <c r="A654" s="65" t="s">
        <v>837</v>
      </c>
      <c r="B654" s="66" t="s">
        <v>646</v>
      </c>
      <c r="C654" s="65" t="s">
        <v>647</v>
      </c>
      <c r="D654" s="67">
        <v>23</v>
      </c>
      <c r="E654" s="68">
        <v>3630</v>
      </c>
      <c r="F654" s="69" t="s">
        <v>115</v>
      </c>
      <c r="G654" s="70">
        <v>0</v>
      </c>
      <c r="H654" s="71">
        <v>2</v>
      </c>
      <c r="I654" s="70">
        <v>410</v>
      </c>
      <c r="J654" s="72">
        <v>0</v>
      </c>
      <c r="K654" s="72">
        <v>0</v>
      </c>
    </row>
    <row r="655" spans="1:11" s="9" customFormat="1" ht="12.75">
      <c r="A655" s="73" t="s">
        <v>82</v>
      </c>
      <c r="B655" s="74" t="s">
        <v>1640</v>
      </c>
      <c r="C655" s="73"/>
      <c r="D655" s="84">
        <f>SUM(D645:D654)</f>
        <v>871.7</v>
      </c>
      <c r="E655" s="77">
        <f>SUM(E645:E654)</f>
        <v>2104215</v>
      </c>
      <c r="F655" s="85"/>
      <c r="G655" s="77">
        <f>SUM(G645:G654)</f>
        <v>1473632</v>
      </c>
      <c r="H655" s="77">
        <f>SUM(H645:H654)</f>
        <v>64</v>
      </c>
      <c r="I655" s="77">
        <f>SUM(I645:I654)</f>
        <v>75769</v>
      </c>
      <c r="J655" s="77">
        <f>SUM(J645:J654)</f>
        <v>0</v>
      </c>
      <c r="K655" s="77">
        <f>SUM(K645:K654)</f>
        <v>0</v>
      </c>
    </row>
    <row r="656" ht="15" customHeight="1">
      <c r="D656" s="56"/>
    </row>
    <row r="657" spans="1:11" s="9" customFormat="1" ht="16.5">
      <c r="A657" s="17" t="s">
        <v>316</v>
      </c>
      <c r="B657" s="18"/>
      <c r="C657" s="19"/>
      <c r="D657" s="81"/>
      <c r="E657" s="21"/>
      <c r="F657" s="22"/>
      <c r="G657" s="23"/>
      <c r="H657" s="21"/>
      <c r="I657" s="23"/>
      <c r="J657" s="24"/>
      <c r="K657" s="24"/>
    </row>
    <row r="658" spans="4:11" ht="12.75" customHeight="1">
      <c r="D658" s="82" t="s">
        <v>171</v>
      </c>
      <c r="E658" s="14" t="s">
        <v>172</v>
      </c>
      <c r="G658" s="14" t="s">
        <v>243</v>
      </c>
      <c r="H658" s="14" t="s">
        <v>173</v>
      </c>
      <c r="I658" s="14" t="s">
        <v>174</v>
      </c>
      <c r="J658" s="175" t="s">
        <v>175</v>
      </c>
      <c r="K658" s="175"/>
    </row>
    <row r="659" spans="1:11" ht="12.75">
      <c r="A659" s="26" t="s">
        <v>176</v>
      </c>
      <c r="B659" s="27" t="s">
        <v>171</v>
      </c>
      <c r="C659" s="26" t="s">
        <v>177</v>
      </c>
      <c r="D659" s="83" t="s">
        <v>178</v>
      </c>
      <c r="E659" s="29" t="s">
        <v>179</v>
      </c>
      <c r="F659" s="30" t="s">
        <v>180</v>
      </c>
      <c r="G659" s="29" t="s">
        <v>181</v>
      </c>
      <c r="H659" s="29" t="s">
        <v>182</v>
      </c>
      <c r="I659" s="29" t="s">
        <v>183</v>
      </c>
      <c r="J659" s="31" t="s">
        <v>184</v>
      </c>
      <c r="K659" s="31" t="s">
        <v>185</v>
      </c>
    </row>
    <row r="660" spans="1:11" ht="12.75">
      <c r="A660" s="32" t="s">
        <v>247</v>
      </c>
      <c r="B660" s="33" t="s">
        <v>248</v>
      </c>
      <c r="C660" s="32" t="s">
        <v>648</v>
      </c>
      <c r="D660" s="34">
        <v>162</v>
      </c>
      <c r="E660" s="35">
        <v>321104</v>
      </c>
      <c r="F660" s="36" t="s">
        <v>117</v>
      </c>
      <c r="G660" s="37">
        <v>261555</v>
      </c>
      <c r="H660" s="38">
        <v>16</v>
      </c>
      <c r="I660" s="37">
        <v>37637</v>
      </c>
      <c r="J660" s="39">
        <v>0</v>
      </c>
      <c r="K660" s="39">
        <v>1</v>
      </c>
    </row>
    <row r="661" spans="1:11" ht="12.75">
      <c r="A661" s="40" t="s">
        <v>258</v>
      </c>
      <c r="B661" s="41" t="s">
        <v>259</v>
      </c>
      <c r="C661" s="40" t="s">
        <v>649</v>
      </c>
      <c r="D661" s="42">
        <v>175.2</v>
      </c>
      <c r="E661" s="43">
        <v>274000</v>
      </c>
      <c r="F661" s="44" t="s">
        <v>114</v>
      </c>
      <c r="G661" s="45">
        <v>0</v>
      </c>
      <c r="H661" s="46">
        <v>15</v>
      </c>
      <c r="I661" s="45">
        <v>33394</v>
      </c>
      <c r="J661" s="47">
        <v>0</v>
      </c>
      <c r="K661" s="47">
        <v>0</v>
      </c>
    </row>
    <row r="662" spans="1:11" ht="12.75">
      <c r="A662" s="48" t="s">
        <v>1831</v>
      </c>
      <c r="B662" s="49" t="s">
        <v>1832</v>
      </c>
      <c r="C662" s="48" t="s">
        <v>1833</v>
      </c>
      <c r="D662" s="50">
        <v>89</v>
      </c>
      <c r="E662" s="51">
        <v>288816</v>
      </c>
      <c r="F662" s="52" t="s">
        <v>108</v>
      </c>
      <c r="G662" s="53">
        <v>26534</v>
      </c>
      <c r="H662" s="54">
        <v>1</v>
      </c>
      <c r="I662" s="53">
        <v>1456</v>
      </c>
      <c r="J662" s="55">
        <v>0</v>
      </c>
      <c r="K662" s="55">
        <v>0</v>
      </c>
    </row>
    <row r="663" spans="1:11" ht="12.75">
      <c r="A663" s="48" t="s">
        <v>1449</v>
      </c>
      <c r="B663" s="49">
        <v>40980301</v>
      </c>
      <c r="C663" s="48" t="s">
        <v>838</v>
      </c>
      <c r="D663" s="50">
        <v>86.5</v>
      </c>
      <c r="E663" s="51">
        <v>147217</v>
      </c>
      <c r="F663" s="52" t="s">
        <v>114</v>
      </c>
      <c r="G663" s="53">
        <v>63234</v>
      </c>
      <c r="H663" s="54">
        <v>7</v>
      </c>
      <c r="I663" s="53">
        <v>10707</v>
      </c>
      <c r="J663" s="55">
        <v>0</v>
      </c>
      <c r="K663" s="55">
        <v>0</v>
      </c>
    </row>
    <row r="664" spans="1:11" ht="12.75">
      <c r="A664" s="48" t="s">
        <v>1266</v>
      </c>
      <c r="B664" s="49">
        <v>40010802</v>
      </c>
      <c r="C664" s="40" t="s">
        <v>1351</v>
      </c>
      <c r="D664" s="42">
        <v>5</v>
      </c>
      <c r="E664" s="43">
        <v>1900</v>
      </c>
      <c r="F664" s="44" t="s">
        <v>108</v>
      </c>
      <c r="G664" s="45">
        <v>0</v>
      </c>
      <c r="H664" s="46">
        <v>1</v>
      </c>
      <c r="I664" s="45">
        <v>10</v>
      </c>
      <c r="J664" s="55">
        <v>0</v>
      </c>
      <c r="K664" s="55">
        <v>0</v>
      </c>
    </row>
    <row r="665" spans="1:11" ht="12.75">
      <c r="A665" s="48" t="s">
        <v>13</v>
      </c>
      <c r="B665" s="49" t="s">
        <v>14</v>
      </c>
      <c r="C665" s="1" t="s">
        <v>650</v>
      </c>
      <c r="D665" s="50">
        <v>25</v>
      </c>
      <c r="E665" s="4">
        <v>1000</v>
      </c>
      <c r="F665" s="5" t="s">
        <v>108</v>
      </c>
      <c r="G665" s="53">
        <v>0</v>
      </c>
      <c r="H665" s="7">
        <v>3</v>
      </c>
      <c r="I665" s="53">
        <v>400</v>
      </c>
      <c r="J665" s="55">
        <v>0</v>
      </c>
      <c r="K665" s="55">
        <v>0</v>
      </c>
    </row>
    <row r="666" spans="1:11" ht="12.75">
      <c r="A666" s="57"/>
      <c r="B666" s="58"/>
      <c r="C666" s="57"/>
      <c r="D666" s="59"/>
      <c r="E666" s="60"/>
      <c r="F666" s="61" t="s">
        <v>110</v>
      </c>
      <c r="G666" s="62"/>
      <c r="H666" s="63"/>
      <c r="I666" s="62"/>
      <c r="J666" s="64"/>
      <c r="K666" s="64"/>
    </row>
    <row r="667" spans="1:11" ht="12.75">
      <c r="A667" s="40" t="s">
        <v>13</v>
      </c>
      <c r="B667" s="2" t="s">
        <v>651</v>
      </c>
      <c r="C667" s="40" t="s">
        <v>839</v>
      </c>
      <c r="D667" s="42">
        <v>5</v>
      </c>
      <c r="E667" s="43">
        <v>9000</v>
      </c>
      <c r="F667" s="44" t="s">
        <v>110</v>
      </c>
      <c r="G667" s="6">
        <v>0</v>
      </c>
      <c r="H667" s="7">
        <v>3</v>
      </c>
      <c r="I667" s="45">
        <v>750</v>
      </c>
      <c r="J667" s="47">
        <v>0</v>
      </c>
      <c r="K667" s="47">
        <v>0</v>
      </c>
    </row>
    <row r="668" spans="1:11" ht="12.75">
      <c r="A668" s="48" t="s">
        <v>972</v>
      </c>
      <c r="B668" s="49" t="s">
        <v>973</v>
      </c>
      <c r="C668" s="48" t="s">
        <v>974</v>
      </c>
      <c r="D668" s="50">
        <v>74</v>
      </c>
      <c r="E668" s="51">
        <v>500</v>
      </c>
      <c r="F668" s="52" t="s">
        <v>114</v>
      </c>
      <c r="G668" s="53">
        <v>0</v>
      </c>
      <c r="H668" s="54">
        <v>3</v>
      </c>
      <c r="I668" s="53">
        <v>20</v>
      </c>
      <c r="J668" s="55">
        <v>0</v>
      </c>
      <c r="K668" s="55">
        <v>0</v>
      </c>
    </row>
    <row r="669" spans="1:11" ht="12.75">
      <c r="A669" s="57"/>
      <c r="B669" s="58"/>
      <c r="C669" s="57"/>
      <c r="D669" s="59"/>
      <c r="E669" s="60"/>
      <c r="F669" s="61" t="s">
        <v>110</v>
      </c>
      <c r="G669" s="62"/>
      <c r="H669" s="63"/>
      <c r="I669" s="62"/>
      <c r="J669" s="64"/>
      <c r="K669" s="64"/>
    </row>
    <row r="670" spans="1:11" ht="12.75">
      <c r="A670" s="40" t="s">
        <v>791</v>
      </c>
      <c r="B670" s="41" t="s">
        <v>792</v>
      </c>
      <c r="C670" s="40" t="s">
        <v>1352</v>
      </c>
      <c r="D670" s="42">
        <v>19</v>
      </c>
      <c r="E670" s="43">
        <v>625</v>
      </c>
      <c r="F670" s="44" t="s">
        <v>110</v>
      </c>
      <c r="G670" s="45">
        <v>0</v>
      </c>
      <c r="H670" s="46">
        <v>1</v>
      </c>
      <c r="I670" s="45">
        <v>10</v>
      </c>
      <c r="J670" s="47">
        <v>0</v>
      </c>
      <c r="K670" s="47">
        <v>0</v>
      </c>
    </row>
    <row r="671" spans="1:11" ht="12.75">
      <c r="A671" s="40" t="s">
        <v>1447</v>
      </c>
      <c r="B671" s="41">
        <v>40992802</v>
      </c>
      <c r="C671" s="40" t="s">
        <v>657</v>
      </c>
      <c r="D671" s="42">
        <v>3</v>
      </c>
      <c r="E671" s="43">
        <v>1120</v>
      </c>
      <c r="F671" s="44" t="s">
        <v>110</v>
      </c>
      <c r="G671" s="45">
        <v>0</v>
      </c>
      <c r="H671" s="46">
        <v>1</v>
      </c>
      <c r="I671" s="45">
        <v>179</v>
      </c>
      <c r="J671" s="47">
        <v>0</v>
      </c>
      <c r="K671" s="47">
        <v>0</v>
      </c>
    </row>
    <row r="672" spans="1:11" ht="12.75">
      <c r="A672" s="40" t="s">
        <v>971</v>
      </c>
      <c r="B672" s="41" t="s">
        <v>795</v>
      </c>
      <c r="C672" s="40" t="s">
        <v>796</v>
      </c>
      <c r="D672" s="42">
        <v>143</v>
      </c>
      <c r="E672" s="43">
        <v>349405</v>
      </c>
      <c r="F672" s="44" t="s">
        <v>117</v>
      </c>
      <c r="G672" s="45">
        <v>250261</v>
      </c>
      <c r="H672" s="46">
        <v>9</v>
      </c>
      <c r="I672" s="45">
        <v>15698</v>
      </c>
      <c r="J672" s="47">
        <v>0</v>
      </c>
      <c r="K672" s="47">
        <v>0</v>
      </c>
    </row>
    <row r="673" spans="1:11" ht="12.75">
      <c r="A673" s="48" t="s">
        <v>155</v>
      </c>
      <c r="B673" s="49" t="s">
        <v>975</v>
      </c>
      <c r="C673" s="48" t="s">
        <v>976</v>
      </c>
      <c r="D673" s="50">
        <v>61</v>
      </c>
      <c r="E673" s="51">
        <v>49710</v>
      </c>
      <c r="F673" s="52" t="s">
        <v>110</v>
      </c>
      <c r="G673" s="53">
        <v>0</v>
      </c>
      <c r="H673" s="54">
        <v>3</v>
      </c>
      <c r="I673" s="53">
        <v>5481</v>
      </c>
      <c r="J673" s="55">
        <v>0</v>
      </c>
      <c r="K673" s="55">
        <v>0</v>
      </c>
    </row>
    <row r="674" spans="1:11" ht="12.75">
      <c r="A674" s="57"/>
      <c r="B674" s="58"/>
      <c r="C674" s="57"/>
      <c r="D674" s="59"/>
      <c r="E674" s="60"/>
      <c r="F674" s="61" t="s">
        <v>114</v>
      </c>
      <c r="G674" s="62"/>
      <c r="H674" s="63"/>
      <c r="I674" s="62"/>
      <c r="J674" s="64"/>
      <c r="K674" s="64"/>
    </row>
    <row r="675" spans="1:11" ht="12.75">
      <c r="A675" s="40" t="s">
        <v>155</v>
      </c>
      <c r="B675" s="41" t="s">
        <v>156</v>
      </c>
      <c r="C675" s="40" t="s">
        <v>157</v>
      </c>
      <c r="D675" s="42">
        <v>192.6</v>
      </c>
      <c r="E675" s="43">
        <v>4200</v>
      </c>
      <c r="F675" s="44" t="s">
        <v>110</v>
      </c>
      <c r="G675" s="45">
        <v>0</v>
      </c>
      <c r="H675" s="46">
        <v>3</v>
      </c>
      <c r="I675" s="45">
        <v>108</v>
      </c>
      <c r="J675" s="47">
        <v>0</v>
      </c>
      <c r="K675" s="47">
        <v>0</v>
      </c>
    </row>
    <row r="676" spans="1:11" ht="12.75">
      <c r="A676" s="40" t="s">
        <v>529</v>
      </c>
      <c r="B676" s="41" t="s">
        <v>482</v>
      </c>
      <c r="C676" s="40" t="s">
        <v>652</v>
      </c>
      <c r="D676" s="42">
        <v>54.1</v>
      </c>
      <c r="E676" s="43">
        <v>195735</v>
      </c>
      <c r="F676" s="44" t="s">
        <v>117</v>
      </c>
      <c r="G676" s="45">
        <v>174110</v>
      </c>
      <c r="H676" s="46">
        <v>7</v>
      </c>
      <c r="I676" s="45">
        <v>16997</v>
      </c>
      <c r="J676" s="47">
        <v>0</v>
      </c>
      <c r="K676" s="47">
        <v>0</v>
      </c>
    </row>
    <row r="677" spans="1:11" ht="12.75">
      <c r="A677" s="40" t="s">
        <v>529</v>
      </c>
      <c r="B677" s="41">
        <v>64730304</v>
      </c>
      <c r="C677" s="40" t="s">
        <v>652</v>
      </c>
      <c r="D677" s="42">
        <v>93</v>
      </c>
      <c r="E677" s="43">
        <v>26665</v>
      </c>
      <c r="F677" s="44" t="s">
        <v>117</v>
      </c>
      <c r="G677" s="45">
        <v>16920</v>
      </c>
      <c r="H677" s="46">
        <v>7</v>
      </c>
      <c r="I677" s="45">
        <v>2203</v>
      </c>
      <c r="J677" s="47">
        <v>0</v>
      </c>
      <c r="K677" s="47">
        <v>0</v>
      </c>
    </row>
    <row r="678" spans="1:11" ht="12.75">
      <c r="A678" s="40" t="s">
        <v>1834</v>
      </c>
      <c r="B678" s="41" t="s">
        <v>1835</v>
      </c>
      <c r="C678" s="40" t="s">
        <v>1836</v>
      </c>
      <c r="D678" s="42">
        <v>164</v>
      </c>
      <c r="E678" s="43">
        <v>290128</v>
      </c>
      <c r="F678" s="44" t="s">
        <v>108</v>
      </c>
      <c r="G678" s="45">
        <v>404622</v>
      </c>
      <c r="H678" s="46">
        <v>7</v>
      </c>
      <c r="I678" s="45">
        <v>9887</v>
      </c>
      <c r="J678" s="47">
        <v>0</v>
      </c>
      <c r="K678" s="47">
        <v>1</v>
      </c>
    </row>
    <row r="679" spans="1:11" ht="12.75">
      <c r="A679" s="40" t="s">
        <v>794</v>
      </c>
      <c r="B679" s="41" t="s">
        <v>793</v>
      </c>
      <c r="C679" s="40" t="s">
        <v>1353</v>
      </c>
      <c r="D679" s="42">
        <v>515</v>
      </c>
      <c r="E679" s="43">
        <v>103710</v>
      </c>
      <c r="F679" s="44" t="s">
        <v>114</v>
      </c>
      <c r="G679" s="45">
        <v>51633</v>
      </c>
      <c r="H679" s="46">
        <v>8</v>
      </c>
      <c r="I679" s="45">
        <v>11873</v>
      </c>
      <c r="J679" s="47">
        <v>0</v>
      </c>
      <c r="K679" s="47">
        <v>0</v>
      </c>
    </row>
    <row r="680" spans="1:11" ht="12.75">
      <c r="A680" s="48" t="s">
        <v>1267</v>
      </c>
      <c r="B680" s="49">
        <v>40052804</v>
      </c>
      <c r="C680" s="48" t="s">
        <v>1354</v>
      </c>
      <c r="D680" s="50">
        <v>5</v>
      </c>
      <c r="E680" s="51">
        <v>2100</v>
      </c>
      <c r="F680" s="52" t="s">
        <v>612</v>
      </c>
      <c r="G680" s="53">
        <v>0</v>
      </c>
      <c r="H680" s="54">
        <v>1</v>
      </c>
      <c r="I680" s="53">
        <v>10</v>
      </c>
      <c r="J680" s="55">
        <v>0</v>
      </c>
      <c r="K680" s="55">
        <v>0</v>
      </c>
    </row>
    <row r="681" spans="1:11" ht="12.75">
      <c r="A681" s="48" t="s">
        <v>1355</v>
      </c>
      <c r="B681" s="49" t="s">
        <v>1124</v>
      </c>
      <c r="C681" s="48" t="s">
        <v>1356</v>
      </c>
      <c r="D681" s="50">
        <v>5</v>
      </c>
      <c r="E681" s="51">
        <v>9670</v>
      </c>
      <c r="F681" s="52" t="s">
        <v>1389</v>
      </c>
      <c r="G681" s="53">
        <v>0</v>
      </c>
      <c r="H681" s="54">
        <v>2</v>
      </c>
      <c r="I681" s="53">
        <v>1680</v>
      </c>
      <c r="J681" s="55">
        <v>0</v>
      </c>
      <c r="K681" s="55">
        <v>0</v>
      </c>
    </row>
    <row r="682" spans="1:11" ht="12.75">
      <c r="A682" s="40" t="s">
        <v>242</v>
      </c>
      <c r="B682" s="41" t="s">
        <v>654</v>
      </c>
      <c r="C682" s="40" t="s">
        <v>655</v>
      </c>
      <c r="D682" s="42">
        <v>314</v>
      </c>
      <c r="E682" s="43">
        <v>476724</v>
      </c>
      <c r="F682" s="44" t="s">
        <v>117</v>
      </c>
      <c r="G682" s="45">
        <v>312482</v>
      </c>
      <c r="H682" s="46">
        <v>11</v>
      </c>
      <c r="I682" s="45">
        <v>24082</v>
      </c>
      <c r="J682" s="47">
        <v>0</v>
      </c>
      <c r="K682" s="47">
        <v>0</v>
      </c>
    </row>
    <row r="683" spans="1:11" ht="12.75">
      <c r="A683" s="40" t="s">
        <v>242</v>
      </c>
      <c r="B683" s="41">
        <v>40980302</v>
      </c>
      <c r="C683" s="40" t="s">
        <v>653</v>
      </c>
      <c r="D683" s="42">
        <v>50</v>
      </c>
      <c r="E683" s="43">
        <v>1000</v>
      </c>
      <c r="F683" s="44" t="s">
        <v>114</v>
      </c>
      <c r="G683" s="45">
        <v>0</v>
      </c>
      <c r="H683" s="46">
        <v>2</v>
      </c>
      <c r="I683" s="45">
        <v>8</v>
      </c>
      <c r="J683" s="47">
        <v>0</v>
      </c>
      <c r="K683" s="47">
        <v>0</v>
      </c>
    </row>
    <row r="684" spans="1:11" ht="12.75">
      <c r="A684" s="40" t="s">
        <v>242</v>
      </c>
      <c r="B684" s="41" t="s">
        <v>265</v>
      </c>
      <c r="C684" s="40" t="s">
        <v>653</v>
      </c>
      <c r="D684" s="42">
        <v>63.9</v>
      </c>
      <c r="E684" s="43">
        <v>1000</v>
      </c>
      <c r="F684" s="44" t="s">
        <v>114</v>
      </c>
      <c r="G684" s="45">
        <v>0</v>
      </c>
      <c r="H684" s="46">
        <v>2</v>
      </c>
      <c r="I684" s="45">
        <v>8</v>
      </c>
      <c r="J684" s="47">
        <v>0</v>
      </c>
      <c r="K684" s="47">
        <v>0</v>
      </c>
    </row>
    <row r="685" spans="1:11" ht="12.75">
      <c r="A685" s="40" t="s">
        <v>242</v>
      </c>
      <c r="B685" s="41">
        <v>40970302</v>
      </c>
      <c r="C685" s="40" t="s">
        <v>895</v>
      </c>
      <c r="D685" s="42">
        <v>52</v>
      </c>
      <c r="E685" s="43">
        <v>488392</v>
      </c>
      <c r="F685" s="44" t="s">
        <v>117</v>
      </c>
      <c r="G685" s="45">
        <v>344266</v>
      </c>
      <c r="H685" s="46">
        <v>14</v>
      </c>
      <c r="I685" s="45">
        <v>22599</v>
      </c>
      <c r="J685" s="47">
        <v>0</v>
      </c>
      <c r="K685" s="47">
        <v>0</v>
      </c>
    </row>
    <row r="686" spans="1:11" ht="12.75">
      <c r="A686" s="48" t="s">
        <v>267</v>
      </c>
      <c r="B686" s="49" t="s">
        <v>656</v>
      </c>
      <c r="C686" s="48" t="s">
        <v>657</v>
      </c>
      <c r="D686" s="50">
        <v>162</v>
      </c>
      <c r="E686" s="51">
        <v>230127</v>
      </c>
      <c r="F686" s="52" t="s">
        <v>117</v>
      </c>
      <c r="G686" s="53">
        <v>300114</v>
      </c>
      <c r="H686" s="54">
        <v>17</v>
      </c>
      <c r="I686" s="53">
        <v>20600</v>
      </c>
      <c r="J686" s="55">
        <v>0</v>
      </c>
      <c r="K686" s="55">
        <v>2</v>
      </c>
    </row>
    <row r="687" spans="1:11" ht="12.75">
      <c r="A687" s="57"/>
      <c r="B687" s="58"/>
      <c r="C687" s="57"/>
      <c r="D687" s="59"/>
      <c r="E687" s="60"/>
      <c r="F687" s="61" t="s">
        <v>108</v>
      </c>
      <c r="G687" s="62"/>
      <c r="H687" s="63"/>
      <c r="I687" s="62"/>
      <c r="J687" s="64"/>
      <c r="K687" s="64"/>
    </row>
    <row r="688" spans="1:11" ht="12.75">
      <c r="A688" s="57" t="s">
        <v>267</v>
      </c>
      <c r="B688" s="58">
        <v>40860301</v>
      </c>
      <c r="C688" s="57" t="s">
        <v>1448</v>
      </c>
      <c r="D688" s="59">
        <v>52</v>
      </c>
      <c r="E688" s="60">
        <v>637</v>
      </c>
      <c r="F688" s="61" t="s">
        <v>114</v>
      </c>
      <c r="G688" s="62">
        <v>0</v>
      </c>
      <c r="H688" s="63">
        <v>3</v>
      </c>
      <c r="I688" s="62">
        <v>30</v>
      </c>
      <c r="J688" s="64">
        <v>0</v>
      </c>
      <c r="K688" s="64">
        <v>0</v>
      </c>
    </row>
    <row r="689" spans="1:11" ht="12.75">
      <c r="A689" s="48" t="s">
        <v>457</v>
      </c>
      <c r="B689" s="49" t="s">
        <v>458</v>
      </c>
      <c r="C689" s="48" t="s">
        <v>403</v>
      </c>
      <c r="D689" s="50">
        <v>117</v>
      </c>
      <c r="E689" s="51">
        <v>25000</v>
      </c>
      <c r="F689" s="52" t="s">
        <v>114</v>
      </c>
      <c r="G689" s="53">
        <v>0</v>
      </c>
      <c r="H689" s="54">
        <v>5</v>
      </c>
      <c r="I689" s="53">
        <v>4920</v>
      </c>
      <c r="J689" s="55">
        <v>0</v>
      </c>
      <c r="K689" s="55">
        <v>0</v>
      </c>
    </row>
    <row r="690" spans="1:11" ht="12.75">
      <c r="A690" s="57"/>
      <c r="B690" s="58"/>
      <c r="C690" s="57"/>
      <c r="D690" s="59"/>
      <c r="E690" s="60"/>
      <c r="F690" s="61" t="s">
        <v>108</v>
      </c>
      <c r="G690" s="62"/>
      <c r="H690" s="63"/>
      <c r="I690" s="62"/>
      <c r="J690" s="64"/>
      <c r="K690" s="64"/>
    </row>
    <row r="691" spans="1:11" ht="12.75">
      <c r="A691" s="65" t="s">
        <v>1396</v>
      </c>
      <c r="B691" s="66" t="s">
        <v>658</v>
      </c>
      <c r="C691" s="65" t="s">
        <v>1395</v>
      </c>
      <c r="D691" s="67">
        <v>138</v>
      </c>
      <c r="E691" s="68">
        <v>520631</v>
      </c>
      <c r="F691" s="69" t="s">
        <v>117</v>
      </c>
      <c r="G691" s="70">
        <v>432249</v>
      </c>
      <c r="H691" s="71">
        <v>20</v>
      </c>
      <c r="I691" s="70">
        <v>51948</v>
      </c>
      <c r="J691" s="72">
        <v>0</v>
      </c>
      <c r="K691" s="72">
        <v>0</v>
      </c>
    </row>
    <row r="692" spans="1:11" s="9" customFormat="1" ht="12.75">
      <c r="A692" s="73" t="s">
        <v>83</v>
      </c>
      <c r="B692" s="74" t="s">
        <v>1529</v>
      </c>
      <c r="C692" s="73"/>
      <c r="D692" s="84">
        <f>SUM(D660:D691)</f>
        <v>2825.2999999999997</v>
      </c>
      <c r="E692" s="77">
        <f>SUM(E660:E691)</f>
        <v>3820116</v>
      </c>
      <c r="F692" s="85"/>
      <c r="G692" s="77">
        <f>SUM(G660:G691)</f>
        <v>2637980</v>
      </c>
      <c r="H692" s="77">
        <f>SUM(H660:H691)</f>
        <v>172</v>
      </c>
      <c r="I692" s="77">
        <f>SUM(I660:I691)</f>
        <v>272695</v>
      </c>
      <c r="J692" s="77">
        <f>SUM(J660:J691)</f>
        <v>0</v>
      </c>
      <c r="K692" s="77">
        <f>SUM(K660:K691)</f>
        <v>4</v>
      </c>
    </row>
    <row r="693" ht="15" customHeight="1">
      <c r="D693" s="56"/>
    </row>
    <row r="694" spans="1:11" s="9" customFormat="1" ht="16.5">
      <c r="A694" s="17" t="s">
        <v>317</v>
      </c>
      <c r="B694" s="18"/>
      <c r="C694" s="19"/>
      <c r="D694" s="81"/>
      <c r="E694" s="21"/>
      <c r="F694" s="22"/>
      <c r="G694" s="23"/>
      <c r="H694" s="21"/>
      <c r="I694" s="23"/>
      <c r="J694" s="24"/>
      <c r="K694" s="24"/>
    </row>
    <row r="695" spans="4:11" ht="12.75" customHeight="1">
      <c r="D695" s="82" t="s">
        <v>171</v>
      </c>
      <c r="E695" s="14" t="s">
        <v>172</v>
      </c>
      <c r="G695" s="14" t="s">
        <v>243</v>
      </c>
      <c r="H695" s="14" t="s">
        <v>173</v>
      </c>
      <c r="I695" s="14" t="s">
        <v>174</v>
      </c>
      <c r="J695" s="175" t="s">
        <v>175</v>
      </c>
      <c r="K695" s="175"/>
    </row>
    <row r="696" spans="1:11" ht="12.75">
      <c r="A696" s="26" t="s">
        <v>176</v>
      </c>
      <c r="B696" s="27" t="s">
        <v>171</v>
      </c>
      <c r="C696" s="26" t="s">
        <v>177</v>
      </c>
      <c r="D696" s="83" t="s">
        <v>178</v>
      </c>
      <c r="E696" s="29" t="s">
        <v>179</v>
      </c>
      <c r="F696" s="30" t="s">
        <v>180</v>
      </c>
      <c r="G696" s="29" t="s">
        <v>181</v>
      </c>
      <c r="H696" s="29" t="s">
        <v>182</v>
      </c>
      <c r="I696" s="29" t="s">
        <v>183</v>
      </c>
      <c r="J696" s="31" t="s">
        <v>184</v>
      </c>
      <c r="K696" s="31" t="s">
        <v>185</v>
      </c>
    </row>
    <row r="697" spans="1:11" ht="12.75">
      <c r="A697" s="40" t="s">
        <v>1357</v>
      </c>
      <c r="B697" s="41" t="s">
        <v>1125</v>
      </c>
      <c r="C697" s="40" t="s">
        <v>1126</v>
      </c>
      <c r="D697" s="42">
        <v>1</v>
      </c>
      <c r="E697" s="43">
        <v>2000</v>
      </c>
      <c r="F697" s="44" t="s">
        <v>108</v>
      </c>
      <c r="G697" s="45">
        <v>0</v>
      </c>
      <c r="H697" s="46">
        <v>1</v>
      </c>
      <c r="I697" s="45">
        <v>40</v>
      </c>
      <c r="J697" s="47">
        <v>0</v>
      </c>
      <c r="K697" s="47">
        <v>0</v>
      </c>
    </row>
    <row r="698" spans="1:11" ht="12.75">
      <c r="A698" s="40" t="s">
        <v>135</v>
      </c>
      <c r="B698" s="58" t="s">
        <v>659</v>
      </c>
      <c r="C698" s="40" t="s">
        <v>660</v>
      </c>
      <c r="D698" s="42">
        <v>42</v>
      </c>
      <c r="E698" s="43">
        <v>152863</v>
      </c>
      <c r="F698" s="44" t="s">
        <v>120</v>
      </c>
      <c r="G698" s="45">
        <v>97171</v>
      </c>
      <c r="H698" s="46">
        <v>4</v>
      </c>
      <c r="I698" s="45">
        <v>10191</v>
      </c>
      <c r="J698" s="64">
        <v>0</v>
      </c>
      <c r="K698" s="64">
        <v>0</v>
      </c>
    </row>
    <row r="699" spans="1:11" ht="12.75">
      <c r="A699" s="40" t="s">
        <v>135</v>
      </c>
      <c r="B699" s="58" t="s">
        <v>1127</v>
      </c>
      <c r="C699" s="40" t="s">
        <v>1358</v>
      </c>
      <c r="D699" s="42">
        <v>101</v>
      </c>
      <c r="E699" s="43">
        <v>515</v>
      </c>
      <c r="F699" s="44" t="s">
        <v>117</v>
      </c>
      <c r="G699" s="45">
        <v>0</v>
      </c>
      <c r="H699" s="46">
        <v>1</v>
      </c>
      <c r="I699" s="45">
        <v>23</v>
      </c>
      <c r="J699" s="64">
        <v>0</v>
      </c>
      <c r="K699" s="64">
        <v>0</v>
      </c>
    </row>
    <row r="700" spans="1:11" ht="12.75">
      <c r="A700" s="40" t="s">
        <v>135</v>
      </c>
      <c r="B700" s="58" t="s">
        <v>1128</v>
      </c>
      <c r="C700" s="40" t="s">
        <v>1129</v>
      </c>
      <c r="D700" s="42">
        <v>44</v>
      </c>
      <c r="E700" s="43">
        <v>286321</v>
      </c>
      <c r="F700" s="44" t="s">
        <v>117</v>
      </c>
      <c r="G700" s="45">
        <v>145779</v>
      </c>
      <c r="H700" s="46">
        <v>9</v>
      </c>
      <c r="I700" s="45">
        <v>22336</v>
      </c>
      <c r="J700" s="64">
        <v>0</v>
      </c>
      <c r="K700" s="64">
        <v>0</v>
      </c>
    </row>
    <row r="701" spans="1:11" ht="12.75">
      <c r="A701" s="40" t="s">
        <v>529</v>
      </c>
      <c r="B701" s="58" t="s">
        <v>1268</v>
      </c>
      <c r="C701" s="40" t="s">
        <v>1269</v>
      </c>
      <c r="D701" s="42">
        <v>196</v>
      </c>
      <c r="E701" s="43">
        <v>0</v>
      </c>
      <c r="F701" s="44" t="s">
        <v>112</v>
      </c>
      <c r="G701" s="45">
        <v>84856</v>
      </c>
      <c r="H701" s="46">
        <v>2</v>
      </c>
      <c r="I701" s="45">
        <v>136</v>
      </c>
      <c r="J701" s="64">
        <v>0</v>
      </c>
      <c r="K701" s="64">
        <v>0</v>
      </c>
    </row>
    <row r="702" spans="1:11" ht="12.75">
      <c r="A702" s="40" t="s">
        <v>529</v>
      </c>
      <c r="B702" s="41" t="s">
        <v>485</v>
      </c>
      <c r="C702" s="40" t="s">
        <v>486</v>
      </c>
      <c r="D702" s="42">
        <v>321.7</v>
      </c>
      <c r="E702" s="43">
        <v>272835</v>
      </c>
      <c r="F702" s="44" t="s">
        <v>112</v>
      </c>
      <c r="G702" s="45">
        <v>156282</v>
      </c>
      <c r="H702" s="46">
        <v>14</v>
      </c>
      <c r="I702" s="45">
        <v>16390</v>
      </c>
      <c r="J702" s="47">
        <v>0</v>
      </c>
      <c r="K702" s="47">
        <v>1</v>
      </c>
    </row>
    <row r="703" spans="1:11" ht="12.75">
      <c r="A703" s="40" t="s">
        <v>529</v>
      </c>
      <c r="B703" s="41" t="s">
        <v>483</v>
      </c>
      <c r="C703" s="40" t="s">
        <v>484</v>
      </c>
      <c r="D703" s="42">
        <v>950</v>
      </c>
      <c r="E703" s="43">
        <v>562519</v>
      </c>
      <c r="F703" s="44" t="s">
        <v>114</v>
      </c>
      <c r="G703" s="45">
        <v>0</v>
      </c>
      <c r="H703" s="46">
        <v>16</v>
      </c>
      <c r="I703" s="45">
        <v>37584</v>
      </c>
      <c r="J703" s="47">
        <v>0</v>
      </c>
      <c r="K703" s="47">
        <v>0</v>
      </c>
    </row>
    <row r="704" spans="1:11" ht="12.75">
      <c r="A704" s="40" t="s">
        <v>1864</v>
      </c>
      <c r="B704" s="41" t="s">
        <v>1865</v>
      </c>
      <c r="C704" s="40" t="s">
        <v>1866</v>
      </c>
      <c r="D704" s="42">
        <v>108</v>
      </c>
      <c r="E704" s="43">
        <v>211293</v>
      </c>
      <c r="F704" s="44" t="s">
        <v>114</v>
      </c>
      <c r="G704" s="45">
        <v>215605</v>
      </c>
      <c r="H704" s="46">
        <v>1</v>
      </c>
      <c r="I704" s="45">
        <v>0</v>
      </c>
      <c r="J704" s="47">
        <v>0</v>
      </c>
      <c r="K704" s="47">
        <v>0</v>
      </c>
    </row>
    <row r="705" spans="1:11" s="9" customFormat="1" ht="12.75">
      <c r="A705" s="73" t="s">
        <v>84</v>
      </c>
      <c r="B705" s="74" t="s">
        <v>1641</v>
      </c>
      <c r="C705" s="73"/>
      <c r="D705" s="84">
        <f>SUM(D697:D704)</f>
        <v>1763.7</v>
      </c>
      <c r="E705" s="77">
        <f>SUM(E697:E704)</f>
        <v>1488346</v>
      </c>
      <c r="F705" s="85"/>
      <c r="G705" s="77">
        <f>SUM(G697:G704)</f>
        <v>699693</v>
      </c>
      <c r="H705" s="77">
        <f>SUM(H697:H704)</f>
        <v>48</v>
      </c>
      <c r="I705" s="77">
        <f>SUM(I697:I704)</f>
        <v>86700</v>
      </c>
      <c r="J705" s="77">
        <f>SUM(J697:J704)</f>
        <v>0</v>
      </c>
      <c r="K705" s="77">
        <f>SUM(K697:K704)</f>
        <v>1</v>
      </c>
    </row>
    <row r="706" ht="15" customHeight="1">
      <c r="D706" s="56"/>
    </row>
    <row r="707" spans="1:11" s="9" customFormat="1" ht="16.5">
      <c r="A707" s="17" t="s">
        <v>318</v>
      </c>
      <c r="B707" s="18"/>
      <c r="C707" s="19"/>
      <c r="D707" s="81"/>
      <c r="E707" s="21"/>
      <c r="F707" s="22"/>
      <c r="G707" s="23"/>
      <c r="H707" s="21"/>
      <c r="I707" s="23"/>
      <c r="J707" s="24"/>
      <c r="K707" s="24"/>
    </row>
    <row r="708" spans="4:11" ht="12.75" customHeight="1">
      <c r="D708" s="82" t="s">
        <v>171</v>
      </c>
      <c r="E708" s="14" t="s">
        <v>172</v>
      </c>
      <c r="G708" s="14" t="s">
        <v>243</v>
      </c>
      <c r="H708" s="14" t="s">
        <v>173</v>
      </c>
      <c r="I708" s="14" t="s">
        <v>174</v>
      </c>
      <c r="J708" s="175" t="s">
        <v>175</v>
      </c>
      <c r="K708" s="175"/>
    </row>
    <row r="709" spans="1:11" ht="12.75">
      <c r="A709" s="26" t="s">
        <v>176</v>
      </c>
      <c r="B709" s="27" t="s">
        <v>171</v>
      </c>
      <c r="C709" s="26" t="s">
        <v>177</v>
      </c>
      <c r="D709" s="83" t="s">
        <v>178</v>
      </c>
      <c r="E709" s="29" t="s">
        <v>179</v>
      </c>
      <c r="F709" s="30" t="s">
        <v>180</v>
      </c>
      <c r="G709" s="29" t="s">
        <v>181</v>
      </c>
      <c r="H709" s="29" t="s">
        <v>182</v>
      </c>
      <c r="I709" s="29" t="s">
        <v>183</v>
      </c>
      <c r="J709" s="31" t="s">
        <v>184</v>
      </c>
      <c r="K709" s="31" t="s">
        <v>185</v>
      </c>
    </row>
    <row r="710" spans="1:11" ht="12.75">
      <c r="A710" s="40" t="s">
        <v>1654</v>
      </c>
      <c r="B710" s="2" t="s">
        <v>1655</v>
      </c>
      <c r="C710" s="40" t="s">
        <v>1656</v>
      </c>
      <c r="D710" s="42">
        <v>5</v>
      </c>
      <c r="E710" s="45">
        <v>0</v>
      </c>
      <c r="F710" s="44" t="s">
        <v>117</v>
      </c>
      <c r="G710" s="37">
        <v>0</v>
      </c>
      <c r="H710" s="37">
        <v>0</v>
      </c>
      <c r="I710" s="45">
        <v>85</v>
      </c>
      <c r="J710" s="47">
        <v>0</v>
      </c>
      <c r="K710" s="47">
        <v>0</v>
      </c>
    </row>
    <row r="711" spans="1:11" ht="12.75">
      <c r="A711" s="40" t="s">
        <v>405</v>
      </c>
      <c r="B711" s="41">
        <v>42172801</v>
      </c>
      <c r="C711" s="40" t="s">
        <v>1359</v>
      </c>
      <c r="D711" s="42">
        <v>5</v>
      </c>
      <c r="E711" s="45">
        <v>2464</v>
      </c>
      <c r="F711" s="44" t="s">
        <v>117</v>
      </c>
      <c r="G711" s="6">
        <v>0</v>
      </c>
      <c r="H711" s="6">
        <v>2</v>
      </c>
      <c r="I711" s="45">
        <v>260</v>
      </c>
      <c r="J711" s="47">
        <v>0</v>
      </c>
      <c r="K711" s="47">
        <v>0</v>
      </c>
    </row>
    <row r="712" spans="1:11" ht="12.75">
      <c r="A712" s="1" t="s">
        <v>405</v>
      </c>
      <c r="B712" s="49" t="s">
        <v>406</v>
      </c>
      <c r="C712" s="48" t="s">
        <v>407</v>
      </c>
      <c r="D712" s="50">
        <v>15</v>
      </c>
      <c r="E712" s="51">
        <v>4576</v>
      </c>
      <c r="F712" s="5" t="s">
        <v>117</v>
      </c>
      <c r="G712" s="53">
        <v>0</v>
      </c>
      <c r="H712" s="54">
        <v>2</v>
      </c>
      <c r="I712" s="53">
        <v>482</v>
      </c>
      <c r="J712" s="55">
        <v>0</v>
      </c>
      <c r="K712" s="55">
        <v>0</v>
      </c>
    </row>
    <row r="713" spans="1:10" ht="12.75">
      <c r="A713" s="57"/>
      <c r="B713" s="58"/>
      <c r="D713" s="59"/>
      <c r="E713" s="60"/>
      <c r="F713" s="61" t="s">
        <v>110</v>
      </c>
      <c r="G713" s="62"/>
      <c r="I713" s="62"/>
      <c r="J713" s="64"/>
    </row>
    <row r="714" spans="1:11" ht="12.75">
      <c r="A714" s="48" t="s">
        <v>210</v>
      </c>
      <c r="B714" s="49" t="s">
        <v>211</v>
      </c>
      <c r="C714" s="48" t="s">
        <v>212</v>
      </c>
      <c r="D714" s="50">
        <v>33.6</v>
      </c>
      <c r="E714" s="51">
        <v>30622</v>
      </c>
      <c r="F714" s="52" t="s">
        <v>117</v>
      </c>
      <c r="G714" s="53">
        <v>0</v>
      </c>
      <c r="H714" s="54">
        <v>2</v>
      </c>
      <c r="I714" s="53">
        <v>59</v>
      </c>
      <c r="J714" s="55">
        <v>0</v>
      </c>
      <c r="K714" s="55">
        <v>0</v>
      </c>
    </row>
    <row r="715" spans="1:11" ht="12.75">
      <c r="A715" s="57"/>
      <c r="B715" s="58"/>
      <c r="C715" s="57"/>
      <c r="D715" s="59"/>
      <c r="E715" s="60"/>
      <c r="F715" s="61" t="s">
        <v>108</v>
      </c>
      <c r="G715" s="62"/>
      <c r="H715" s="63"/>
      <c r="I715" s="62"/>
      <c r="J715" s="64"/>
      <c r="K715" s="64"/>
    </row>
    <row r="716" spans="1:11" ht="12.75">
      <c r="A716" s="57" t="s">
        <v>1657</v>
      </c>
      <c r="B716" s="58" t="s">
        <v>1663</v>
      </c>
      <c r="C716" s="57" t="s">
        <v>1664</v>
      </c>
      <c r="D716" s="59">
        <v>32</v>
      </c>
      <c r="E716" s="60">
        <v>5040</v>
      </c>
      <c r="F716" s="61" t="s">
        <v>114</v>
      </c>
      <c r="G716" s="62">
        <v>0</v>
      </c>
      <c r="H716" s="63">
        <v>3</v>
      </c>
      <c r="I716" s="62">
        <v>440</v>
      </c>
      <c r="J716" s="64">
        <v>0</v>
      </c>
      <c r="K716" s="64">
        <v>0</v>
      </c>
    </row>
    <row r="717" spans="1:11" ht="12.75">
      <c r="A717" s="57" t="s">
        <v>1657</v>
      </c>
      <c r="B717" s="58" t="s">
        <v>1658</v>
      </c>
      <c r="C717" s="57" t="s">
        <v>1659</v>
      </c>
      <c r="D717" s="59">
        <v>5</v>
      </c>
      <c r="E717" s="60">
        <v>1530</v>
      </c>
      <c r="F717" s="61" t="s">
        <v>110</v>
      </c>
      <c r="G717" s="62">
        <v>0</v>
      </c>
      <c r="H717" s="63">
        <v>3</v>
      </c>
      <c r="I717" s="62">
        <v>610</v>
      </c>
      <c r="J717" s="64">
        <v>0</v>
      </c>
      <c r="K717" s="64">
        <v>0</v>
      </c>
    </row>
    <row r="718" spans="1:11" ht="12.75">
      <c r="A718" s="40" t="s">
        <v>135</v>
      </c>
      <c r="B718" s="41" t="s">
        <v>661</v>
      </c>
      <c r="C718" s="40" t="s">
        <v>138</v>
      </c>
      <c r="D718" s="42">
        <v>76</v>
      </c>
      <c r="E718" s="43">
        <v>119376</v>
      </c>
      <c r="F718" s="44" t="s">
        <v>110</v>
      </c>
      <c r="G718" s="45">
        <v>0</v>
      </c>
      <c r="H718" s="46">
        <v>6</v>
      </c>
      <c r="I718" s="45">
        <v>10306</v>
      </c>
      <c r="J718" s="47">
        <v>0</v>
      </c>
      <c r="K718" s="47">
        <v>0</v>
      </c>
    </row>
    <row r="719" spans="1:11" ht="12.75">
      <c r="A719" s="48" t="s">
        <v>1660</v>
      </c>
      <c r="B719" s="49" t="s">
        <v>1661</v>
      </c>
      <c r="C719" s="48" t="s">
        <v>1662</v>
      </c>
      <c r="D719" s="50">
        <v>15</v>
      </c>
      <c r="E719" s="51">
        <v>8685</v>
      </c>
      <c r="F719" s="52" t="s">
        <v>117</v>
      </c>
      <c r="G719" s="53">
        <v>0</v>
      </c>
      <c r="H719" s="54">
        <v>1</v>
      </c>
      <c r="I719" s="53">
        <v>2260</v>
      </c>
      <c r="J719" s="55">
        <v>0</v>
      </c>
      <c r="K719" s="55">
        <v>0</v>
      </c>
    </row>
    <row r="720" spans="1:11" ht="12.75">
      <c r="A720" s="48" t="s">
        <v>1837</v>
      </c>
      <c r="B720" s="49" t="s">
        <v>1838</v>
      </c>
      <c r="C720" s="48" t="s">
        <v>1839</v>
      </c>
      <c r="D720" s="50">
        <v>110</v>
      </c>
      <c r="E720" s="51">
        <v>37760</v>
      </c>
      <c r="F720" s="52" t="s">
        <v>114</v>
      </c>
      <c r="G720" s="53">
        <v>0</v>
      </c>
      <c r="H720" s="54">
        <v>2</v>
      </c>
      <c r="I720" s="53">
        <v>2722</v>
      </c>
      <c r="J720" s="55">
        <v>0</v>
      </c>
      <c r="K720" s="55">
        <v>0</v>
      </c>
    </row>
    <row r="721" spans="1:11" s="9" customFormat="1" ht="12.75">
      <c r="A721" s="73" t="s">
        <v>85</v>
      </c>
      <c r="B721" s="74" t="s">
        <v>1640</v>
      </c>
      <c r="C721" s="73"/>
      <c r="D721" s="84">
        <f>SUM(D710:D720)</f>
        <v>296.6</v>
      </c>
      <c r="E721" s="77">
        <f>SUM(E710:E720)</f>
        <v>210053</v>
      </c>
      <c r="F721" s="85"/>
      <c r="G721" s="77">
        <f>SUM(G710:G720)</f>
        <v>0</v>
      </c>
      <c r="H721" s="77">
        <f>SUM(H710:H720)</f>
        <v>21</v>
      </c>
      <c r="I721" s="77">
        <f>SUM(I710:I720)</f>
        <v>17224</v>
      </c>
      <c r="J721" s="77">
        <f>SUM(J710:J720)</f>
        <v>0</v>
      </c>
      <c r="K721" s="77">
        <f>SUM(K710:K720)</f>
        <v>0</v>
      </c>
    </row>
    <row r="722" spans="4:6" ht="15" customHeight="1">
      <c r="D722" s="56"/>
      <c r="F722" s="80"/>
    </row>
    <row r="723" spans="1:11" s="9" customFormat="1" ht="16.5">
      <c r="A723" s="17" t="s">
        <v>319</v>
      </c>
      <c r="B723" s="18"/>
      <c r="C723" s="19"/>
      <c r="D723" s="81"/>
      <c r="E723" s="21"/>
      <c r="F723" s="22"/>
      <c r="G723" s="23"/>
      <c r="H723" s="21"/>
      <c r="I723" s="23"/>
      <c r="J723" s="24"/>
      <c r="K723" s="24"/>
    </row>
    <row r="724" spans="4:11" ht="12.75" customHeight="1">
      <c r="D724" s="82" t="s">
        <v>171</v>
      </c>
      <c r="E724" s="14" t="s">
        <v>172</v>
      </c>
      <c r="G724" s="14" t="s">
        <v>243</v>
      </c>
      <c r="H724" s="14" t="s">
        <v>173</v>
      </c>
      <c r="I724" s="14" t="s">
        <v>174</v>
      </c>
      <c r="J724" s="175" t="s">
        <v>175</v>
      </c>
      <c r="K724" s="175"/>
    </row>
    <row r="725" spans="1:11" ht="12.75">
      <c r="A725" s="26" t="s">
        <v>176</v>
      </c>
      <c r="B725" s="27" t="s">
        <v>171</v>
      </c>
      <c r="C725" s="26" t="s">
        <v>177</v>
      </c>
      <c r="D725" s="83" t="s">
        <v>178</v>
      </c>
      <c r="E725" s="29" t="s">
        <v>179</v>
      </c>
      <c r="F725" s="30" t="s">
        <v>180</v>
      </c>
      <c r="G725" s="29" t="s">
        <v>181</v>
      </c>
      <c r="H725" s="29" t="s">
        <v>182</v>
      </c>
      <c r="I725" s="29" t="s">
        <v>183</v>
      </c>
      <c r="J725" s="31" t="s">
        <v>184</v>
      </c>
      <c r="K725" s="31" t="s">
        <v>185</v>
      </c>
    </row>
    <row r="726" spans="1:11" ht="12.75">
      <c r="A726" s="57" t="s">
        <v>408</v>
      </c>
      <c r="B726" s="41" t="s">
        <v>409</v>
      </c>
      <c r="C726" s="40" t="s">
        <v>410</v>
      </c>
      <c r="D726" s="42">
        <v>89.7</v>
      </c>
      <c r="E726" s="43">
        <v>90181</v>
      </c>
      <c r="F726" s="61" t="s">
        <v>115</v>
      </c>
      <c r="G726" s="45">
        <v>0</v>
      </c>
      <c r="H726" s="46">
        <v>23</v>
      </c>
      <c r="I726" s="45">
        <v>15001</v>
      </c>
      <c r="J726" s="47">
        <v>0</v>
      </c>
      <c r="K726" s="47">
        <v>0</v>
      </c>
    </row>
    <row r="727" spans="1:11" ht="12.75">
      <c r="A727" s="57" t="s">
        <v>1360</v>
      </c>
      <c r="B727" s="58" t="s">
        <v>1130</v>
      </c>
      <c r="C727" s="57" t="s">
        <v>1131</v>
      </c>
      <c r="D727" s="59">
        <v>17</v>
      </c>
      <c r="E727" s="60">
        <v>142892</v>
      </c>
      <c r="F727" s="61" t="s">
        <v>114</v>
      </c>
      <c r="G727" s="62">
        <v>0</v>
      </c>
      <c r="H727" s="63">
        <v>2</v>
      </c>
      <c r="I727" s="62">
        <v>1006</v>
      </c>
      <c r="J727" s="64">
        <v>0</v>
      </c>
      <c r="K727" s="64">
        <v>0</v>
      </c>
    </row>
    <row r="728" spans="1:11" ht="12.75">
      <c r="A728" s="40" t="s">
        <v>8</v>
      </c>
      <c r="B728" s="41" t="s">
        <v>9</v>
      </c>
      <c r="C728" s="40" t="s">
        <v>10</v>
      </c>
      <c r="D728" s="42">
        <v>9</v>
      </c>
      <c r="E728" s="43">
        <v>860</v>
      </c>
      <c r="F728" s="44" t="s">
        <v>114</v>
      </c>
      <c r="G728" s="45">
        <v>0</v>
      </c>
      <c r="H728" s="46">
        <v>3</v>
      </c>
      <c r="I728" s="45">
        <v>28</v>
      </c>
      <c r="J728" s="47">
        <v>0</v>
      </c>
      <c r="K728" s="47">
        <v>0</v>
      </c>
    </row>
    <row r="729" spans="1:11" ht="12.75">
      <c r="A729" s="40" t="s">
        <v>1361</v>
      </c>
      <c r="B729" s="41" t="s">
        <v>1668</v>
      </c>
      <c r="C729" s="40" t="s">
        <v>1669</v>
      </c>
      <c r="D729" s="42">
        <v>23</v>
      </c>
      <c r="E729" s="43">
        <v>130359</v>
      </c>
      <c r="F729" s="44" t="s">
        <v>114</v>
      </c>
      <c r="G729" s="45">
        <v>0</v>
      </c>
      <c r="H729" s="46">
        <v>6</v>
      </c>
      <c r="I729" s="45">
        <v>12300</v>
      </c>
      <c r="J729" s="47">
        <v>0</v>
      </c>
      <c r="K729" s="47">
        <v>0</v>
      </c>
    </row>
    <row r="730" spans="1:11" ht="12.75">
      <c r="A730" s="40" t="s">
        <v>1361</v>
      </c>
      <c r="B730" s="41" t="s">
        <v>797</v>
      </c>
      <c r="C730" s="40" t="s">
        <v>798</v>
      </c>
      <c r="D730" s="42">
        <v>52</v>
      </c>
      <c r="E730" s="43">
        <v>43453</v>
      </c>
      <c r="F730" s="44" t="s">
        <v>114</v>
      </c>
      <c r="G730" s="45">
        <v>0</v>
      </c>
      <c r="H730" s="46">
        <v>2</v>
      </c>
      <c r="I730" s="45">
        <v>4100</v>
      </c>
      <c r="J730" s="47">
        <v>0</v>
      </c>
      <c r="K730" s="47">
        <v>0</v>
      </c>
    </row>
    <row r="731" spans="1:11" ht="12.75">
      <c r="A731" s="40" t="s">
        <v>498</v>
      </c>
      <c r="B731" s="41" t="s">
        <v>1132</v>
      </c>
      <c r="C731" s="40" t="s">
        <v>1133</v>
      </c>
      <c r="D731" s="42">
        <v>43</v>
      </c>
      <c r="E731" s="43">
        <v>201252</v>
      </c>
      <c r="F731" s="44" t="s">
        <v>114</v>
      </c>
      <c r="G731" s="45">
        <v>0</v>
      </c>
      <c r="H731" s="46">
        <v>20</v>
      </c>
      <c r="I731" s="45">
        <v>16880</v>
      </c>
      <c r="J731" s="47">
        <v>0</v>
      </c>
      <c r="K731" s="47">
        <v>0</v>
      </c>
    </row>
    <row r="732" spans="1:11" ht="12.75">
      <c r="A732" s="1" t="s">
        <v>498</v>
      </c>
      <c r="B732" s="2" t="s">
        <v>499</v>
      </c>
      <c r="C732" s="1" t="s">
        <v>500</v>
      </c>
      <c r="D732" s="56">
        <v>57</v>
      </c>
      <c r="E732" s="4">
        <v>301818</v>
      </c>
      <c r="F732" s="5" t="s">
        <v>114</v>
      </c>
      <c r="G732" s="6">
        <v>0</v>
      </c>
      <c r="H732" s="7">
        <v>20</v>
      </c>
      <c r="I732" s="6">
        <v>25319</v>
      </c>
      <c r="J732" s="8">
        <v>0</v>
      </c>
      <c r="K732" s="8">
        <v>0</v>
      </c>
    </row>
    <row r="733" spans="4:10" ht="12.75">
      <c r="D733" s="56"/>
      <c r="E733" s="60"/>
      <c r="F733" s="5" t="s">
        <v>110</v>
      </c>
      <c r="I733" s="62"/>
      <c r="J733" s="64"/>
    </row>
    <row r="734" spans="1:11" ht="12.75">
      <c r="A734" s="40" t="s">
        <v>564</v>
      </c>
      <c r="B734" s="41">
        <v>4379305</v>
      </c>
      <c r="C734" s="40" t="s">
        <v>1270</v>
      </c>
      <c r="D734" s="42">
        <v>165</v>
      </c>
      <c r="E734" s="43">
        <v>0</v>
      </c>
      <c r="F734" s="44" t="s">
        <v>114</v>
      </c>
      <c r="G734" s="45">
        <v>0</v>
      </c>
      <c r="H734" s="46">
        <v>1</v>
      </c>
      <c r="I734" s="45">
        <v>50</v>
      </c>
      <c r="J734" s="47">
        <v>0</v>
      </c>
      <c r="K734" s="47">
        <v>0</v>
      </c>
    </row>
    <row r="735" spans="1:11" ht="12.75">
      <c r="A735" s="40" t="s">
        <v>51</v>
      </c>
      <c r="B735" s="41" t="s">
        <v>662</v>
      </c>
      <c r="C735" s="40" t="s">
        <v>663</v>
      </c>
      <c r="D735" s="42">
        <v>76</v>
      </c>
      <c r="E735" s="43">
        <v>102000</v>
      </c>
      <c r="F735" s="44" t="s">
        <v>117</v>
      </c>
      <c r="G735" s="45">
        <v>51127</v>
      </c>
      <c r="H735" s="46">
        <v>6</v>
      </c>
      <c r="I735" s="45">
        <v>9500</v>
      </c>
      <c r="J735" s="47">
        <v>0</v>
      </c>
      <c r="K735" s="47">
        <v>0</v>
      </c>
    </row>
    <row r="736" spans="1:11" ht="12.75">
      <c r="A736" s="40" t="s">
        <v>1665</v>
      </c>
      <c r="B736" s="41" t="s">
        <v>1666</v>
      </c>
      <c r="C736" s="40" t="s">
        <v>1667</v>
      </c>
      <c r="D736" s="42">
        <v>7</v>
      </c>
      <c r="E736" s="43">
        <v>0</v>
      </c>
      <c r="F736" s="44" t="s">
        <v>115</v>
      </c>
      <c r="G736" s="45">
        <v>0</v>
      </c>
      <c r="H736" s="46">
        <v>3</v>
      </c>
      <c r="I736" s="45">
        <v>2570</v>
      </c>
      <c r="J736" s="47">
        <v>0</v>
      </c>
      <c r="K736" s="47">
        <v>0</v>
      </c>
    </row>
    <row r="737" spans="1:11" s="9" customFormat="1" ht="12.75">
      <c r="A737" s="73" t="s">
        <v>86</v>
      </c>
      <c r="B737" s="74" t="s">
        <v>1855</v>
      </c>
      <c r="C737" s="73"/>
      <c r="D737" s="84">
        <f>SUM(D726:D736)</f>
        <v>538.7</v>
      </c>
      <c r="E737" s="77">
        <f>SUM(E726:E736)</f>
        <v>1012815</v>
      </c>
      <c r="F737" s="85"/>
      <c r="G737" s="77">
        <f>SUM(G726:G736)</f>
        <v>51127</v>
      </c>
      <c r="H737" s="77">
        <f>SUM(H726:H736)</f>
        <v>86</v>
      </c>
      <c r="I737" s="77">
        <f>SUM(I726:I736)</f>
        <v>86754</v>
      </c>
      <c r="J737" s="77">
        <f>SUM(J726:J736)</f>
        <v>0</v>
      </c>
      <c r="K737" s="77">
        <f>SUM(K726:K736)</f>
        <v>0</v>
      </c>
    </row>
    <row r="738" ht="15" customHeight="1">
      <c r="D738" s="56"/>
    </row>
    <row r="739" spans="1:4" ht="16.5">
      <c r="A739" s="17" t="s">
        <v>896</v>
      </c>
      <c r="D739" s="56"/>
    </row>
    <row r="740" spans="4:5" ht="12.75" customHeight="1">
      <c r="D740" s="82" t="s">
        <v>171</v>
      </c>
      <c r="E740" s="14" t="s">
        <v>172</v>
      </c>
    </row>
    <row r="741" spans="1:11" ht="12.75">
      <c r="A741" s="26" t="s">
        <v>176</v>
      </c>
      <c r="B741" s="27" t="s">
        <v>171</v>
      </c>
      <c r="C741" s="26" t="s">
        <v>177</v>
      </c>
      <c r="D741" s="83" t="s">
        <v>178</v>
      </c>
      <c r="E741" s="29" t="s">
        <v>179</v>
      </c>
      <c r="F741" s="30" t="s">
        <v>180</v>
      </c>
      <c r="G741" s="29" t="s">
        <v>181</v>
      </c>
      <c r="H741" s="29" t="s">
        <v>182</v>
      </c>
      <c r="I741" s="29" t="s">
        <v>183</v>
      </c>
      <c r="J741" s="31" t="s">
        <v>184</v>
      </c>
      <c r="K741" s="31" t="s">
        <v>185</v>
      </c>
    </row>
    <row r="742" spans="1:11" ht="12.75">
      <c r="A742" s="40" t="s">
        <v>1450</v>
      </c>
      <c r="B742" s="41" t="s">
        <v>1141</v>
      </c>
      <c r="C742" s="40" t="s">
        <v>1142</v>
      </c>
      <c r="D742" s="42">
        <v>5</v>
      </c>
      <c r="E742" s="43">
        <v>1999</v>
      </c>
      <c r="F742" s="44" t="s">
        <v>108</v>
      </c>
      <c r="G742" s="45">
        <v>0</v>
      </c>
      <c r="H742" s="46">
        <v>1</v>
      </c>
      <c r="I742" s="45">
        <v>14</v>
      </c>
      <c r="J742" s="47">
        <v>0</v>
      </c>
      <c r="K742" s="47">
        <v>0</v>
      </c>
    </row>
    <row r="743" spans="1:11" ht="12.75">
      <c r="A743" s="40" t="s">
        <v>1451</v>
      </c>
      <c r="B743" s="41">
        <v>44170803</v>
      </c>
      <c r="C743" s="40" t="s">
        <v>1452</v>
      </c>
      <c r="D743" s="42">
        <v>5</v>
      </c>
      <c r="E743" s="43">
        <v>1800</v>
      </c>
      <c r="F743" s="44" t="s">
        <v>108</v>
      </c>
      <c r="G743" s="45">
        <v>0</v>
      </c>
      <c r="H743" s="46">
        <v>1</v>
      </c>
      <c r="I743" s="45">
        <v>15</v>
      </c>
      <c r="J743" s="47">
        <v>0</v>
      </c>
      <c r="K743" s="47">
        <v>0</v>
      </c>
    </row>
    <row r="744" spans="1:11" ht="12.75">
      <c r="A744" s="40" t="s">
        <v>135</v>
      </c>
      <c r="B744" s="41">
        <v>44030301</v>
      </c>
      <c r="C744" s="40" t="s">
        <v>898</v>
      </c>
      <c r="D744" s="42">
        <v>48</v>
      </c>
      <c r="E744" s="43">
        <v>34074</v>
      </c>
      <c r="F744" s="44" t="s">
        <v>112</v>
      </c>
      <c r="G744" s="45">
        <v>0</v>
      </c>
      <c r="H744" s="46">
        <v>4</v>
      </c>
      <c r="I744" s="45">
        <v>5452</v>
      </c>
      <c r="J744" s="47">
        <v>0</v>
      </c>
      <c r="K744" s="47">
        <v>0</v>
      </c>
    </row>
    <row r="745" spans="1:11" ht="12.75">
      <c r="A745" s="40" t="s">
        <v>135</v>
      </c>
      <c r="B745" s="41">
        <v>44930301</v>
      </c>
      <c r="C745" s="40" t="s">
        <v>900</v>
      </c>
      <c r="D745" s="42">
        <v>174</v>
      </c>
      <c r="E745" s="43">
        <v>103059</v>
      </c>
      <c r="F745" s="44" t="s">
        <v>112</v>
      </c>
      <c r="G745" s="45">
        <v>61616</v>
      </c>
      <c r="H745" s="46">
        <v>11</v>
      </c>
      <c r="I745" s="45">
        <v>3760</v>
      </c>
      <c r="J745" s="47">
        <v>0</v>
      </c>
      <c r="K745" s="47">
        <v>0</v>
      </c>
    </row>
    <row r="746" spans="1:11" ht="12.75">
      <c r="A746" s="40" t="s">
        <v>135</v>
      </c>
      <c r="B746" s="41" t="s">
        <v>901</v>
      </c>
      <c r="C746" s="40" t="s">
        <v>902</v>
      </c>
      <c r="D746" s="42">
        <v>115</v>
      </c>
      <c r="E746" s="43">
        <v>624620</v>
      </c>
      <c r="F746" s="44" t="s">
        <v>112</v>
      </c>
      <c r="G746" s="45">
        <v>318843</v>
      </c>
      <c r="H746" s="46">
        <v>11</v>
      </c>
      <c r="I746" s="45">
        <v>26325</v>
      </c>
      <c r="J746" s="47">
        <v>0</v>
      </c>
      <c r="K746" s="47">
        <v>1</v>
      </c>
    </row>
    <row r="747" spans="1:11" ht="12.75">
      <c r="A747" s="40" t="s">
        <v>1016</v>
      </c>
      <c r="B747" s="41">
        <v>44940801</v>
      </c>
      <c r="C747" s="40" t="s">
        <v>899</v>
      </c>
      <c r="D747" s="42">
        <v>5</v>
      </c>
      <c r="E747" s="43">
        <v>1152</v>
      </c>
      <c r="F747" s="44" t="s">
        <v>108</v>
      </c>
      <c r="G747" s="45">
        <v>0</v>
      </c>
      <c r="H747" s="46">
        <v>1</v>
      </c>
      <c r="I747" s="45">
        <v>15</v>
      </c>
      <c r="J747" s="47">
        <v>0</v>
      </c>
      <c r="K747" s="47">
        <v>0</v>
      </c>
    </row>
    <row r="748" spans="1:11" ht="12.75">
      <c r="A748" s="40" t="s">
        <v>1134</v>
      </c>
      <c r="B748" s="41" t="s">
        <v>1135</v>
      </c>
      <c r="C748" s="40" t="s">
        <v>1136</v>
      </c>
      <c r="D748" s="42">
        <v>2</v>
      </c>
      <c r="E748" s="43">
        <v>10000</v>
      </c>
      <c r="F748" s="44" t="s">
        <v>108</v>
      </c>
      <c r="G748" s="45">
        <v>0</v>
      </c>
      <c r="H748" s="46">
        <v>3</v>
      </c>
      <c r="I748" s="45">
        <v>100</v>
      </c>
      <c r="J748" s="47">
        <v>0</v>
      </c>
      <c r="K748" s="47">
        <v>0</v>
      </c>
    </row>
    <row r="749" spans="1:11" ht="12.75">
      <c r="A749" s="40" t="s">
        <v>1137</v>
      </c>
      <c r="B749" s="41" t="s">
        <v>1138</v>
      </c>
      <c r="C749" s="40" t="s">
        <v>1363</v>
      </c>
      <c r="D749" s="42">
        <v>2</v>
      </c>
      <c r="E749" s="43">
        <v>420</v>
      </c>
      <c r="F749" s="44" t="s">
        <v>108</v>
      </c>
      <c r="G749" s="45">
        <v>0</v>
      </c>
      <c r="H749" s="46">
        <v>1</v>
      </c>
      <c r="I749" s="45">
        <v>10</v>
      </c>
      <c r="J749" s="47">
        <v>0</v>
      </c>
      <c r="K749" s="47">
        <v>0</v>
      </c>
    </row>
    <row r="750" spans="1:11" ht="12.75">
      <c r="A750" s="40" t="s">
        <v>1362</v>
      </c>
      <c r="B750" s="41" t="s">
        <v>1139</v>
      </c>
      <c r="C750" s="40" t="s">
        <v>1140</v>
      </c>
      <c r="D750" s="42">
        <v>10</v>
      </c>
      <c r="E750" s="43">
        <v>1928</v>
      </c>
      <c r="F750" s="44" t="s">
        <v>108</v>
      </c>
      <c r="G750" s="45">
        <v>0</v>
      </c>
      <c r="H750" s="46">
        <v>2</v>
      </c>
      <c r="I750" s="45">
        <v>97</v>
      </c>
      <c r="J750" s="47">
        <v>0</v>
      </c>
      <c r="K750" s="47">
        <v>0</v>
      </c>
    </row>
    <row r="751" spans="1:11" ht="12.75">
      <c r="A751" s="40" t="s">
        <v>388</v>
      </c>
      <c r="B751" s="41" t="s">
        <v>1453</v>
      </c>
      <c r="C751" s="40" t="s">
        <v>1454</v>
      </c>
      <c r="D751" s="42">
        <v>68</v>
      </c>
      <c r="E751" s="43">
        <v>500</v>
      </c>
      <c r="F751" s="44" t="s">
        <v>112</v>
      </c>
      <c r="G751" s="45">
        <v>0</v>
      </c>
      <c r="H751" s="46">
        <v>1</v>
      </c>
      <c r="I751" s="45">
        <v>10</v>
      </c>
      <c r="J751" s="47">
        <v>0</v>
      </c>
      <c r="K751" s="47">
        <v>0</v>
      </c>
    </row>
    <row r="752" spans="1:11" ht="12.75">
      <c r="A752" s="40" t="s">
        <v>1455</v>
      </c>
      <c r="B752" s="41">
        <v>44170802</v>
      </c>
      <c r="C752" s="40" t="s">
        <v>1456</v>
      </c>
      <c r="D752" s="42">
        <v>5</v>
      </c>
      <c r="E752" s="43">
        <v>800</v>
      </c>
      <c r="F752" s="44" t="s">
        <v>108</v>
      </c>
      <c r="G752" s="45">
        <v>0</v>
      </c>
      <c r="H752" s="46">
        <v>1</v>
      </c>
      <c r="I752" s="45">
        <v>15</v>
      </c>
      <c r="J752" s="47">
        <v>0</v>
      </c>
      <c r="K752" s="47">
        <v>0</v>
      </c>
    </row>
    <row r="753" spans="1:11" ht="12.75">
      <c r="A753" s="40" t="s">
        <v>1143</v>
      </c>
      <c r="B753" s="49" t="s">
        <v>1144</v>
      </c>
      <c r="C753" s="48" t="s">
        <v>1145</v>
      </c>
      <c r="D753" s="42">
        <v>117</v>
      </c>
      <c r="E753" s="43">
        <v>8321</v>
      </c>
      <c r="F753" s="44" t="s">
        <v>114</v>
      </c>
      <c r="G753" s="45">
        <v>0</v>
      </c>
      <c r="H753" s="46">
        <v>1</v>
      </c>
      <c r="I753" s="45">
        <v>290</v>
      </c>
      <c r="J753" s="47">
        <v>0</v>
      </c>
      <c r="K753" s="55">
        <v>0</v>
      </c>
    </row>
    <row r="754" spans="1:11" s="9" customFormat="1" ht="12.75">
      <c r="A754" s="73" t="s">
        <v>897</v>
      </c>
      <c r="B754" s="74" t="s">
        <v>1646</v>
      </c>
      <c r="C754" s="73"/>
      <c r="D754" s="84">
        <f>SUM(D742:D753)</f>
        <v>556</v>
      </c>
      <c r="E754" s="77">
        <f>SUM(E742:E753)</f>
        <v>788673</v>
      </c>
      <c r="F754" s="85"/>
      <c r="G754" s="77">
        <f>SUM(G742:G753)</f>
        <v>380459</v>
      </c>
      <c r="H754" s="77">
        <f>SUM(H742:H753)</f>
        <v>38</v>
      </c>
      <c r="I754" s="77">
        <f>SUM(I742:I753)</f>
        <v>36103</v>
      </c>
      <c r="J754" s="77">
        <f>SUM(J742:J753)</f>
        <v>0</v>
      </c>
      <c r="K754" s="77">
        <f>SUM(K742:K753)</f>
        <v>1</v>
      </c>
    </row>
    <row r="755" ht="15" customHeight="1">
      <c r="D755" s="56"/>
    </row>
    <row r="756" spans="1:11" s="9" customFormat="1" ht="16.5">
      <c r="A756" s="17" t="s">
        <v>320</v>
      </c>
      <c r="B756" s="18"/>
      <c r="C756" s="19"/>
      <c r="D756" s="81"/>
      <c r="E756" s="21"/>
      <c r="F756" s="22"/>
      <c r="G756" s="23"/>
      <c r="H756" s="21"/>
      <c r="I756" s="23"/>
      <c r="J756" s="24"/>
      <c r="K756" s="24"/>
    </row>
    <row r="757" spans="4:11" ht="12.75" customHeight="1">
      <c r="D757" s="82" t="s">
        <v>171</v>
      </c>
      <c r="E757" s="14" t="s">
        <v>172</v>
      </c>
      <c r="G757" s="14" t="s">
        <v>243</v>
      </c>
      <c r="H757" s="14" t="s">
        <v>173</v>
      </c>
      <c r="I757" s="14" t="s">
        <v>174</v>
      </c>
      <c r="J757" s="175" t="s">
        <v>175</v>
      </c>
      <c r="K757" s="175"/>
    </row>
    <row r="758" spans="1:11" ht="12.75">
      <c r="A758" s="26" t="s">
        <v>176</v>
      </c>
      <c r="B758" s="27" t="s">
        <v>171</v>
      </c>
      <c r="C758" s="26" t="s">
        <v>177</v>
      </c>
      <c r="D758" s="83" t="s">
        <v>178</v>
      </c>
      <c r="E758" s="29" t="s">
        <v>179</v>
      </c>
      <c r="F758" s="30" t="s">
        <v>180</v>
      </c>
      <c r="G758" s="29" t="s">
        <v>181</v>
      </c>
      <c r="H758" s="29" t="s">
        <v>182</v>
      </c>
      <c r="I758" s="29" t="s">
        <v>183</v>
      </c>
      <c r="J758" s="31" t="s">
        <v>184</v>
      </c>
      <c r="K758" s="31" t="s">
        <v>185</v>
      </c>
    </row>
    <row r="759" spans="1:11" ht="12.75">
      <c r="A759" s="107" t="s">
        <v>263</v>
      </c>
      <c r="B759" s="125" t="s">
        <v>264</v>
      </c>
      <c r="C759" s="107" t="s">
        <v>664</v>
      </c>
      <c r="D759" s="108">
        <v>152</v>
      </c>
      <c r="E759" s="126">
        <v>20434</v>
      </c>
      <c r="F759" s="109" t="s">
        <v>114</v>
      </c>
      <c r="G759" s="110">
        <v>11740</v>
      </c>
      <c r="H759" s="111">
        <v>2</v>
      </c>
      <c r="I759" s="110">
        <v>2503</v>
      </c>
      <c r="J759" s="112">
        <v>0</v>
      </c>
      <c r="K759" s="112">
        <v>0</v>
      </c>
    </row>
    <row r="760" spans="4:6" ht="12.75">
      <c r="D760" s="56"/>
      <c r="F760" s="5" t="s">
        <v>117</v>
      </c>
    </row>
    <row r="761" spans="1:11" ht="12.75">
      <c r="A761" s="57"/>
      <c r="B761" s="58"/>
      <c r="C761" s="57"/>
      <c r="D761" s="59"/>
      <c r="E761" s="60"/>
      <c r="F761" s="61" t="s">
        <v>108</v>
      </c>
      <c r="G761" s="62"/>
      <c r="H761" s="63"/>
      <c r="I761" s="62"/>
      <c r="J761" s="64"/>
      <c r="K761" s="64"/>
    </row>
    <row r="762" spans="1:11" ht="13.5" customHeight="1">
      <c r="A762" s="40" t="s">
        <v>1017</v>
      </c>
      <c r="B762" s="41" t="s">
        <v>665</v>
      </c>
      <c r="C762" s="40" t="s">
        <v>668</v>
      </c>
      <c r="D762" s="42">
        <v>5</v>
      </c>
      <c r="E762" s="43">
        <v>160</v>
      </c>
      <c r="F762" s="44" t="s">
        <v>108</v>
      </c>
      <c r="G762" s="45">
        <v>0</v>
      </c>
      <c r="H762" s="46">
        <v>2</v>
      </c>
      <c r="I762" s="45">
        <v>6</v>
      </c>
      <c r="J762" s="47">
        <v>0</v>
      </c>
      <c r="K762" s="47">
        <v>0</v>
      </c>
    </row>
    <row r="763" spans="1:11" ht="13.5" customHeight="1">
      <c r="A763" s="40" t="s">
        <v>1017</v>
      </c>
      <c r="B763" s="41">
        <v>45152801</v>
      </c>
      <c r="C763" s="40" t="s">
        <v>1271</v>
      </c>
      <c r="D763" s="42">
        <v>3</v>
      </c>
      <c r="E763" s="43">
        <v>850</v>
      </c>
      <c r="F763" s="44" t="s">
        <v>114</v>
      </c>
      <c r="G763" s="45">
        <v>0</v>
      </c>
      <c r="H763" s="46">
        <v>2</v>
      </c>
      <c r="I763" s="45">
        <v>24</v>
      </c>
      <c r="J763" s="47">
        <v>0</v>
      </c>
      <c r="K763" s="47">
        <v>0</v>
      </c>
    </row>
    <row r="764" spans="1:11" ht="12.75">
      <c r="A764" s="40" t="s">
        <v>36</v>
      </c>
      <c r="B764" s="41">
        <v>45970301</v>
      </c>
      <c r="C764" s="40" t="s">
        <v>1457</v>
      </c>
      <c r="D764" s="42">
        <v>98</v>
      </c>
      <c r="E764" s="43">
        <v>523808</v>
      </c>
      <c r="F764" s="44" t="s">
        <v>109</v>
      </c>
      <c r="G764" s="45">
        <v>502819</v>
      </c>
      <c r="H764" s="46">
        <v>18</v>
      </c>
      <c r="I764" s="45">
        <v>37258</v>
      </c>
      <c r="J764" s="47">
        <v>0</v>
      </c>
      <c r="K764" s="47">
        <v>0</v>
      </c>
    </row>
    <row r="765" spans="1:11" ht="12.75">
      <c r="A765" s="40" t="s">
        <v>36</v>
      </c>
      <c r="B765" s="41">
        <v>45970302</v>
      </c>
      <c r="C765" s="40" t="s">
        <v>1670</v>
      </c>
      <c r="D765" s="42">
        <v>17</v>
      </c>
      <c r="E765" s="43">
        <v>235721</v>
      </c>
      <c r="F765" s="44" t="s">
        <v>114</v>
      </c>
      <c r="G765" s="45">
        <v>0</v>
      </c>
      <c r="H765" s="46">
        <v>12</v>
      </c>
      <c r="I765" s="45">
        <v>23191</v>
      </c>
      <c r="J765" s="47">
        <v>0</v>
      </c>
      <c r="K765" s="47">
        <v>1</v>
      </c>
    </row>
    <row r="766" spans="1:11" ht="12.75">
      <c r="A766" s="48" t="s">
        <v>971</v>
      </c>
      <c r="B766" s="49" t="s">
        <v>153</v>
      </c>
      <c r="C766" s="48" t="s">
        <v>1365</v>
      </c>
      <c r="D766" s="50">
        <v>62</v>
      </c>
      <c r="E766" s="51">
        <v>255569</v>
      </c>
      <c r="F766" s="52" t="s">
        <v>110</v>
      </c>
      <c r="G766" s="53">
        <v>192449</v>
      </c>
      <c r="H766" s="54">
        <v>7</v>
      </c>
      <c r="I766" s="53">
        <v>14300</v>
      </c>
      <c r="J766" s="55">
        <v>0</v>
      </c>
      <c r="K766" s="55">
        <v>0</v>
      </c>
    </row>
    <row r="767" spans="4:6" ht="12.75">
      <c r="D767" s="56"/>
      <c r="F767" s="5" t="s">
        <v>112</v>
      </c>
    </row>
    <row r="768" spans="1:11" ht="12.75">
      <c r="A768" s="57"/>
      <c r="B768" s="58"/>
      <c r="C768" s="57"/>
      <c r="D768" s="59"/>
      <c r="E768" s="60"/>
      <c r="F768" s="61" t="s">
        <v>117</v>
      </c>
      <c r="G768" s="62"/>
      <c r="H768" s="63"/>
      <c r="I768" s="62"/>
      <c r="J768" s="64"/>
      <c r="K768" s="64"/>
    </row>
    <row r="769" spans="1:11" ht="12.75">
      <c r="A769" s="48" t="s">
        <v>971</v>
      </c>
      <c r="B769" s="49" t="s">
        <v>152</v>
      </c>
      <c r="C769" s="48" t="s">
        <v>666</v>
      </c>
      <c r="D769" s="50">
        <v>116.5</v>
      </c>
      <c r="E769" s="51">
        <v>452486</v>
      </c>
      <c r="F769" s="52" t="s">
        <v>117</v>
      </c>
      <c r="G769" s="53">
        <v>362150</v>
      </c>
      <c r="H769" s="54">
        <v>9</v>
      </c>
      <c r="I769" s="53">
        <v>20007</v>
      </c>
      <c r="J769" s="55">
        <v>0</v>
      </c>
      <c r="K769" s="55">
        <v>0</v>
      </c>
    </row>
    <row r="770" spans="4:6" ht="12.75">
      <c r="D770" s="56"/>
      <c r="F770" s="5" t="s">
        <v>108</v>
      </c>
    </row>
    <row r="771" spans="1:11" ht="12.75">
      <c r="A771" s="57"/>
      <c r="B771" s="58"/>
      <c r="C771" s="57"/>
      <c r="D771" s="59"/>
      <c r="E771" s="60"/>
      <c r="F771" s="61" t="s">
        <v>110</v>
      </c>
      <c r="G771" s="62"/>
      <c r="H771" s="63"/>
      <c r="I771" s="62"/>
      <c r="J771" s="64"/>
      <c r="K771" s="64"/>
    </row>
    <row r="772" spans="1:11" ht="12.75">
      <c r="A772" s="48" t="s">
        <v>529</v>
      </c>
      <c r="B772" s="49" t="s">
        <v>487</v>
      </c>
      <c r="C772" s="48" t="s">
        <v>667</v>
      </c>
      <c r="D772" s="50">
        <v>180</v>
      </c>
      <c r="E772" s="51">
        <v>498024</v>
      </c>
      <c r="F772" s="52" t="s">
        <v>112</v>
      </c>
      <c r="G772" s="53">
        <v>375344</v>
      </c>
      <c r="H772" s="54">
        <v>17</v>
      </c>
      <c r="I772" s="53">
        <v>38232</v>
      </c>
      <c r="J772" s="55">
        <v>0</v>
      </c>
      <c r="K772" s="55">
        <v>0</v>
      </c>
    </row>
    <row r="773" spans="1:10" ht="12.75">
      <c r="A773" s="57"/>
      <c r="B773" s="58"/>
      <c r="C773" s="57"/>
      <c r="D773" s="59"/>
      <c r="E773" s="60"/>
      <c r="F773" s="61" t="s">
        <v>117</v>
      </c>
      <c r="I773" s="62"/>
      <c r="J773" s="64"/>
    </row>
    <row r="774" spans="1:11" ht="12.75">
      <c r="A774" s="57" t="s">
        <v>341</v>
      </c>
      <c r="B774" s="58">
        <v>45170301</v>
      </c>
      <c r="C774" s="57" t="s">
        <v>1272</v>
      </c>
      <c r="D774" s="59">
        <v>283</v>
      </c>
      <c r="E774" s="60">
        <v>47504</v>
      </c>
      <c r="F774" s="61" t="s">
        <v>117</v>
      </c>
      <c r="G774" s="45">
        <v>0</v>
      </c>
      <c r="H774" s="46">
        <v>1</v>
      </c>
      <c r="I774" s="62">
        <v>2329</v>
      </c>
      <c r="J774" s="64">
        <v>0</v>
      </c>
      <c r="K774" s="47">
        <v>0</v>
      </c>
    </row>
    <row r="775" spans="1:11" ht="12.75">
      <c r="A775" s="40" t="s">
        <v>1393</v>
      </c>
      <c r="B775" s="41" t="s">
        <v>268</v>
      </c>
      <c r="C775" s="40" t="s">
        <v>668</v>
      </c>
      <c r="D775" s="42">
        <v>42.4</v>
      </c>
      <c r="E775" s="43">
        <v>12668</v>
      </c>
      <c r="F775" s="44" t="s">
        <v>114</v>
      </c>
      <c r="G775" s="45">
        <v>0</v>
      </c>
      <c r="H775" s="46">
        <v>3</v>
      </c>
      <c r="I775" s="45">
        <v>3388</v>
      </c>
      <c r="J775" s="47">
        <v>0</v>
      </c>
      <c r="K775" s="47">
        <v>0</v>
      </c>
    </row>
    <row r="776" spans="1:11" ht="12.75">
      <c r="A776" s="40" t="s">
        <v>269</v>
      </c>
      <c r="B776" s="41" t="s">
        <v>270</v>
      </c>
      <c r="C776" s="40" t="s">
        <v>1273</v>
      </c>
      <c r="D776" s="42">
        <v>10</v>
      </c>
      <c r="E776" s="43">
        <v>1508</v>
      </c>
      <c r="F776" s="44" t="s">
        <v>114</v>
      </c>
      <c r="G776" s="45">
        <v>0</v>
      </c>
      <c r="H776" s="46">
        <v>1</v>
      </c>
      <c r="I776" s="45">
        <v>58</v>
      </c>
      <c r="J776" s="47">
        <v>0</v>
      </c>
      <c r="K776" s="47">
        <v>0</v>
      </c>
    </row>
    <row r="777" spans="1:11" ht="12.75">
      <c r="A777" s="40" t="s">
        <v>1364</v>
      </c>
      <c r="B777" s="41" t="s">
        <v>465</v>
      </c>
      <c r="C777" s="40" t="s">
        <v>466</v>
      </c>
      <c r="D777" s="42">
        <v>15.2</v>
      </c>
      <c r="E777" s="43">
        <v>894</v>
      </c>
      <c r="F777" s="44" t="s">
        <v>108</v>
      </c>
      <c r="G777" s="45">
        <v>0</v>
      </c>
      <c r="H777" s="46">
        <v>1</v>
      </c>
      <c r="I777" s="45">
        <v>10</v>
      </c>
      <c r="J777" s="47">
        <v>0</v>
      </c>
      <c r="K777" s="47">
        <v>0</v>
      </c>
    </row>
    <row r="778" spans="1:11" s="9" customFormat="1" ht="12.75">
      <c r="A778" s="73" t="s">
        <v>87</v>
      </c>
      <c r="B778" s="74" t="s">
        <v>1646</v>
      </c>
      <c r="C778" s="73"/>
      <c r="D778" s="84">
        <f>SUM(D759:D777)</f>
        <v>984.1</v>
      </c>
      <c r="E778" s="77">
        <f>SUM(E759:E777)</f>
        <v>2049626</v>
      </c>
      <c r="F778" s="85"/>
      <c r="G778" s="77">
        <f>SUM(G759:G777)</f>
        <v>1444502</v>
      </c>
      <c r="H778" s="77">
        <f>SUM(H759:H777)</f>
        <v>75</v>
      </c>
      <c r="I778" s="77">
        <f>SUM(I759:I777)</f>
        <v>141306</v>
      </c>
      <c r="J778" s="77">
        <f>SUM(J759:J777)</f>
        <v>0</v>
      </c>
      <c r="K778" s="77">
        <f>SUM(K759:K777)</f>
        <v>1</v>
      </c>
    </row>
    <row r="779" ht="15" customHeight="1">
      <c r="D779" s="56"/>
    </row>
    <row r="780" spans="1:11" s="9" customFormat="1" ht="16.5">
      <c r="A780" s="17" t="s">
        <v>321</v>
      </c>
      <c r="B780" s="18"/>
      <c r="C780" s="19"/>
      <c r="D780" s="81"/>
      <c r="E780" s="21"/>
      <c r="F780" s="22"/>
      <c r="G780" s="23"/>
      <c r="H780" s="21"/>
      <c r="I780" s="23"/>
      <c r="J780" s="24"/>
      <c r="K780" s="24"/>
    </row>
    <row r="781" spans="4:11" ht="12.75" customHeight="1">
      <c r="D781" s="82" t="s">
        <v>171</v>
      </c>
      <c r="E781" s="14" t="s">
        <v>172</v>
      </c>
      <c r="G781" s="14" t="s">
        <v>243</v>
      </c>
      <c r="H781" s="14" t="s">
        <v>173</v>
      </c>
      <c r="I781" s="14" t="s">
        <v>174</v>
      </c>
      <c r="J781" s="175" t="s">
        <v>175</v>
      </c>
      <c r="K781" s="175"/>
    </row>
    <row r="782" spans="1:11" ht="12.75">
      <c r="A782" s="26" t="s">
        <v>176</v>
      </c>
      <c r="B782" s="27" t="s">
        <v>171</v>
      </c>
      <c r="C782" s="26" t="s">
        <v>177</v>
      </c>
      <c r="D782" s="83" t="s">
        <v>178</v>
      </c>
      <c r="E782" s="29" t="s">
        <v>179</v>
      </c>
      <c r="F782" s="30" t="s">
        <v>180</v>
      </c>
      <c r="G782" s="29" t="s">
        <v>181</v>
      </c>
      <c r="H782" s="29" t="s">
        <v>182</v>
      </c>
      <c r="I782" s="29" t="s">
        <v>183</v>
      </c>
      <c r="J782" s="31" t="s">
        <v>184</v>
      </c>
      <c r="K782" s="31" t="s">
        <v>185</v>
      </c>
    </row>
    <row r="783" spans="1:11" ht="12.75">
      <c r="A783" s="57" t="s">
        <v>842</v>
      </c>
      <c r="B783" s="41" t="s">
        <v>674</v>
      </c>
      <c r="C783" s="40" t="s">
        <v>675</v>
      </c>
      <c r="D783" s="59">
        <v>38</v>
      </c>
      <c r="E783" s="60">
        <v>385897</v>
      </c>
      <c r="F783" s="61" t="s">
        <v>121</v>
      </c>
      <c r="G783" s="62">
        <v>159896</v>
      </c>
      <c r="H783" s="63">
        <v>21</v>
      </c>
      <c r="I783" s="62">
        <v>35279</v>
      </c>
      <c r="J783" s="47">
        <v>0</v>
      </c>
      <c r="K783" s="47">
        <v>0</v>
      </c>
    </row>
    <row r="784" spans="1:11" ht="12.75">
      <c r="A784" s="40" t="s">
        <v>123</v>
      </c>
      <c r="B784" s="41" t="s">
        <v>125</v>
      </c>
      <c r="C784" s="40" t="s">
        <v>843</v>
      </c>
      <c r="D784" s="42">
        <v>191.7</v>
      </c>
      <c r="E784" s="43">
        <v>777000</v>
      </c>
      <c r="F784" s="44" t="s">
        <v>112</v>
      </c>
      <c r="G784" s="45">
        <v>576981</v>
      </c>
      <c r="H784" s="46">
        <v>20</v>
      </c>
      <c r="I784" s="45">
        <v>45993</v>
      </c>
      <c r="J784" s="47">
        <v>0</v>
      </c>
      <c r="K784" s="47">
        <v>0</v>
      </c>
    </row>
    <row r="785" spans="1:11" ht="12.75">
      <c r="A785" s="40" t="s">
        <v>123</v>
      </c>
      <c r="B785" s="41" t="s">
        <v>126</v>
      </c>
      <c r="C785" s="40" t="s">
        <v>673</v>
      </c>
      <c r="D785" s="42">
        <v>59</v>
      </c>
      <c r="E785" s="43">
        <v>504000</v>
      </c>
      <c r="F785" s="44" t="s">
        <v>121</v>
      </c>
      <c r="G785" s="45">
        <v>552820</v>
      </c>
      <c r="H785" s="46">
        <v>15</v>
      </c>
      <c r="I785" s="45">
        <v>30285</v>
      </c>
      <c r="J785" s="47">
        <v>0</v>
      </c>
      <c r="K785" s="47">
        <v>0</v>
      </c>
    </row>
    <row r="786" spans="1:11" ht="12.75">
      <c r="A786" s="48" t="s">
        <v>971</v>
      </c>
      <c r="B786" s="49" t="s">
        <v>454</v>
      </c>
      <c r="C786" s="48" t="s">
        <v>669</v>
      </c>
      <c r="D786" s="50">
        <v>52.1</v>
      </c>
      <c r="E786" s="51">
        <v>229112</v>
      </c>
      <c r="F786" s="52" t="s">
        <v>121</v>
      </c>
      <c r="G786" s="53">
        <v>116904</v>
      </c>
      <c r="H786" s="54">
        <v>10</v>
      </c>
      <c r="I786" s="53">
        <v>17922</v>
      </c>
      <c r="J786" s="55">
        <v>0</v>
      </c>
      <c r="K786" s="55">
        <v>2</v>
      </c>
    </row>
    <row r="787" spans="2:11" ht="12.75">
      <c r="B787" s="58"/>
      <c r="C787" s="57"/>
      <c r="D787" s="56"/>
      <c r="E787" s="60"/>
      <c r="F787" s="61" t="s">
        <v>525</v>
      </c>
      <c r="G787" s="62"/>
      <c r="H787" s="63"/>
      <c r="I787" s="62"/>
      <c r="J787" s="64"/>
      <c r="K787" s="64"/>
    </row>
    <row r="788" spans="1:11" ht="12.75">
      <c r="A788" s="40" t="s">
        <v>279</v>
      </c>
      <c r="B788" s="41" t="s">
        <v>280</v>
      </c>
      <c r="C788" s="40" t="s">
        <v>671</v>
      </c>
      <c r="D788" s="42">
        <v>81</v>
      </c>
      <c r="E788" s="43">
        <v>644982</v>
      </c>
      <c r="F788" s="44" t="s">
        <v>108</v>
      </c>
      <c r="G788" s="45">
        <v>368332</v>
      </c>
      <c r="H788" s="46">
        <v>21</v>
      </c>
      <c r="I788" s="45">
        <v>45961</v>
      </c>
      <c r="J788" s="47">
        <v>0</v>
      </c>
      <c r="K788" s="47">
        <v>0</v>
      </c>
    </row>
    <row r="789" spans="1:11" ht="12.75">
      <c r="A789" s="40" t="s">
        <v>279</v>
      </c>
      <c r="B789" s="41" t="s">
        <v>281</v>
      </c>
      <c r="C789" s="40" t="s">
        <v>672</v>
      </c>
      <c r="D789" s="42">
        <v>273</v>
      </c>
      <c r="E789" s="43">
        <v>1214446</v>
      </c>
      <c r="F789" s="44" t="s">
        <v>112</v>
      </c>
      <c r="G789" s="45">
        <v>609715</v>
      </c>
      <c r="H789" s="46">
        <v>45</v>
      </c>
      <c r="I789" s="45">
        <v>80004</v>
      </c>
      <c r="J789" s="47">
        <v>0</v>
      </c>
      <c r="K789" s="47">
        <v>1</v>
      </c>
    </row>
    <row r="790" spans="1:11" ht="12.75">
      <c r="A790" s="40" t="s">
        <v>799</v>
      </c>
      <c r="B790" s="41" t="s">
        <v>347</v>
      </c>
      <c r="C790" s="40" t="s">
        <v>670</v>
      </c>
      <c r="D790" s="42">
        <v>43.4</v>
      </c>
      <c r="E790" s="43">
        <v>545786</v>
      </c>
      <c r="F790" s="44" t="s">
        <v>121</v>
      </c>
      <c r="G790" s="45">
        <v>285203</v>
      </c>
      <c r="H790" s="46">
        <v>12</v>
      </c>
      <c r="I790" s="45">
        <v>24194</v>
      </c>
      <c r="J790" s="47">
        <v>0</v>
      </c>
      <c r="K790" s="47">
        <v>0</v>
      </c>
    </row>
    <row r="791" spans="1:11" s="9" customFormat="1" ht="12.75">
      <c r="A791" s="73" t="s">
        <v>88</v>
      </c>
      <c r="B791" s="74" t="s">
        <v>1653</v>
      </c>
      <c r="C791" s="73"/>
      <c r="D791" s="84">
        <f>SUM(D783:D790)</f>
        <v>738.1999999999999</v>
      </c>
      <c r="E791" s="77">
        <f>SUM(E783:E790)</f>
        <v>4301223</v>
      </c>
      <c r="F791" s="85"/>
      <c r="G791" s="77">
        <f>SUM(G783:G790)</f>
        <v>2669851</v>
      </c>
      <c r="H791" s="77">
        <f>SUM(H783:H790)</f>
        <v>144</v>
      </c>
      <c r="I791" s="77">
        <f>SUM(I783:I790)</f>
        <v>279638</v>
      </c>
      <c r="J791" s="77">
        <f>SUM(J783:J790)</f>
        <v>0</v>
      </c>
      <c r="K791" s="77">
        <f>SUM(K783:K790)</f>
        <v>3</v>
      </c>
    </row>
    <row r="792" ht="15" customHeight="1">
      <c r="D792" s="56"/>
    </row>
    <row r="793" spans="1:11" s="9" customFormat="1" ht="16.5">
      <c r="A793" s="17" t="s">
        <v>322</v>
      </c>
      <c r="B793" s="18"/>
      <c r="C793" s="19"/>
      <c r="D793" s="81"/>
      <c r="E793" s="21"/>
      <c r="F793" s="22"/>
      <c r="G793" s="23"/>
      <c r="H793" s="21"/>
      <c r="I793" s="23"/>
      <c r="J793" s="24"/>
      <c r="K793" s="24"/>
    </row>
    <row r="794" spans="4:11" ht="12.75" customHeight="1">
      <c r="D794" s="82" t="s">
        <v>171</v>
      </c>
      <c r="E794" s="14" t="s">
        <v>172</v>
      </c>
      <c r="G794" s="14" t="s">
        <v>243</v>
      </c>
      <c r="H794" s="14" t="s">
        <v>173</v>
      </c>
      <c r="I794" s="14" t="s">
        <v>174</v>
      </c>
      <c r="J794" s="175" t="s">
        <v>175</v>
      </c>
      <c r="K794" s="175"/>
    </row>
    <row r="795" spans="1:11" ht="12.75">
      <c r="A795" s="26" t="s">
        <v>176</v>
      </c>
      <c r="B795" s="27" t="s">
        <v>171</v>
      </c>
      <c r="C795" s="26" t="s">
        <v>177</v>
      </c>
      <c r="D795" s="83" t="s">
        <v>178</v>
      </c>
      <c r="E795" s="29" t="s">
        <v>179</v>
      </c>
      <c r="F795" s="30" t="s">
        <v>180</v>
      </c>
      <c r="G795" s="29" t="s">
        <v>181</v>
      </c>
      <c r="H795" s="29" t="s">
        <v>182</v>
      </c>
      <c r="I795" s="29" t="s">
        <v>183</v>
      </c>
      <c r="J795" s="31" t="s">
        <v>184</v>
      </c>
      <c r="K795" s="31" t="s">
        <v>185</v>
      </c>
    </row>
    <row r="796" spans="1:11" ht="12.75">
      <c r="A796" s="146" t="s">
        <v>529</v>
      </c>
      <c r="B796" s="147" t="s">
        <v>1146</v>
      </c>
      <c r="C796" s="146" t="s">
        <v>1147</v>
      </c>
      <c r="D796" s="148">
        <v>452</v>
      </c>
      <c r="E796" s="149">
        <v>879249</v>
      </c>
      <c r="F796" s="150" t="s">
        <v>112</v>
      </c>
      <c r="G796" s="151">
        <v>415027</v>
      </c>
      <c r="H796" s="152">
        <v>15</v>
      </c>
      <c r="I796" s="151">
        <v>30203</v>
      </c>
      <c r="J796" s="153">
        <v>0</v>
      </c>
      <c r="K796" s="153">
        <v>0</v>
      </c>
    </row>
    <row r="797" spans="1:11" s="9" customFormat="1" ht="12.75">
      <c r="A797" s="73" t="s">
        <v>89</v>
      </c>
      <c r="B797" s="74">
        <v>1</v>
      </c>
      <c r="C797" s="73"/>
      <c r="D797" s="84">
        <f>SUM(D796:D796)</f>
        <v>452</v>
      </c>
      <c r="E797" s="77">
        <f>SUM(E796:E796)</f>
        <v>879249</v>
      </c>
      <c r="F797" s="85"/>
      <c r="G797" s="77">
        <f>SUM(G796:G796)</f>
        <v>415027</v>
      </c>
      <c r="H797" s="77">
        <f>SUM(H796:H796)</f>
        <v>15</v>
      </c>
      <c r="I797" s="77">
        <f>SUM(I796:I796)</f>
        <v>30203</v>
      </c>
      <c r="J797" s="77">
        <f>SUM(J796:J796)</f>
        <v>0</v>
      </c>
      <c r="K797" s="77">
        <f>SUM(K796:K796)</f>
        <v>0</v>
      </c>
    </row>
    <row r="798" ht="15" customHeight="1">
      <c r="D798" s="56"/>
    </row>
    <row r="799" spans="1:11" s="9" customFormat="1" ht="16.5">
      <c r="A799" s="17" t="s">
        <v>323</v>
      </c>
      <c r="B799" s="18"/>
      <c r="C799" s="19"/>
      <c r="D799" s="81"/>
      <c r="E799" s="21"/>
      <c r="F799" s="22"/>
      <c r="G799" s="23"/>
      <c r="H799" s="21"/>
      <c r="I799" s="23"/>
      <c r="J799" s="24"/>
      <c r="K799" s="24"/>
    </row>
    <row r="800" spans="4:11" ht="12.75" customHeight="1">
      <c r="D800" s="82" t="s">
        <v>171</v>
      </c>
      <c r="E800" s="14" t="s">
        <v>172</v>
      </c>
      <c r="G800" s="14" t="s">
        <v>243</v>
      </c>
      <c r="H800" s="14" t="s">
        <v>173</v>
      </c>
      <c r="I800" s="14" t="s">
        <v>174</v>
      </c>
      <c r="J800" s="175" t="s">
        <v>175</v>
      </c>
      <c r="K800" s="175"/>
    </row>
    <row r="801" spans="1:11" ht="12.75">
      <c r="A801" s="26" t="s">
        <v>176</v>
      </c>
      <c r="B801" s="27" t="s">
        <v>171</v>
      </c>
      <c r="C801" s="26" t="s">
        <v>177</v>
      </c>
      <c r="D801" s="83" t="s">
        <v>178</v>
      </c>
      <c r="E801" s="29" t="s">
        <v>179</v>
      </c>
      <c r="F801" s="30" t="s">
        <v>180</v>
      </c>
      <c r="G801" s="29" t="s">
        <v>181</v>
      </c>
      <c r="H801" s="29" t="s">
        <v>182</v>
      </c>
      <c r="I801" s="29" t="s">
        <v>183</v>
      </c>
      <c r="J801" s="31" t="s">
        <v>184</v>
      </c>
      <c r="K801" s="31" t="s">
        <v>185</v>
      </c>
    </row>
    <row r="802" spans="1:11" ht="12.75">
      <c r="A802" s="48" t="s">
        <v>414</v>
      </c>
      <c r="B802" s="49" t="s">
        <v>415</v>
      </c>
      <c r="C802" s="1" t="s">
        <v>416</v>
      </c>
      <c r="D802" s="56">
        <v>36.8</v>
      </c>
      <c r="E802" s="51">
        <v>26975</v>
      </c>
      <c r="F802" s="52" t="s">
        <v>113</v>
      </c>
      <c r="G802" s="53">
        <v>0</v>
      </c>
      <c r="H802" s="7">
        <v>5</v>
      </c>
      <c r="I802" s="53">
        <v>5255</v>
      </c>
      <c r="J802" s="8">
        <v>0</v>
      </c>
      <c r="K802" s="55">
        <v>0</v>
      </c>
    </row>
    <row r="803" spans="4:6" ht="12.75">
      <c r="D803" s="56"/>
      <c r="F803" s="5" t="s">
        <v>108</v>
      </c>
    </row>
    <row r="804" spans="1:11" ht="12.75">
      <c r="A804" s="57"/>
      <c r="B804" s="58"/>
      <c r="C804" s="57"/>
      <c r="D804" s="59"/>
      <c r="E804" s="60"/>
      <c r="F804" s="61" t="s">
        <v>110</v>
      </c>
      <c r="G804" s="62"/>
      <c r="H804" s="63"/>
      <c r="I804" s="62"/>
      <c r="J804" s="64"/>
      <c r="K804" s="64"/>
    </row>
    <row r="805" spans="1:11" ht="12.75">
      <c r="A805" s="40" t="s">
        <v>1018</v>
      </c>
      <c r="B805" s="41" t="s">
        <v>222</v>
      </c>
      <c r="C805" s="40" t="s">
        <v>676</v>
      </c>
      <c r="D805" s="42">
        <v>101.9</v>
      </c>
      <c r="E805" s="43">
        <v>261977</v>
      </c>
      <c r="F805" s="44" t="s">
        <v>114</v>
      </c>
      <c r="G805" s="45">
        <v>0</v>
      </c>
      <c r="H805" s="46">
        <v>7</v>
      </c>
      <c r="I805" s="45">
        <v>15215</v>
      </c>
      <c r="J805" s="47">
        <v>0</v>
      </c>
      <c r="K805" s="47">
        <v>0</v>
      </c>
    </row>
    <row r="806" spans="1:11" ht="12.75">
      <c r="A806" s="40" t="s">
        <v>1392</v>
      </c>
      <c r="B806" s="41" t="s">
        <v>1148</v>
      </c>
      <c r="C806" s="40" t="s">
        <v>1149</v>
      </c>
      <c r="D806" s="42">
        <v>175</v>
      </c>
      <c r="E806" s="43">
        <v>166936</v>
      </c>
      <c r="F806" s="44" t="s">
        <v>118</v>
      </c>
      <c r="G806" s="45">
        <v>0</v>
      </c>
      <c r="H806" s="46">
        <v>3</v>
      </c>
      <c r="I806" s="45">
        <v>978</v>
      </c>
      <c r="J806" s="47">
        <v>0</v>
      </c>
      <c r="K806" s="47">
        <v>0</v>
      </c>
    </row>
    <row r="807" spans="1:11" ht="12.75">
      <c r="A807" s="40" t="s">
        <v>971</v>
      </c>
      <c r="B807" s="41" t="s">
        <v>154</v>
      </c>
      <c r="C807" s="40" t="s">
        <v>977</v>
      </c>
      <c r="D807" s="42">
        <v>285</v>
      </c>
      <c r="E807" s="43">
        <v>876051</v>
      </c>
      <c r="F807" s="44" t="s">
        <v>112</v>
      </c>
      <c r="G807" s="45">
        <v>682246</v>
      </c>
      <c r="H807" s="46">
        <v>20</v>
      </c>
      <c r="I807" s="45">
        <v>43371</v>
      </c>
      <c r="J807" s="47">
        <v>0</v>
      </c>
      <c r="K807" s="47">
        <v>3</v>
      </c>
    </row>
    <row r="808" spans="1:11" ht="25.5">
      <c r="A808" s="106" t="s">
        <v>1019</v>
      </c>
      <c r="B808" s="41" t="s">
        <v>278</v>
      </c>
      <c r="C808" s="40" t="s">
        <v>680</v>
      </c>
      <c r="D808" s="42">
        <v>301</v>
      </c>
      <c r="E808" s="43">
        <v>581707</v>
      </c>
      <c r="F808" s="44" t="s">
        <v>112</v>
      </c>
      <c r="G808" s="45">
        <v>380950</v>
      </c>
      <c r="H808" s="46">
        <v>8</v>
      </c>
      <c r="I808" s="154">
        <v>46853</v>
      </c>
      <c r="J808" s="47">
        <v>0</v>
      </c>
      <c r="K808" s="47">
        <v>0</v>
      </c>
    </row>
    <row r="809" spans="1:11" ht="12.75">
      <c r="A809" s="40" t="s">
        <v>284</v>
      </c>
      <c r="B809" s="41" t="s">
        <v>285</v>
      </c>
      <c r="C809" s="40" t="s">
        <v>903</v>
      </c>
      <c r="D809" s="42">
        <v>549.7</v>
      </c>
      <c r="E809" s="43">
        <v>1010404</v>
      </c>
      <c r="F809" s="44" t="s">
        <v>112</v>
      </c>
      <c r="G809" s="45">
        <v>582718</v>
      </c>
      <c r="H809" s="46">
        <v>15</v>
      </c>
      <c r="I809" s="45">
        <v>27377</v>
      </c>
      <c r="J809" s="47">
        <v>0</v>
      </c>
      <c r="K809" s="47">
        <v>1</v>
      </c>
    </row>
    <row r="810" spans="1:11" ht="12.75">
      <c r="A810" s="40" t="s">
        <v>1458</v>
      </c>
      <c r="B810" s="41" t="s">
        <v>293</v>
      </c>
      <c r="C810" s="40" t="s">
        <v>681</v>
      </c>
      <c r="D810" s="42">
        <v>342</v>
      </c>
      <c r="E810" s="43">
        <v>52</v>
      </c>
      <c r="F810" s="44" t="s">
        <v>112</v>
      </c>
      <c r="G810" s="45">
        <v>0</v>
      </c>
      <c r="H810" s="46">
        <v>1</v>
      </c>
      <c r="I810" s="45">
        <v>10</v>
      </c>
      <c r="J810" s="47">
        <v>0</v>
      </c>
      <c r="K810" s="47">
        <v>0</v>
      </c>
    </row>
    <row r="811" spans="1:11" ht="12.75">
      <c r="A811" s="40" t="s">
        <v>1445</v>
      </c>
      <c r="B811" s="41" t="s">
        <v>33</v>
      </c>
      <c r="C811" s="40" t="s">
        <v>677</v>
      </c>
      <c r="D811" s="42">
        <v>255</v>
      </c>
      <c r="E811" s="43">
        <v>516015</v>
      </c>
      <c r="F811" s="44" t="s">
        <v>112</v>
      </c>
      <c r="G811" s="45">
        <v>164779</v>
      </c>
      <c r="H811" s="46">
        <v>20</v>
      </c>
      <c r="I811" s="45">
        <v>4391</v>
      </c>
      <c r="J811" s="47">
        <v>0</v>
      </c>
      <c r="K811" s="47">
        <v>0</v>
      </c>
    </row>
    <row r="812" spans="1:11" ht="12.75">
      <c r="A812" s="40" t="s">
        <v>1445</v>
      </c>
      <c r="B812" s="41" t="s">
        <v>35</v>
      </c>
      <c r="C812" s="40" t="s">
        <v>679</v>
      </c>
      <c r="D812" s="42">
        <v>32.7</v>
      </c>
      <c r="E812" s="43">
        <v>500</v>
      </c>
      <c r="F812" s="44" t="s">
        <v>112</v>
      </c>
      <c r="G812" s="45">
        <v>0</v>
      </c>
      <c r="H812" s="46">
        <v>20</v>
      </c>
      <c r="I812" s="45">
        <v>314</v>
      </c>
      <c r="J812" s="47">
        <v>0</v>
      </c>
      <c r="K812" s="47">
        <v>0</v>
      </c>
    </row>
    <row r="813" spans="1:11" ht="12.75">
      <c r="A813" s="40" t="s">
        <v>1445</v>
      </c>
      <c r="B813" s="41" t="s">
        <v>34</v>
      </c>
      <c r="C813" s="40" t="s">
        <v>678</v>
      </c>
      <c r="D813" s="42">
        <v>175.9</v>
      </c>
      <c r="E813" s="43">
        <v>1062252</v>
      </c>
      <c r="F813" s="44" t="s">
        <v>112</v>
      </c>
      <c r="G813" s="45">
        <v>601020</v>
      </c>
      <c r="H813" s="46">
        <v>20</v>
      </c>
      <c r="I813" s="45">
        <v>26659</v>
      </c>
      <c r="J813" s="47">
        <v>0</v>
      </c>
      <c r="K813" s="47">
        <v>0</v>
      </c>
    </row>
    <row r="814" spans="1:11" ht="12.75">
      <c r="A814" s="40" t="s">
        <v>904</v>
      </c>
      <c r="B814" s="41">
        <v>48082801</v>
      </c>
      <c r="C814" s="40" t="s">
        <v>905</v>
      </c>
      <c r="D814" s="42">
        <v>5</v>
      </c>
      <c r="E814" s="43">
        <v>6280</v>
      </c>
      <c r="F814" s="44" t="s">
        <v>108</v>
      </c>
      <c r="G814" s="45">
        <v>0</v>
      </c>
      <c r="H814" s="46">
        <v>17</v>
      </c>
      <c r="I814" s="45">
        <v>467</v>
      </c>
      <c r="J814" s="47">
        <v>0</v>
      </c>
      <c r="K814" s="47">
        <v>0</v>
      </c>
    </row>
    <row r="815" spans="1:11" ht="12.75">
      <c r="A815" s="40" t="s">
        <v>388</v>
      </c>
      <c r="B815" s="41" t="s">
        <v>220</v>
      </c>
      <c r="C815" s="40" t="s">
        <v>682</v>
      </c>
      <c r="D815" s="42">
        <v>367</v>
      </c>
      <c r="E815" s="43">
        <v>740510</v>
      </c>
      <c r="F815" s="44" t="s">
        <v>114</v>
      </c>
      <c r="G815" s="45">
        <v>570043</v>
      </c>
      <c r="H815" s="46">
        <v>9</v>
      </c>
      <c r="I815" s="45">
        <v>18982</v>
      </c>
      <c r="J815" s="47">
        <v>0</v>
      </c>
      <c r="K815" s="47">
        <v>0</v>
      </c>
    </row>
    <row r="816" spans="1:11" ht="12.75">
      <c r="A816" s="40" t="s">
        <v>388</v>
      </c>
      <c r="B816" s="41" t="s">
        <v>221</v>
      </c>
      <c r="C816" s="40" t="s">
        <v>683</v>
      </c>
      <c r="D816" s="42">
        <v>140</v>
      </c>
      <c r="E816" s="43">
        <v>453175</v>
      </c>
      <c r="F816" s="44" t="s">
        <v>112</v>
      </c>
      <c r="G816" s="45">
        <v>197318</v>
      </c>
      <c r="H816" s="46">
        <v>18</v>
      </c>
      <c r="I816" s="45">
        <v>12918</v>
      </c>
      <c r="J816" s="47">
        <v>0</v>
      </c>
      <c r="K816" s="47">
        <v>0</v>
      </c>
    </row>
    <row r="817" spans="1:11" ht="12.75">
      <c r="A817" s="40" t="s">
        <v>240</v>
      </c>
      <c r="B817" s="41" t="s">
        <v>1671</v>
      </c>
      <c r="C817" s="40" t="s">
        <v>1672</v>
      </c>
      <c r="D817" s="42">
        <v>12</v>
      </c>
      <c r="E817" s="43">
        <v>2500</v>
      </c>
      <c r="F817" s="44" t="s">
        <v>118</v>
      </c>
      <c r="G817" s="45">
        <v>24958</v>
      </c>
      <c r="H817" s="46">
        <v>0</v>
      </c>
      <c r="I817" s="45">
        <v>0</v>
      </c>
      <c r="J817" s="47">
        <f>-K817</f>
        <v>0</v>
      </c>
      <c r="K817" s="47">
        <v>0</v>
      </c>
    </row>
    <row r="818" spans="1:11" ht="12.75">
      <c r="A818" s="40" t="s">
        <v>240</v>
      </c>
      <c r="B818" s="41" t="s">
        <v>800</v>
      </c>
      <c r="C818" s="40" t="s">
        <v>684</v>
      </c>
      <c r="D818" s="42">
        <v>49</v>
      </c>
      <c r="E818" s="43">
        <v>736</v>
      </c>
      <c r="F818" s="44" t="s">
        <v>118</v>
      </c>
      <c r="G818" s="45">
        <v>0</v>
      </c>
      <c r="H818" s="46">
        <v>3</v>
      </c>
      <c r="I818" s="45">
        <v>4105</v>
      </c>
      <c r="J818" s="47">
        <v>0</v>
      </c>
      <c r="K818" s="47">
        <v>2</v>
      </c>
    </row>
    <row r="819" spans="1:11" s="9" customFormat="1" ht="12.75">
      <c r="A819" s="73" t="s">
        <v>90</v>
      </c>
      <c r="B819" s="74" t="s">
        <v>1643</v>
      </c>
      <c r="C819" s="73"/>
      <c r="D819" s="84">
        <f>SUM(D802:D818)</f>
        <v>2828</v>
      </c>
      <c r="E819" s="77">
        <f>SUM(E802:E818)</f>
        <v>5706070</v>
      </c>
      <c r="F819" s="85"/>
      <c r="G819" s="77">
        <f>SUM(G802:G818)</f>
        <v>3204032</v>
      </c>
      <c r="H819" s="77">
        <f>SUM(H802:H818)</f>
        <v>166</v>
      </c>
      <c r="I819" s="77">
        <f>SUM(I802:I818)</f>
        <v>206895</v>
      </c>
      <c r="J819" s="77">
        <f>SUM(J802:J818)</f>
        <v>0</v>
      </c>
      <c r="K819" s="77">
        <f>SUM(K802:K818)</f>
        <v>6</v>
      </c>
    </row>
    <row r="820" ht="15" customHeight="1">
      <c r="D820" s="56"/>
    </row>
    <row r="821" spans="1:11" s="9" customFormat="1" ht="16.5">
      <c r="A821" s="17" t="s">
        <v>324</v>
      </c>
      <c r="B821" s="18"/>
      <c r="C821" s="19"/>
      <c r="D821" s="81"/>
      <c r="E821" s="21"/>
      <c r="F821" s="22"/>
      <c r="G821" s="23"/>
      <c r="H821" s="21"/>
      <c r="I821" s="23"/>
      <c r="J821" s="24"/>
      <c r="K821" s="24"/>
    </row>
    <row r="822" spans="4:11" ht="12.75" customHeight="1">
      <c r="D822" s="82" t="s">
        <v>171</v>
      </c>
      <c r="E822" s="14" t="s">
        <v>172</v>
      </c>
      <c r="G822" s="14" t="s">
        <v>243</v>
      </c>
      <c r="H822" s="14" t="s">
        <v>173</v>
      </c>
      <c r="I822" s="14" t="s">
        <v>174</v>
      </c>
      <c r="J822" s="175" t="s">
        <v>175</v>
      </c>
      <c r="K822" s="175"/>
    </row>
    <row r="823" spans="1:11" ht="12.75">
      <c r="A823" s="26" t="s">
        <v>176</v>
      </c>
      <c r="B823" s="27" t="s">
        <v>171</v>
      </c>
      <c r="C823" s="26" t="s">
        <v>177</v>
      </c>
      <c r="D823" s="83" t="s">
        <v>178</v>
      </c>
      <c r="E823" s="29" t="s">
        <v>179</v>
      </c>
      <c r="F823" s="30" t="s">
        <v>180</v>
      </c>
      <c r="G823" s="29" t="s">
        <v>181</v>
      </c>
      <c r="H823" s="29" t="s">
        <v>182</v>
      </c>
      <c r="I823" s="29" t="s">
        <v>183</v>
      </c>
      <c r="J823" s="31" t="s">
        <v>184</v>
      </c>
      <c r="K823" s="31" t="s">
        <v>185</v>
      </c>
    </row>
    <row r="824" spans="1:11" ht="12.75">
      <c r="A824" s="40" t="s">
        <v>370</v>
      </c>
      <c r="B824" s="41" t="s">
        <v>371</v>
      </c>
      <c r="C824" s="40" t="s">
        <v>1673</v>
      </c>
      <c r="D824" s="42">
        <v>178</v>
      </c>
      <c r="E824" s="43">
        <v>449036</v>
      </c>
      <c r="F824" s="44" t="s">
        <v>112</v>
      </c>
      <c r="G824" s="45">
        <v>299276</v>
      </c>
      <c r="H824" s="46">
        <v>28</v>
      </c>
      <c r="I824" s="45">
        <v>35793</v>
      </c>
      <c r="J824" s="47">
        <v>0</v>
      </c>
      <c r="K824" s="47">
        <v>1</v>
      </c>
    </row>
    <row r="825" spans="1:11" ht="12.75">
      <c r="A825" s="40" t="s">
        <v>370</v>
      </c>
      <c r="B825" s="41" t="s">
        <v>372</v>
      </c>
      <c r="C825" s="40" t="s">
        <v>685</v>
      </c>
      <c r="D825" s="42">
        <v>167</v>
      </c>
      <c r="E825" s="43">
        <v>217038</v>
      </c>
      <c r="F825" s="44" t="s">
        <v>112</v>
      </c>
      <c r="G825" s="45">
        <v>176830</v>
      </c>
      <c r="H825" s="46">
        <v>28</v>
      </c>
      <c r="I825" s="45">
        <v>21021</v>
      </c>
      <c r="J825" s="47">
        <v>0</v>
      </c>
      <c r="K825" s="47">
        <v>1</v>
      </c>
    </row>
    <row r="826" spans="1:11" ht="12.75">
      <c r="A826" s="40" t="s">
        <v>388</v>
      </c>
      <c r="B826" s="41" t="s">
        <v>223</v>
      </c>
      <c r="C826" s="40" t="s">
        <v>686</v>
      </c>
      <c r="D826" s="42">
        <v>176</v>
      </c>
      <c r="E826" s="43">
        <v>48174</v>
      </c>
      <c r="F826" s="44" t="s">
        <v>117</v>
      </c>
      <c r="G826" s="45">
        <v>0</v>
      </c>
      <c r="H826" s="46">
        <v>1</v>
      </c>
      <c r="I826" s="45">
        <v>40</v>
      </c>
      <c r="J826" s="47">
        <v>0</v>
      </c>
      <c r="K826" s="47">
        <v>0</v>
      </c>
    </row>
    <row r="827" spans="1:11" s="9" customFormat="1" ht="12.75">
      <c r="A827" s="73" t="s">
        <v>91</v>
      </c>
      <c r="B827" s="74">
        <v>3</v>
      </c>
      <c r="C827" s="73"/>
      <c r="D827" s="84">
        <f>SUM(D824:D826)</f>
        <v>521</v>
      </c>
      <c r="E827" s="77">
        <f>SUM(E824:E826)</f>
        <v>714248</v>
      </c>
      <c r="F827" s="85"/>
      <c r="G827" s="77">
        <f>SUM(G824:G826)</f>
        <v>476106</v>
      </c>
      <c r="H827" s="77">
        <f>SUM(H824:H826)</f>
        <v>57</v>
      </c>
      <c r="I827" s="77">
        <f>SUM(I824:I826)</f>
        <v>56854</v>
      </c>
      <c r="J827" s="77">
        <f>SUM(J824:J826)</f>
        <v>0</v>
      </c>
      <c r="K827" s="77">
        <f>SUM(K824:K826)</f>
        <v>2</v>
      </c>
    </row>
    <row r="828" ht="15" customHeight="1">
      <c r="D828" s="56"/>
    </row>
    <row r="829" spans="1:11" s="9" customFormat="1" ht="16.5">
      <c r="A829" s="17" t="s">
        <v>325</v>
      </c>
      <c r="B829" s="18"/>
      <c r="C829" s="19"/>
      <c r="D829" s="81"/>
      <c r="E829" s="21"/>
      <c r="F829" s="22"/>
      <c r="G829" s="23"/>
      <c r="H829" s="21"/>
      <c r="I829" s="23"/>
      <c r="J829" s="24"/>
      <c r="K829" s="24"/>
    </row>
    <row r="830" spans="4:11" ht="12.75" customHeight="1">
      <c r="D830" s="82" t="s">
        <v>171</v>
      </c>
      <c r="E830" s="14" t="s">
        <v>172</v>
      </c>
      <c r="G830" s="14" t="s">
        <v>243</v>
      </c>
      <c r="H830" s="14" t="s">
        <v>173</v>
      </c>
      <c r="I830" s="14" t="s">
        <v>174</v>
      </c>
      <c r="J830" s="175" t="s">
        <v>175</v>
      </c>
      <c r="K830" s="175"/>
    </row>
    <row r="831" spans="1:11" ht="12.75">
      <c r="A831" s="26" t="s">
        <v>176</v>
      </c>
      <c r="B831" s="27" t="s">
        <v>171</v>
      </c>
      <c r="C831" s="26" t="s">
        <v>177</v>
      </c>
      <c r="D831" s="83" t="s">
        <v>178</v>
      </c>
      <c r="E831" s="29" t="s">
        <v>179</v>
      </c>
      <c r="F831" s="30" t="s">
        <v>180</v>
      </c>
      <c r="G831" s="29" t="s">
        <v>181</v>
      </c>
      <c r="H831" s="29" t="s">
        <v>182</v>
      </c>
      <c r="I831" s="29" t="s">
        <v>183</v>
      </c>
      <c r="J831" s="31" t="s">
        <v>184</v>
      </c>
      <c r="K831" s="31" t="s">
        <v>185</v>
      </c>
    </row>
    <row r="832" spans="1:11" ht="12.75">
      <c r="A832" s="32" t="s">
        <v>1150</v>
      </c>
      <c r="B832" s="33" t="s">
        <v>1151</v>
      </c>
      <c r="C832" s="32" t="s">
        <v>1152</v>
      </c>
      <c r="D832" s="34">
        <v>2</v>
      </c>
      <c r="E832" s="37">
        <v>1700</v>
      </c>
      <c r="F832" s="36" t="s">
        <v>108</v>
      </c>
      <c r="G832" s="37">
        <v>0</v>
      </c>
      <c r="H832" s="37">
        <v>1</v>
      </c>
      <c r="I832" s="37">
        <v>35</v>
      </c>
      <c r="J832" s="39">
        <v>0</v>
      </c>
      <c r="K832" s="39">
        <v>0</v>
      </c>
    </row>
    <row r="833" spans="1:11" ht="12.75">
      <c r="A833" s="40" t="s">
        <v>1366</v>
      </c>
      <c r="B833" s="41">
        <v>50832301</v>
      </c>
      <c r="C833" s="40" t="s">
        <v>1367</v>
      </c>
      <c r="D833" s="42">
        <v>2</v>
      </c>
      <c r="E833" s="45">
        <v>980</v>
      </c>
      <c r="F833" s="44" t="s">
        <v>108</v>
      </c>
      <c r="G833" s="45">
        <v>0</v>
      </c>
      <c r="H833" s="45">
        <v>1</v>
      </c>
      <c r="I833" s="45">
        <v>14</v>
      </c>
      <c r="J833" s="47">
        <v>0</v>
      </c>
      <c r="K833" s="47">
        <v>0</v>
      </c>
    </row>
    <row r="834" spans="1:11" ht="12.75">
      <c r="A834" s="40" t="s">
        <v>1153</v>
      </c>
      <c r="B834" s="41" t="s">
        <v>1154</v>
      </c>
      <c r="C834" s="40" t="s">
        <v>1368</v>
      </c>
      <c r="D834" s="42">
        <v>5</v>
      </c>
      <c r="E834" s="45">
        <v>3537</v>
      </c>
      <c r="F834" s="44" t="s">
        <v>117</v>
      </c>
      <c r="G834" s="45">
        <v>0</v>
      </c>
      <c r="H834" s="45">
        <v>3</v>
      </c>
      <c r="I834" s="45">
        <v>2000</v>
      </c>
      <c r="J834" s="47">
        <v>0</v>
      </c>
      <c r="K834" s="47">
        <v>0</v>
      </c>
    </row>
    <row r="835" spans="1:11" ht="12.75">
      <c r="A835" s="40" t="s">
        <v>1155</v>
      </c>
      <c r="B835" s="41" t="s">
        <v>1156</v>
      </c>
      <c r="C835" s="40" t="s">
        <v>1369</v>
      </c>
      <c r="D835" s="42">
        <v>5</v>
      </c>
      <c r="E835" s="45">
        <v>1960</v>
      </c>
      <c r="F835" s="44" t="s">
        <v>108</v>
      </c>
      <c r="G835" s="45">
        <v>0</v>
      </c>
      <c r="H835" s="45">
        <v>1</v>
      </c>
      <c r="I835" s="45">
        <v>35</v>
      </c>
      <c r="J835" s="47">
        <v>0</v>
      </c>
      <c r="K835" s="47">
        <v>0</v>
      </c>
    </row>
    <row r="836" spans="1:11" ht="12.75">
      <c r="A836" s="40" t="s">
        <v>1157</v>
      </c>
      <c r="B836" s="41" t="s">
        <v>1158</v>
      </c>
      <c r="C836" s="40" t="s">
        <v>1370</v>
      </c>
      <c r="D836" s="42">
        <v>3</v>
      </c>
      <c r="E836" s="45">
        <v>1580</v>
      </c>
      <c r="F836" s="44" t="s">
        <v>108</v>
      </c>
      <c r="G836" s="45">
        <v>0</v>
      </c>
      <c r="H836" s="45">
        <v>1</v>
      </c>
      <c r="I836" s="45">
        <v>35</v>
      </c>
      <c r="J836" s="47">
        <v>0</v>
      </c>
      <c r="K836" s="47">
        <v>0</v>
      </c>
    </row>
    <row r="837" spans="1:11" ht="12.75">
      <c r="A837" s="40" t="s">
        <v>388</v>
      </c>
      <c r="B837" s="41">
        <v>50890301</v>
      </c>
      <c r="C837" s="40" t="s">
        <v>906</v>
      </c>
      <c r="D837" s="42">
        <v>90</v>
      </c>
      <c r="E837" s="45">
        <v>2098</v>
      </c>
      <c r="F837" s="44" t="s">
        <v>117</v>
      </c>
      <c r="G837" s="45">
        <v>0</v>
      </c>
      <c r="H837" s="45">
        <v>2</v>
      </c>
      <c r="I837" s="45">
        <v>24</v>
      </c>
      <c r="J837" s="47">
        <v>0</v>
      </c>
      <c r="K837" s="47">
        <v>0</v>
      </c>
    </row>
    <row r="838" spans="1:11" ht="12.75">
      <c r="A838" s="40" t="s">
        <v>1159</v>
      </c>
      <c r="B838" s="41" t="s">
        <v>1160</v>
      </c>
      <c r="C838" s="40" t="s">
        <v>1161</v>
      </c>
      <c r="D838" s="42">
        <v>3</v>
      </c>
      <c r="E838" s="45">
        <v>1952</v>
      </c>
      <c r="F838" s="44" t="s">
        <v>108</v>
      </c>
      <c r="G838" s="45">
        <v>0</v>
      </c>
      <c r="H838" s="45">
        <v>1</v>
      </c>
      <c r="I838" s="45">
        <v>45</v>
      </c>
      <c r="J838" s="47">
        <v>0</v>
      </c>
      <c r="K838" s="47">
        <v>0</v>
      </c>
    </row>
    <row r="839" spans="1:11" ht="12.75">
      <c r="A839" s="40" t="s">
        <v>242</v>
      </c>
      <c r="B839" s="41" t="s">
        <v>1162</v>
      </c>
      <c r="C839" s="40" t="s">
        <v>1163</v>
      </c>
      <c r="D839" s="42">
        <v>71</v>
      </c>
      <c r="E839" s="45">
        <v>500</v>
      </c>
      <c r="F839" s="44" t="s">
        <v>117</v>
      </c>
      <c r="G839" s="45">
        <v>0</v>
      </c>
      <c r="H839" s="45">
        <v>1</v>
      </c>
      <c r="I839" s="45">
        <v>8</v>
      </c>
      <c r="J839" s="47">
        <v>0</v>
      </c>
      <c r="K839" s="47">
        <v>0</v>
      </c>
    </row>
    <row r="840" spans="1:11" ht="12.75">
      <c r="A840" s="40" t="s">
        <v>1164</v>
      </c>
      <c r="B840" s="41" t="s">
        <v>1165</v>
      </c>
      <c r="C840" s="40" t="s">
        <v>1166</v>
      </c>
      <c r="D840" s="42">
        <v>5</v>
      </c>
      <c r="E840" s="45">
        <v>200</v>
      </c>
      <c r="F840" s="44" t="s">
        <v>117</v>
      </c>
      <c r="G840" s="45">
        <v>0</v>
      </c>
      <c r="H840" s="45">
        <v>1</v>
      </c>
      <c r="I840" s="45">
        <v>15</v>
      </c>
      <c r="J840" s="47">
        <v>0</v>
      </c>
      <c r="K840" s="47">
        <v>0</v>
      </c>
    </row>
    <row r="841" spans="1:11" ht="12.75">
      <c r="A841" s="40" t="s">
        <v>1167</v>
      </c>
      <c r="B841" s="41" t="s">
        <v>1168</v>
      </c>
      <c r="C841" s="40" t="s">
        <v>1169</v>
      </c>
      <c r="D841" s="42">
        <v>5</v>
      </c>
      <c r="E841" s="45">
        <v>200</v>
      </c>
      <c r="F841" s="44" t="s">
        <v>108</v>
      </c>
      <c r="G841" s="45">
        <v>0</v>
      </c>
      <c r="H841" s="45">
        <v>1</v>
      </c>
      <c r="I841" s="45">
        <v>40</v>
      </c>
      <c r="J841" s="47">
        <v>0</v>
      </c>
      <c r="K841" s="47">
        <v>0</v>
      </c>
    </row>
    <row r="842" spans="1:11" ht="12.75">
      <c r="A842" s="40" t="s">
        <v>1274</v>
      </c>
      <c r="B842" s="41">
        <v>50040801</v>
      </c>
      <c r="C842" s="40" t="s">
        <v>1275</v>
      </c>
      <c r="D842" s="42">
        <v>5</v>
      </c>
      <c r="E842" s="45">
        <v>1848</v>
      </c>
      <c r="F842" s="44" t="s">
        <v>108</v>
      </c>
      <c r="G842" s="45">
        <v>0</v>
      </c>
      <c r="H842" s="45">
        <v>1</v>
      </c>
      <c r="I842" s="45">
        <v>200</v>
      </c>
      <c r="J842" s="47">
        <v>0</v>
      </c>
      <c r="K842" s="47">
        <v>0</v>
      </c>
    </row>
    <row r="843" spans="1:11" ht="12.75">
      <c r="A843" s="40" t="s">
        <v>1170</v>
      </c>
      <c r="B843" s="41" t="s">
        <v>1171</v>
      </c>
      <c r="C843" s="40" t="s">
        <v>1172</v>
      </c>
      <c r="D843" s="42">
        <v>2</v>
      </c>
      <c r="E843" s="45">
        <v>400</v>
      </c>
      <c r="F843" s="44" t="s">
        <v>108</v>
      </c>
      <c r="G843" s="45">
        <v>0</v>
      </c>
      <c r="H843" s="45">
        <v>1</v>
      </c>
      <c r="I843" s="45">
        <v>40</v>
      </c>
      <c r="J843" s="47">
        <v>0</v>
      </c>
      <c r="K843" s="47">
        <v>0</v>
      </c>
    </row>
    <row r="844" spans="1:11" ht="12.75">
      <c r="A844" s="40" t="s">
        <v>1173</v>
      </c>
      <c r="B844" s="41" t="s">
        <v>1174</v>
      </c>
      <c r="C844" s="40" t="s">
        <v>1175</v>
      </c>
      <c r="D844" s="42">
        <v>1</v>
      </c>
      <c r="E844" s="45">
        <v>1060</v>
      </c>
      <c r="F844" s="44" t="s">
        <v>108</v>
      </c>
      <c r="G844" s="45">
        <v>0</v>
      </c>
      <c r="H844" s="45">
        <v>1</v>
      </c>
      <c r="I844" s="45">
        <v>20</v>
      </c>
      <c r="J844" s="47">
        <v>0</v>
      </c>
      <c r="K844" s="47">
        <v>0</v>
      </c>
    </row>
    <row r="845" spans="1:11" ht="12.75">
      <c r="A845" s="65" t="s">
        <v>1173</v>
      </c>
      <c r="B845" s="66" t="s">
        <v>1176</v>
      </c>
      <c r="C845" s="65" t="s">
        <v>1206</v>
      </c>
      <c r="D845" s="67">
        <v>1</v>
      </c>
      <c r="E845" s="70">
        <v>280</v>
      </c>
      <c r="F845" s="69" t="s">
        <v>108</v>
      </c>
      <c r="G845" s="70">
        <v>0</v>
      </c>
      <c r="H845" s="70">
        <v>1</v>
      </c>
      <c r="I845" s="70">
        <v>10</v>
      </c>
      <c r="J845" s="72">
        <v>0</v>
      </c>
      <c r="K845" s="72">
        <v>0</v>
      </c>
    </row>
    <row r="846" spans="1:11" s="9" customFormat="1" ht="12.75">
      <c r="A846" s="73" t="s">
        <v>92</v>
      </c>
      <c r="B846" s="74" t="s">
        <v>1645</v>
      </c>
      <c r="C846" s="73"/>
      <c r="D846" s="84">
        <f>SUM(D832:D845)</f>
        <v>200</v>
      </c>
      <c r="E846" s="77">
        <f>SUM(E832:E845)</f>
        <v>18295</v>
      </c>
      <c r="F846" s="85"/>
      <c r="G846" s="77">
        <f>SUM(G832:G845)</f>
        <v>0</v>
      </c>
      <c r="H846" s="77">
        <f>SUM(H832:H845)</f>
        <v>17</v>
      </c>
      <c r="I846" s="77">
        <f>SUM(I832:I845)</f>
        <v>2521</v>
      </c>
      <c r="J846" s="77">
        <f>SUM(J832:J845)</f>
        <v>0</v>
      </c>
      <c r="K846" s="77">
        <f>SUM(K832:K845)</f>
        <v>0</v>
      </c>
    </row>
    <row r="847" spans="4:6" ht="15" customHeight="1">
      <c r="D847" s="56"/>
      <c r="F847" s="80"/>
    </row>
    <row r="848" spans="1:11" s="9" customFormat="1" ht="16.5">
      <c r="A848" s="17" t="s">
        <v>326</v>
      </c>
      <c r="B848" s="18"/>
      <c r="C848" s="19"/>
      <c r="D848" s="81"/>
      <c r="E848" s="21"/>
      <c r="F848" s="22"/>
      <c r="G848" s="23"/>
      <c r="H848" s="21"/>
      <c r="I848" s="23"/>
      <c r="J848" s="24"/>
      <c r="K848" s="24"/>
    </row>
    <row r="849" spans="4:11" ht="12.75" customHeight="1">
      <c r="D849" s="82" t="s">
        <v>171</v>
      </c>
      <c r="E849" s="14" t="s">
        <v>172</v>
      </c>
      <c r="G849" s="14" t="s">
        <v>243</v>
      </c>
      <c r="H849" s="14" t="s">
        <v>173</v>
      </c>
      <c r="I849" s="14" t="s">
        <v>174</v>
      </c>
      <c r="J849" s="175" t="s">
        <v>175</v>
      </c>
      <c r="K849" s="175"/>
    </row>
    <row r="850" spans="1:11" ht="12.75">
      <c r="A850" s="26" t="s">
        <v>176</v>
      </c>
      <c r="B850" s="27" t="s">
        <v>171</v>
      </c>
      <c r="C850" s="26" t="s">
        <v>177</v>
      </c>
      <c r="D850" s="83" t="s">
        <v>178</v>
      </c>
      <c r="E850" s="29" t="s">
        <v>179</v>
      </c>
      <c r="F850" s="30" t="s">
        <v>180</v>
      </c>
      <c r="G850" s="29" t="s">
        <v>181</v>
      </c>
      <c r="H850" s="29" t="s">
        <v>182</v>
      </c>
      <c r="I850" s="29" t="s">
        <v>183</v>
      </c>
      <c r="J850" s="31" t="s">
        <v>184</v>
      </c>
      <c r="K850" s="31" t="s">
        <v>185</v>
      </c>
    </row>
    <row r="851" spans="1:11" ht="12.75">
      <c r="A851" s="1" t="s">
        <v>1276</v>
      </c>
      <c r="B851" s="2">
        <v>52032805</v>
      </c>
      <c r="C851" s="1" t="s">
        <v>1277</v>
      </c>
      <c r="D851" s="56">
        <v>5</v>
      </c>
      <c r="E851" s="35">
        <v>100</v>
      </c>
      <c r="F851" s="5" t="s">
        <v>108</v>
      </c>
      <c r="G851" s="6">
        <v>0</v>
      </c>
      <c r="H851" s="7">
        <v>1</v>
      </c>
      <c r="I851" s="6">
        <v>20</v>
      </c>
      <c r="J851" s="8">
        <v>0</v>
      </c>
      <c r="K851" s="39">
        <v>0</v>
      </c>
    </row>
    <row r="852" spans="1:11" ht="12.75">
      <c r="A852" s="48" t="s">
        <v>4</v>
      </c>
      <c r="B852" s="49" t="s">
        <v>978</v>
      </c>
      <c r="C852" s="48" t="s">
        <v>979</v>
      </c>
      <c r="D852" s="50">
        <v>68</v>
      </c>
      <c r="E852" s="4">
        <v>53150</v>
      </c>
      <c r="F852" s="52" t="s">
        <v>114</v>
      </c>
      <c r="G852" s="53">
        <v>0</v>
      </c>
      <c r="H852" s="54">
        <v>6</v>
      </c>
      <c r="I852" s="53">
        <v>7452</v>
      </c>
      <c r="J852" s="55">
        <v>0</v>
      </c>
      <c r="K852" s="8">
        <v>0</v>
      </c>
    </row>
    <row r="853" spans="3:11" ht="12.75">
      <c r="C853" s="57"/>
      <c r="D853" s="59"/>
      <c r="E853" s="60"/>
      <c r="F853" s="61" t="s">
        <v>117</v>
      </c>
      <c r="G853" s="62"/>
      <c r="H853" s="63"/>
      <c r="I853" s="62"/>
      <c r="J853" s="64"/>
      <c r="K853" s="64"/>
    </row>
    <row r="854" spans="1:11" ht="12.75">
      <c r="A854" s="40" t="s">
        <v>435</v>
      </c>
      <c r="B854" s="41" t="s">
        <v>1674</v>
      </c>
      <c r="C854" s="57" t="s">
        <v>1675</v>
      </c>
      <c r="D854" s="59">
        <v>12</v>
      </c>
      <c r="E854" s="60">
        <v>9119</v>
      </c>
      <c r="F854" s="61" t="s">
        <v>117</v>
      </c>
      <c r="G854" s="62">
        <v>0</v>
      </c>
      <c r="H854" s="63">
        <v>11</v>
      </c>
      <c r="I854" s="62">
        <v>180</v>
      </c>
      <c r="J854" s="64">
        <v>0</v>
      </c>
      <c r="K854" s="64">
        <v>0</v>
      </c>
    </row>
    <row r="855" spans="1:11" ht="12.75">
      <c r="A855" s="40" t="s">
        <v>36</v>
      </c>
      <c r="B855" s="41" t="s">
        <v>400</v>
      </c>
      <c r="C855" s="40" t="s">
        <v>687</v>
      </c>
      <c r="D855" s="42">
        <v>202</v>
      </c>
      <c r="E855" s="43">
        <v>307912</v>
      </c>
      <c r="F855" s="44" t="s">
        <v>121</v>
      </c>
      <c r="G855" s="45">
        <v>228998</v>
      </c>
      <c r="H855" s="46">
        <v>17</v>
      </c>
      <c r="I855" s="45">
        <v>33276</v>
      </c>
      <c r="J855" s="47">
        <v>0</v>
      </c>
      <c r="K855" s="47">
        <v>1</v>
      </c>
    </row>
    <row r="856" spans="1:11" ht="12.75">
      <c r="A856" s="1" t="s">
        <v>436</v>
      </c>
      <c r="B856" s="2" t="s">
        <v>476</v>
      </c>
      <c r="C856" s="1" t="s">
        <v>477</v>
      </c>
      <c r="D856" s="56">
        <v>106</v>
      </c>
      <c r="E856" s="4">
        <v>253069</v>
      </c>
      <c r="F856" s="5" t="s">
        <v>114</v>
      </c>
      <c r="G856" s="6">
        <v>199556</v>
      </c>
      <c r="H856" s="7">
        <v>7</v>
      </c>
      <c r="I856" s="6">
        <v>7355</v>
      </c>
      <c r="J856" s="8">
        <v>0</v>
      </c>
      <c r="K856" s="8">
        <v>0</v>
      </c>
    </row>
    <row r="857" spans="4:11" ht="12.75">
      <c r="D857" s="59"/>
      <c r="E857" s="60"/>
      <c r="F857" s="61" t="s">
        <v>110</v>
      </c>
      <c r="J857" s="64"/>
      <c r="K857" s="64"/>
    </row>
    <row r="858" spans="1:11" ht="12.75">
      <c r="A858" s="40" t="s">
        <v>436</v>
      </c>
      <c r="B858" s="41" t="s">
        <v>688</v>
      </c>
      <c r="C858" s="40" t="s">
        <v>477</v>
      </c>
      <c r="D858" s="42">
        <v>67</v>
      </c>
      <c r="E858" s="43">
        <v>8450</v>
      </c>
      <c r="F858" s="44" t="s">
        <v>114</v>
      </c>
      <c r="G858" s="45">
        <v>0</v>
      </c>
      <c r="H858" s="46">
        <v>2</v>
      </c>
      <c r="I858" s="45">
        <v>96</v>
      </c>
      <c r="J858" s="47">
        <v>0</v>
      </c>
      <c r="K858" s="47">
        <v>0</v>
      </c>
    </row>
    <row r="859" spans="1:11" ht="12.75">
      <c r="A859" s="40" t="s">
        <v>1840</v>
      </c>
      <c r="B859" s="41" t="s">
        <v>1841</v>
      </c>
      <c r="C859" s="40" t="s">
        <v>1842</v>
      </c>
      <c r="D859" s="42">
        <v>5</v>
      </c>
      <c r="E859" s="43">
        <v>1590</v>
      </c>
      <c r="F859" s="44" t="s">
        <v>120</v>
      </c>
      <c r="G859" s="45">
        <v>1848</v>
      </c>
      <c r="H859" s="46">
        <v>1</v>
      </c>
      <c r="I859" s="45">
        <v>10</v>
      </c>
      <c r="J859" s="47">
        <v>0</v>
      </c>
      <c r="K859" s="47">
        <v>0</v>
      </c>
    </row>
    <row r="860" spans="1:11" ht="12.75">
      <c r="A860" s="40" t="s">
        <v>907</v>
      </c>
      <c r="B860" s="41">
        <v>52012801</v>
      </c>
      <c r="C860" s="40" t="s">
        <v>689</v>
      </c>
      <c r="D860" s="42">
        <v>5</v>
      </c>
      <c r="E860" s="43">
        <v>2500</v>
      </c>
      <c r="F860" s="44" t="s">
        <v>114</v>
      </c>
      <c r="G860" s="45">
        <v>0</v>
      </c>
      <c r="H860" s="46">
        <v>3</v>
      </c>
      <c r="I860" s="45">
        <v>90</v>
      </c>
      <c r="J860" s="47">
        <v>0</v>
      </c>
      <c r="K860" s="47">
        <v>0</v>
      </c>
    </row>
    <row r="861" spans="1:11" ht="12.75">
      <c r="A861" s="40" t="s">
        <v>907</v>
      </c>
      <c r="B861" s="41">
        <v>52032802</v>
      </c>
      <c r="C861" s="40" t="s">
        <v>689</v>
      </c>
      <c r="D861" s="42">
        <v>5</v>
      </c>
      <c r="E861" s="43">
        <v>8800</v>
      </c>
      <c r="F861" s="44" t="s">
        <v>114</v>
      </c>
      <c r="G861" s="45">
        <v>0</v>
      </c>
      <c r="H861" s="46">
        <v>3</v>
      </c>
      <c r="I861" s="45">
        <v>418</v>
      </c>
      <c r="J861" s="47">
        <v>0</v>
      </c>
      <c r="K861" s="47">
        <v>0</v>
      </c>
    </row>
    <row r="862" spans="1:11" ht="12.75">
      <c r="A862" s="40" t="s">
        <v>907</v>
      </c>
      <c r="B862" s="41">
        <v>52072801</v>
      </c>
      <c r="C862" s="40" t="s">
        <v>908</v>
      </c>
      <c r="D862" s="42">
        <v>5</v>
      </c>
      <c r="E862" s="43">
        <v>5200</v>
      </c>
      <c r="F862" s="44" t="s">
        <v>114</v>
      </c>
      <c r="G862" s="45">
        <v>0</v>
      </c>
      <c r="H862" s="46">
        <v>3</v>
      </c>
      <c r="I862" s="45">
        <v>215</v>
      </c>
      <c r="J862" s="47">
        <v>0</v>
      </c>
      <c r="K862" s="47">
        <v>0</v>
      </c>
    </row>
    <row r="863" spans="1:11" ht="12.75">
      <c r="A863" s="40" t="s">
        <v>907</v>
      </c>
      <c r="B863" s="41">
        <v>52032803</v>
      </c>
      <c r="C863" s="40" t="s">
        <v>909</v>
      </c>
      <c r="D863" s="42">
        <v>5</v>
      </c>
      <c r="E863" s="43">
        <v>2200</v>
      </c>
      <c r="F863" s="44" t="s">
        <v>108</v>
      </c>
      <c r="G863" s="45">
        <v>0</v>
      </c>
      <c r="H863" s="46">
        <v>3</v>
      </c>
      <c r="I863" s="45">
        <v>180</v>
      </c>
      <c r="J863" s="47">
        <v>0</v>
      </c>
      <c r="K863" s="47">
        <v>0</v>
      </c>
    </row>
    <row r="864" spans="1:11" ht="12.75">
      <c r="A864" s="48" t="s">
        <v>18</v>
      </c>
      <c r="B864" s="49" t="s">
        <v>690</v>
      </c>
      <c r="C864" s="48" t="s">
        <v>689</v>
      </c>
      <c r="D864" s="50">
        <v>30</v>
      </c>
      <c r="E864" s="51">
        <v>139554</v>
      </c>
      <c r="F864" s="52" t="s">
        <v>120</v>
      </c>
      <c r="G864" s="53">
        <v>69280</v>
      </c>
      <c r="H864" s="54">
        <v>8</v>
      </c>
      <c r="I864" s="53">
        <v>12602</v>
      </c>
      <c r="J864" s="55">
        <v>0</v>
      </c>
      <c r="K864" s="55">
        <v>0</v>
      </c>
    </row>
    <row r="865" spans="4:6" ht="12.75">
      <c r="D865" s="56"/>
      <c r="F865" s="5" t="s">
        <v>116</v>
      </c>
    </row>
    <row r="866" spans="4:6" ht="12.75">
      <c r="D866" s="56"/>
      <c r="F866" s="5" t="s">
        <v>114</v>
      </c>
    </row>
    <row r="867" spans="1:11" ht="12.75">
      <c r="A867" s="57"/>
      <c r="B867" s="58"/>
      <c r="C867" s="57"/>
      <c r="D867" s="59"/>
      <c r="E867" s="60"/>
      <c r="F867" s="61" t="s">
        <v>108</v>
      </c>
      <c r="G867" s="62"/>
      <c r="H867" s="63"/>
      <c r="I867" s="62"/>
      <c r="J867" s="64"/>
      <c r="K867" s="64"/>
    </row>
    <row r="868" spans="1:11" ht="12.75">
      <c r="A868" s="40" t="s">
        <v>18</v>
      </c>
      <c r="B868" s="41" t="s">
        <v>19</v>
      </c>
      <c r="C868" s="40" t="s">
        <v>691</v>
      </c>
      <c r="D868" s="42">
        <v>16</v>
      </c>
      <c r="E868" s="43">
        <v>5917</v>
      </c>
      <c r="F868" s="44" t="s">
        <v>114</v>
      </c>
      <c r="G868" s="45">
        <v>0</v>
      </c>
      <c r="H868" s="46">
        <v>1</v>
      </c>
      <c r="I868" s="45">
        <v>480</v>
      </c>
      <c r="J868" s="47">
        <v>0</v>
      </c>
      <c r="K868" s="47">
        <v>0</v>
      </c>
    </row>
    <row r="869" spans="1:11" ht="12.75">
      <c r="A869" s="40" t="s">
        <v>47</v>
      </c>
      <c r="B869" s="41" t="s">
        <v>801</v>
      </c>
      <c r="C869" s="40" t="s">
        <v>1371</v>
      </c>
      <c r="D869" s="42">
        <v>40</v>
      </c>
      <c r="E869" s="43">
        <v>152794</v>
      </c>
      <c r="F869" s="44" t="s">
        <v>120</v>
      </c>
      <c r="G869" s="45">
        <v>103530</v>
      </c>
      <c r="H869" s="46">
        <v>13</v>
      </c>
      <c r="I869" s="45">
        <v>20376</v>
      </c>
      <c r="J869" s="47">
        <v>0</v>
      </c>
      <c r="K869" s="47">
        <v>0</v>
      </c>
    </row>
    <row r="870" spans="1:11" ht="12.75">
      <c r="A870" s="57" t="s">
        <v>47</v>
      </c>
      <c r="B870" s="58">
        <v>52052802</v>
      </c>
      <c r="C870" s="57" t="s">
        <v>910</v>
      </c>
      <c r="D870" s="59">
        <v>5</v>
      </c>
      <c r="E870" s="60">
        <v>1</v>
      </c>
      <c r="F870" s="61" t="s">
        <v>117</v>
      </c>
      <c r="G870" s="62">
        <v>0</v>
      </c>
      <c r="H870" s="63">
        <v>1</v>
      </c>
      <c r="I870" s="62">
        <v>1</v>
      </c>
      <c r="J870" s="64">
        <v>0</v>
      </c>
      <c r="K870" s="64">
        <v>0</v>
      </c>
    </row>
    <row r="871" spans="1:11" s="9" customFormat="1" ht="12.75">
      <c r="A871" s="73" t="s">
        <v>93</v>
      </c>
      <c r="B871" s="74" t="s">
        <v>1643</v>
      </c>
      <c r="C871" s="73"/>
      <c r="D871" s="84">
        <f>SUM(D851:D870)</f>
        <v>576</v>
      </c>
      <c r="E871" s="77">
        <f>SUM(E851:E870)</f>
        <v>950356</v>
      </c>
      <c r="F871" s="85"/>
      <c r="G871" s="77">
        <f>SUM(G851:G870)</f>
        <v>603212</v>
      </c>
      <c r="H871" s="77">
        <f>SUM(H851:H870)</f>
        <v>80</v>
      </c>
      <c r="I871" s="77">
        <f>SUM(I851:I870)</f>
        <v>82751</v>
      </c>
      <c r="J871" s="77">
        <f>SUM(J851:J870)</f>
        <v>0</v>
      </c>
      <c r="K871" s="77">
        <f>SUM(K851:K870)</f>
        <v>1</v>
      </c>
    </row>
    <row r="872" ht="15" customHeight="1">
      <c r="D872" s="56"/>
    </row>
    <row r="873" spans="1:11" s="9" customFormat="1" ht="16.5">
      <c r="A873" s="17" t="s">
        <v>327</v>
      </c>
      <c r="B873" s="18"/>
      <c r="C873" s="19"/>
      <c r="D873" s="81"/>
      <c r="E873" s="21"/>
      <c r="F873" s="22"/>
      <c r="G873" s="23"/>
      <c r="H873" s="21"/>
      <c r="I873" s="23"/>
      <c r="J873" s="24"/>
      <c r="K873" s="24"/>
    </row>
    <row r="874" spans="4:11" ht="12.75" customHeight="1">
      <c r="D874" s="82" t="s">
        <v>171</v>
      </c>
      <c r="E874" s="14" t="s">
        <v>172</v>
      </c>
      <c r="G874" s="14" t="s">
        <v>243</v>
      </c>
      <c r="H874" s="14" t="s">
        <v>173</v>
      </c>
      <c r="I874" s="14" t="s">
        <v>174</v>
      </c>
      <c r="J874" s="175" t="s">
        <v>175</v>
      </c>
      <c r="K874" s="175"/>
    </row>
    <row r="875" spans="1:11" ht="12.75">
      <c r="A875" s="26" t="s">
        <v>176</v>
      </c>
      <c r="B875" s="27" t="s">
        <v>171</v>
      </c>
      <c r="C875" s="26" t="s">
        <v>177</v>
      </c>
      <c r="D875" s="83" t="s">
        <v>178</v>
      </c>
      <c r="E875" s="29" t="s">
        <v>179</v>
      </c>
      <c r="F875" s="30" t="s">
        <v>180</v>
      </c>
      <c r="G875" s="29" t="s">
        <v>181</v>
      </c>
      <c r="H875" s="29" t="s">
        <v>182</v>
      </c>
      <c r="I875" s="29" t="s">
        <v>183</v>
      </c>
      <c r="J875" s="31" t="s">
        <v>184</v>
      </c>
      <c r="K875" s="31" t="s">
        <v>185</v>
      </c>
    </row>
    <row r="876" spans="1:11" ht="12.75">
      <c r="A876" s="32" t="s">
        <v>1676</v>
      </c>
      <c r="B876" s="33" t="s">
        <v>1677</v>
      </c>
      <c r="C876" s="32" t="s">
        <v>1678</v>
      </c>
      <c r="D876" s="108">
        <v>5</v>
      </c>
      <c r="E876" s="35">
        <v>1925</v>
      </c>
      <c r="F876" s="36" t="s">
        <v>120</v>
      </c>
      <c r="G876" s="110">
        <v>0</v>
      </c>
      <c r="H876" s="38">
        <v>1</v>
      </c>
      <c r="I876" s="110">
        <v>95</v>
      </c>
      <c r="J876" s="112">
        <v>0</v>
      </c>
      <c r="K876" s="112">
        <v>0</v>
      </c>
    </row>
    <row r="877" spans="1:11" ht="12.75">
      <c r="A877" s="96" t="s">
        <v>1679</v>
      </c>
      <c r="B877" s="95" t="s">
        <v>1680</v>
      </c>
      <c r="C877" s="96" t="s">
        <v>1681</v>
      </c>
      <c r="D877" s="67">
        <v>21</v>
      </c>
      <c r="E877" s="98">
        <v>54873</v>
      </c>
      <c r="F877" s="99" t="s">
        <v>120</v>
      </c>
      <c r="G877" s="70">
        <v>4850</v>
      </c>
      <c r="H877" s="101">
        <v>5</v>
      </c>
      <c r="I877" s="70">
        <v>8054</v>
      </c>
      <c r="J877" s="72">
        <v>0</v>
      </c>
      <c r="K877" s="72">
        <v>0</v>
      </c>
    </row>
    <row r="878" spans="1:11" s="9" customFormat="1" ht="12.75">
      <c r="A878" s="73" t="s">
        <v>94</v>
      </c>
      <c r="B878" s="74" t="s">
        <v>1621</v>
      </c>
      <c r="C878" s="73"/>
      <c r="D878" s="77">
        <f>SUM(D876:D877)</f>
        <v>26</v>
      </c>
      <c r="E878" s="77">
        <f>SUM(E876:E877)</f>
        <v>56798</v>
      </c>
      <c r="F878" s="85"/>
      <c r="G878" s="77">
        <f>SUM(G876:G877)</f>
        <v>4850</v>
      </c>
      <c r="H878" s="77">
        <f>SUM(H876:H877)</f>
        <v>6</v>
      </c>
      <c r="I878" s="77">
        <f>SUM(I876:I877)</f>
        <v>8149</v>
      </c>
      <c r="J878" s="77">
        <f>SUM(J876:J876)</f>
        <v>0</v>
      </c>
      <c r="K878" s="77">
        <f>SUM(K876:K876)</f>
        <v>0</v>
      </c>
    </row>
    <row r="879" spans="4:6" ht="15" customHeight="1">
      <c r="D879" s="56"/>
      <c r="F879" s="80"/>
    </row>
    <row r="880" spans="1:11" s="9" customFormat="1" ht="16.5">
      <c r="A880" s="17" t="s">
        <v>328</v>
      </c>
      <c r="B880" s="18"/>
      <c r="C880" s="19"/>
      <c r="D880" s="81"/>
      <c r="E880" s="21"/>
      <c r="F880" s="22"/>
      <c r="G880" s="23"/>
      <c r="H880" s="21"/>
      <c r="I880" s="23"/>
      <c r="J880" s="24"/>
      <c r="K880" s="24"/>
    </row>
    <row r="881" spans="4:11" ht="12.75" customHeight="1">
      <c r="D881" s="82" t="s">
        <v>171</v>
      </c>
      <c r="E881" s="14" t="s">
        <v>172</v>
      </c>
      <c r="G881" s="14" t="s">
        <v>243</v>
      </c>
      <c r="H881" s="14" t="s">
        <v>173</v>
      </c>
      <c r="I881" s="14" t="s">
        <v>174</v>
      </c>
      <c r="J881" s="175" t="s">
        <v>175</v>
      </c>
      <c r="K881" s="175"/>
    </row>
    <row r="882" spans="1:11" ht="12.75">
      <c r="A882" s="26" t="s">
        <v>176</v>
      </c>
      <c r="B882" s="27" t="s">
        <v>171</v>
      </c>
      <c r="C882" s="26" t="s">
        <v>177</v>
      </c>
      <c r="D882" s="83" t="s">
        <v>178</v>
      </c>
      <c r="E882" s="29" t="s">
        <v>179</v>
      </c>
      <c r="F882" s="30" t="s">
        <v>180</v>
      </c>
      <c r="G882" s="29" t="s">
        <v>181</v>
      </c>
      <c r="H882" s="29" t="s">
        <v>182</v>
      </c>
      <c r="I882" s="29" t="s">
        <v>183</v>
      </c>
      <c r="J882" s="31" t="s">
        <v>184</v>
      </c>
      <c r="K882" s="31" t="s">
        <v>185</v>
      </c>
    </row>
    <row r="883" spans="1:11" ht="12.75">
      <c r="A883" s="32" t="s">
        <v>1459</v>
      </c>
      <c r="B883" s="33">
        <v>54032801</v>
      </c>
      <c r="C883" s="32" t="s">
        <v>1460</v>
      </c>
      <c r="D883" s="34">
        <v>2</v>
      </c>
      <c r="E883" s="35">
        <v>1911</v>
      </c>
      <c r="F883" s="36" t="s">
        <v>108</v>
      </c>
      <c r="G883" s="37">
        <v>0</v>
      </c>
      <c r="H883" s="7">
        <v>1</v>
      </c>
      <c r="I883" s="37">
        <v>23</v>
      </c>
      <c r="J883" s="39">
        <v>0</v>
      </c>
      <c r="K883" s="39">
        <v>0</v>
      </c>
    </row>
    <row r="884" spans="1:11" ht="12.75">
      <c r="A884" s="40" t="s">
        <v>1682</v>
      </c>
      <c r="B884" s="41" t="s">
        <v>1683</v>
      </c>
      <c r="C884" s="40" t="s">
        <v>1684</v>
      </c>
      <c r="D884" s="42">
        <v>9</v>
      </c>
      <c r="E884" s="60">
        <v>2915</v>
      </c>
      <c r="F884" s="5" t="s">
        <v>117</v>
      </c>
      <c r="G884" s="6">
        <v>0</v>
      </c>
      <c r="H884" s="46">
        <v>6</v>
      </c>
      <c r="I884" s="62">
        <v>7786</v>
      </c>
      <c r="J884" s="64">
        <v>0</v>
      </c>
      <c r="K884" s="64">
        <v>0</v>
      </c>
    </row>
    <row r="885" spans="1:11" ht="12.75">
      <c r="A885" s="1" t="s">
        <v>0</v>
      </c>
      <c r="B885" s="2">
        <v>54992801</v>
      </c>
      <c r="C885" s="1" t="s">
        <v>1461</v>
      </c>
      <c r="D885" s="56">
        <v>5</v>
      </c>
      <c r="E885" s="43">
        <v>2576</v>
      </c>
      <c r="F885" s="44" t="s">
        <v>117</v>
      </c>
      <c r="G885" s="45">
        <v>0</v>
      </c>
      <c r="H885" s="46">
        <v>1</v>
      </c>
      <c r="I885" s="45">
        <v>10</v>
      </c>
      <c r="J885" s="47">
        <v>0</v>
      </c>
      <c r="K885" s="47">
        <v>0</v>
      </c>
    </row>
    <row r="886" spans="1:11" ht="12.75">
      <c r="A886" s="48" t="s">
        <v>437</v>
      </c>
      <c r="B886" s="49" t="s">
        <v>282</v>
      </c>
      <c r="C886" s="48" t="s">
        <v>802</v>
      </c>
      <c r="D886" s="50">
        <v>455.4</v>
      </c>
      <c r="E886" s="4">
        <v>753</v>
      </c>
      <c r="F886" s="5" t="s">
        <v>117</v>
      </c>
      <c r="G886" s="53">
        <v>0</v>
      </c>
      <c r="H886" s="7">
        <v>1</v>
      </c>
      <c r="I886" s="6">
        <v>10</v>
      </c>
      <c r="J886" s="8">
        <v>0</v>
      </c>
      <c r="K886" s="8">
        <v>0</v>
      </c>
    </row>
    <row r="887" spans="4:6" ht="12.75">
      <c r="D887" s="56"/>
      <c r="F887" s="5" t="s">
        <v>108</v>
      </c>
    </row>
    <row r="888" spans="1:11" ht="12.75">
      <c r="A888" s="57"/>
      <c r="B888" s="58"/>
      <c r="C888" s="57"/>
      <c r="D888" s="59"/>
      <c r="E888" s="60"/>
      <c r="F888" s="61" t="s">
        <v>110</v>
      </c>
      <c r="G888" s="62"/>
      <c r="H888" s="63"/>
      <c r="I888" s="62"/>
      <c r="J888" s="64"/>
      <c r="K888" s="64"/>
    </row>
    <row r="889" spans="1:11" ht="12.75">
      <c r="A889" s="40" t="s">
        <v>1462</v>
      </c>
      <c r="B889" s="41">
        <v>54960301</v>
      </c>
      <c r="C889" s="40" t="s">
        <v>1463</v>
      </c>
      <c r="D889" s="42">
        <v>8</v>
      </c>
      <c r="E889" s="43">
        <v>0</v>
      </c>
      <c r="F889" s="44" t="s">
        <v>108</v>
      </c>
      <c r="G889" s="6">
        <v>0</v>
      </c>
      <c r="H889" s="7">
        <v>1</v>
      </c>
      <c r="I889" s="45">
        <v>10</v>
      </c>
      <c r="J889" s="8">
        <v>0</v>
      </c>
      <c r="K889" s="47">
        <v>0</v>
      </c>
    </row>
    <row r="890" spans="1:11" ht="12.75">
      <c r="A890" s="1" t="s">
        <v>286</v>
      </c>
      <c r="B890" s="2">
        <v>54980302</v>
      </c>
      <c r="C890" s="1" t="s">
        <v>1373</v>
      </c>
      <c r="D890" s="56">
        <v>371</v>
      </c>
      <c r="E890" s="4">
        <v>502</v>
      </c>
      <c r="F890" s="5" t="s">
        <v>109</v>
      </c>
      <c r="G890" s="45">
        <v>0</v>
      </c>
      <c r="H890" s="46">
        <v>2</v>
      </c>
      <c r="I890" s="6">
        <v>70</v>
      </c>
      <c r="J890" s="47">
        <v>0</v>
      </c>
      <c r="K890" s="8">
        <v>0</v>
      </c>
    </row>
    <row r="891" spans="1:11" ht="12.75">
      <c r="A891" s="40" t="s">
        <v>286</v>
      </c>
      <c r="B891" s="41">
        <v>54120901</v>
      </c>
      <c r="C891" s="40" t="s">
        <v>1495</v>
      </c>
      <c r="D891" s="42">
        <v>139</v>
      </c>
      <c r="E891" s="43">
        <v>650160</v>
      </c>
      <c r="F891" s="44" t="s">
        <v>1496</v>
      </c>
      <c r="G891" s="45">
        <v>344451</v>
      </c>
      <c r="H891" s="63">
        <v>7</v>
      </c>
      <c r="I891" s="45">
        <v>10159</v>
      </c>
      <c r="J891" s="47">
        <v>0</v>
      </c>
      <c r="K891" s="47">
        <v>0</v>
      </c>
    </row>
    <row r="892" spans="1:11" ht="12.75">
      <c r="A892" s="40" t="s">
        <v>1278</v>
      </c>
      <c r="B892" s="41" t="s">
        <v>1279</v>
      </c>
      <c r="C892" s="40" t="s">
        <v>1280</v>
      </c>
      <c r="D892" s="42">
        <v>97</v>
      </c>
      <c r="E892" s="4">
        <v>71000</v>
      </c>
      <c r="F892" s="44" t="s">
        <v>112</v>
      </c>
      <c r="G892" s="6">
        <v>82509</v>
      </c>
      <c r="H892" s="46">
        <v>3</v>
      </c>
      <c r="I892" s="6">
        <v>9167</v>
      </c>
      <c r="J892" s="8">
        <v>0</v>
      </c>
      <c r="K892" s="8">
        <v>0</v>
      </c>
    </row>
    <row r="893" spans="1:11" ht="12.75">
      <c r="A893" s="40" t="s">
        <v>1278</v>
      </c>
      <c r="B893" s="41">
        <v>54970301</v>
      </c>
      <c r="C893" s="40" t="s">
        <v>1281</v>
      </c>
      <c r="D893" s="42">
        <v>279</v>
      </c>
      <c r="E893" s="43">
        <v>177500</v>
      </c>
      <c r="F893" s="5" t="s">
        <v>112</v>
      </c>
      <c r="G893" s="45">
        <v>206273</v>
      </c>
      <c r="H893" s="7">
        <v>10</v>
      </c>
      <c r="I893" s="45">
        <v>22918</v>
      </c>
      <c r="J893" s="55">
        <v>0</v>
      </c>
      <c r="K893" s="47">
        <v>0</v>
      </c>
    </row>
    <row r="894" spans="1:11" ht="12.75">
      <c r="A894" s="1" t="s">
        <v>1278</v>
      </c>
      <c r="B894" s="41">
        <v>54910301</v>
      </c>
      <c r="C894" s="40" t="s">
        <v>1282</v>
      </c>
      <c r="D894" s="42">
        <v>31</v>
      </c>
      <c r="E894" s="43">
        <v>71000</v>
      </c>
      <c r="F894" s="44" t="s">
        <v>112</v>
      </c>
      <c r="G894" s="45">
        <v>82510</v>
      </c>
      <c r="H894" s="54">
        <v>4</v>
      </c>
      <c r="I894" s="6">
        <v>9167</v>
      </c>
      <c r="J894" s="47">
        <v>0</v>
      </c>
      <c r="K894" s="47">
        <v>0</v>
      </c>
    </row>
    <row r="895" spans="1:11" ht="12.75">
      <c r="A895" s="40" t="s">
        <v>1278</v>
      </c>
      <c r="B895" s="2" t="s">
        <v>1283</v>
      </c>
      <c r="C895" s="1" t="s">
        <v>1280</v>
      </c>
      <c r="D895" s="42">
        <v>237</v>
      </c>
      <c r="E895" s="4">
        <v>35500</v>
      </c>
      <c r="F895" s="44" t="s">
        <v>114</v>
      </c>
      <c r="G895" s="45">
        <v>41254</v>
      </c>
      <c r="H895" s="46">
        <v>2</v>
      </c>
      <c r="I895" s="45">
        <v>4583</v>
      </c>
      <c r="J895" s="47">
        <v>0</v>
      </c>
      <c r="K895" s="8">
        <v>0</v>
      </c>
    </row>
    <row r="896" spans="1:11" ht="12.75">
      <c r="A896" s="48" t="s">
        <v>1284</v>
      </c>
      <c r="B896" s="41">
        <v>54110301</v>
      </c>
      <c r="C896" s="40" t="s">
        <v>1285</v>
      </c>
      <c r="D896" s="56">
        <v>140</v>
      </c>
      <c r="E896" s="43">
        <v>433555</v>
      </c>
      <c r="F896" s="5" t="s">
        <v>117</v>
      </c>
      <c r="G896" s="53">
        <v>334767</v>
      </c>
      <c r="H896" s="54">
        <v>16</v>
      </c>
      <c r="I896" s="53">
        <v>33969</v>
      </c>
      <c r="J896" s="8">
        <v>0</v>
      </c>
      <c r="K896" s="47">
        <v>1</v>
      </c>
    </row>
    <row r="897" spans="1:11" ht="12.75">
      <c r="A897" s="48" t="s">
        <v>693</v>
      </c>
      <c r="B897" s="49" t="s">
        <v>694</v>
      </c>
      <c r="C897" s="48" t="s">
        <v>1374</v>
      </c>
      <c r="D897" s="50">
        <v>179</v>
      </c>
      <c r="E897" s="51">
        <v>624591</v>
      </c>
      <c r="F897" s="52" t="s">
        <v>114</v>
      </c>
      <c r="G897" s="53">
        <v>452376</v>
      </c>
      <c r="H897" s="54">
        <v>11</v>
      </c>
      <c r="I897" s="53">
        <v>25694</v>
      </c>
      <c r="J897" s="55">
        <v>0</v>
      </c>
      <c r="K897" s="55">
        <v>1</v>
      </c>
    </row>
    <row r="898" spans="4:6" ht="12.75">
      <c r="D898" s="56"/>
      <c r="F898" s="5" t="s">
        <v>117</v>
      </c>
    </row>
    <row r="899" spans="1:11" ht="12.75">
      <c r="A899" s="57"/>
      <c r="B899" s="58"/>
      <c r="C899" s="57"/>
      <c r="D899" s="59"/>
      <c r="E899" s="60"/>
      <c r="F899" s="61" t="s">
        <v>110</v>
      </c>
      <c r="G899" s="62"/>
      <c r="H899" s="63"/>
      <c r="I899" s="62"/>
      <c r="J899" s="64"/>
      <c r="K899" s="64"/>
    </row>
    <row r="900" spans="1:11" ht="12.75">
      <c r="A900" s="40" t="s">
        <v>242</v>
      </c>
      <c r="B900" s="41" t="s">
        <v>266</v>
      </c>
      <c r="C900" s="40" t="s">
        <v>692</v>
      </c>
      <c r="D900" s="42">
        <v>172</v>
      </c>
      <c r="E900" s="43">
        <v>500</v>
      </c>
      <c r="F900" s="44" t="s">
        <v>108</v>
      </c>
      <c r="G900" s="45">
        <v>0</v>
      </c>
      <c r="H900" s="46">
        <v>1</v>
      </c>
      <c r="I900" s="45">
        <v>10</v>
      </c>
      <c r="J900" s="47">
        <v>0</v>
      </c>
      <c r="K900" s="47">
        <v>0</v>
      </c>
    </row>
    <row r="901" spans="1:11" ht="12.75">
      <c r="A901" s="40" t="s">
        <v>1464</v>
      </c>
      <c r="B901" s="41">
        <v>54150301</v>
      </c>
      <c r="C901" s="40" t="s">
        <v>1465</v>
      </c>
      <c r="D901" s="42">
        <v>83</v>
      </c>
      <c r="E901" s="43">
        <v>457391</v>
      </c>
      <c r="F901" s="44" t="s">
        <v>117</v>
      </c>
      <c r="G901" s="45">
        <v>250947</v>
      </c>
      <c r="H901" s="46">
        <v>12</v>
      </c>
      <c r="I901" s="45">
        <v>2429</v>
      </c>
      <c r="J901" s="47">
        <v>0</v>
      </c>
      <c r="K901" s="47">
        <v>0</v>
      </c>
    </row>
    <row r="902" spans="1:11" ht="12.75">
      <c r="A902" s="40" t="s">
        <v>695</v>
      </c>
      <c r="B902" s="41" t="s">
        <v>696</v>
      </c>
      <c r="C902" s="40" t="s">
        <v>697</v>
      </c>
      <c r="D902" s="42">
        <v>71</v>
      </c>
      <c r="E902" s="43">
        <v>3578</v>
      </c>
      <c r="F902" s="44" t="s">
        <v>117</v>
      </c>
      <c r="G902" s="45">
        <v>0</v>
      </c>
      <c r="H902" s="46">
        <v>2</v>
      </c>
      <c r="I902" s="45">
        <v>2180</v>
      </c>
      <c r="J902" s="47">
        <v>0</v>
      </c>
      <c r="K902" s="47">
        <v>0</v>
      </c>
    </row>
    <row r="903" spans="1:11" ht="12.75">
      <c r="A903" s="65" t="s">
        <v>1372</v>
      </c>
      <c r="B903" s="66" t="s">
        <v>803</v>
      </c>
      <c r="C903" s="65" t="s">
        <v>804</v>
      </c>
      <c r="D903" s="67">
        <v>219</v>
      </c>
      <c r="E903" s="68">
        <v>70800</v>
      </c>
      <c r="F903" s="69" t="s">
        <v>114</v>
      </c>
      <c r="G903" s="70">
        <v>99286</v>
      </c>
      <c r="H903" s="71">
        <v>2</v>
      </c>
      <c r="I903" s="70">
        <v>886</v>
      </c>
      <c r="J903" s="72">
        <v>0</v>
      </c>
      <c r="K903" s="72">
        <v>0</v>
      </c>
    </row>
    <row r="904" spans="1:11" s="9" customFormat="1" ht="12.75">
      <c r="A904" s="73" t="s">
        <v>95</v>
      </c>
      <c r="B904" s="74">
        <v>17</v>
      </c>
      <c r="C904" s="73"/>
      <c r="D904" s="84">
        <f>SUM(D883:D903)</f>
        <v>2497.4</v>
      </c>
      <c r="E904" s="77">
        <f>SUM(E883:E903)</f>
        <v>2604232</v>
      </c>
      <c r="F904" s="85"/>
      <c r="G904" s="77">
        <f>SUM(G883:G903)</f>
        <v>1894373</v>
      </c>
      <c r="H904" s="77">
        <f>SUM(H883:H903)</f>
        <v>82</v>
      </c>
      <c r="I904" s="77">
        <f>SUM(I883:I903)</f>
        <v>129071</v>
      </c>
      <c r="J904" s="77">
        <f>SUM(J883:J903)</f>
        <v>0</v>
      </c>
      <c r="K904" s="77">
        <f>SUM(K883:K903)</f>
        <v>2</v>
      </c>
    </row>
    <row r="905" ht="15" customHeight="1">
      <c r="D905" s="56"/>
    </row>
    <row r="906" spans="1:11" s="9" customFormat="1" ht="16.5">
      <c r="A906" s="17" t="s">
        <v>329</v>
      </c>
      <c r="B906" s="18"/>
      <c r="C906" s="19"/>
      <c r="D906" s="81"/>
      <c r="E906" s="21"/>
      <c r="F906" s="22"/>
      <c r="G906" s="23"/>
      <c r="H906" s="21"/>
      <c r="I906" s="23"/>
      <c r="J906" s="24"/>
      <c r="K906" s="24"/>
    </row>
    <row r="907" spans="4:11" ht="12.75" customHeight="1">
      <c r="D907" s="82" t="s">
        <v>171</v>
      </c>
      <c r="E907" s="14" t="s">
        <v>172</v>
      </c>
      <c r="G907" s="14" t="s">
        <v>243</v>
      </c>
      <c r="H907" s="14" t="s">
        <v>173</v>
      </c>
      <c r="I907" s="14" t="s">
        <v>174</v>
      </c>
      <c r="J907" s="175" t="s">
        <v>175</v>
      </c>
      <c r="K907" s="175"/>
    </row>
    <row r="908" spans="1:11" ht="12.75">
      <c r="A908" s="26" t="s">
        <v>176</v>
      </c>
      <c r="B908" s="27" t="s">
        <v>171</v>
      </c>
      <c r="C908" s="26" t="s">
        <v>177</v>
      </c>
      <c r="D908" s="83" t="s">
        <v>178</v>
      </c>
      <c r="E908" s="29" t="s">
        <v>179</v>
      </c>
      <c r="F908" s="30" t="s">
        <v>180</v>
      </c>
      <c r="G908" s="29" t="s">
        <v>181</v>
      </c>
      <c r="H908" s="29" t="s">
        <v>182</v>
      </c>
      <c r="I908" s="29" t="s">
        <v>183</v>
      </c>
      <c r="J908" s="31" t="s">
        <v>184</v>
      </c>
      <c r="K908" s="31" t="s">
        <v>185</v>
      </c>
    </row>
    <row r="909" spans="1:11" ht="12.75">
      <c r="A909" s="32" t="s">
        <v>1466</v>
      </c>
      <c r="B909" s="33">
        <v>55072801</v>
      </c>
      <c r="C909" s="32" t="s">
        <v>1467</v>
      </c>
      <c r="D909" s="34">
        <v>5</v>
      </c>
      <c r="E909" s="35">
        <v>9500</v>
      </c>
      <c r="F909" s="36" t="s">
        <v>108</v>
      </c>
      <c r="G909" s="37">
        <v>0</v>
      </c>
      <c r="H909" s="38">
        <v>4</v>
      </c>
      <c r="I909" s="37">
        <v>80</v>
      </c>
      <c r="J909" s="39">
        <v>0</v>
      </c>
      <c r="K909" s="39">
        <v>0</v>
      </c>
    </row>
    <row r="910" spans="1:11" ht="12.75">
      <c r="A910" s="40" t="s">
        <v>385</v>
      </c>
      <c r="B910" s="41" t="s">
        <v>386</v>
      </c>
      <c r="C910" s="40" t="s">
        <v>698</v>
      </c>
      <c r="D910" s="42">
        <v>86</v>
      </c>
      <c r="E910" s="43">
        <v>23325</v>
      </c>
      <c r="F910" s="44" t="s">
        <v>112</v>
      </c>
      <c r="G910" s="45">
        <v>29734</v>
      </c>
      <c r="H910" s="46">
        <v>5</v>
      </c>
      <c r="I910" s="45">
        <v>207</v>
      </c>
      <c r="J910" s="47">
        <v>0</v>
      </c>
      <c r="K910" s="47">
        <v>0</v>
      </c>
    </row>
    <row r="911" spans="1:11" ht="12.75">
      <c r="A911" s="65" t="s">
        <v>385</v>
      </c>
      <c r="B911" s="66" t="s">
        <v>387</v>
      </c>
      <c r="C911" s="65" t="s">
        <v>699</v>
      </c>
      <c r="D911" s="67">
        <v>97</v>
      </c>
      <c r="E911" s="68">
        <v>138191</v>
      </c>
      <c r="F911" s="69" t="s">
        <v>112</v>
      </c>
      <c r="G911" s="70">
        <v>137169</v>
      </c>
      <c r="H911" s="71">
        <v>12</v>
      </c>
      <c r="I911" s="70">
        <v>676</v>
      </c>
      <c r="J911" s="72">
        <v>0</v>
      </c>
      <c r="K911" s="72">
        <v>0</v>
      </c>
    </row>
    <row r="912" spans="1:11" s="9" customFormat="1" ht="12.75">
      <c r="A912" s="73" t="s">
        <v>96</v>
      </c>
      <c r="B912" s="74">
        <v>3</v>
      </c>
      <c r="C912" s="73"/>
      <c r="D912" s="84">
        <f>SUM(D909:D911)</f>
        <v>188</v>
      </c>
      <c r="E912" s="77">
        <f>SUM(E909:E911)</f>
        <v>171016</v>
      </c>
      <c r="F912" s="85"/>
      <c r="G912" s="77">
        <f>SUM(G909:G911)</f>
        <v>166903</v>
      </c>
      <c r="H912" s="77">
        <f>SUM(H909:H911)</f>
        <v>21</v>
      </c>
      <c r="I912" s="77">
        <f>SUM(I909:I911)</f>
        <v>963</v>
      </c>
      <c r="J912" s="77">
        <f>SUM(J909:J911)</f>
        <v>0</v>
      </c>
      <c r="K912" s="77">
        <f>SUM(K909:K911)</f>
        <v>0</v>
      </c>
    </row>
    <row r="913" ht="15" customHeight="1">
      <c r="D913" s="56"/>
    </row>
    <row r="914" spans="1:11" s="9" customFormat="1" ht="16.5">
      <c r="A914" s="17" t="s">
        <v>330</v>
      </c>
      <c r="B914" s="18"/>
      <c r="C914" s="19"/>
      <c r="D914" s="81"/>
      <c r="E914" s="21"/>
      <c r="F914" s="22"/>
      <c r="G914" s="23"/>
      <c r="H914" s="21"/>
      <c r="I914" s="23"/>
      <c r="J914" s="24"/>
      <c r="K914" s="24"/>
    </row>
    <row r="915" spans="4:11" ht="12.75" customHeight="1">
      <c r="D915" s="82" t="s">
        <v>171</v>
      </c>
      <c r="E915" s="14" t="s">
        <v>172</v>
      </c>
      <c r="G915" s="14" t="s">
        <v>243</v>
      </c>
      <c r="H915" s="14" t="s">
        <v>173</v>
      </c>
      <c r="I915" s="14" t="s">
        <v>174</v>
      </c>
      <c r="J915" s="175" t="s">
        <v>175</v>
      </c>
      <c r="K915" s="175"/>
    </row>
    <row r="916" spans="1:11" ht="12.75">
      <c r="A916" s="26" t="s">
        <v>176</v>
      </c>
      <c r="B916" s="27" t="s">
        <v>171</v>
      </c>
      <c r="C916" s="26" t="s">
        <v>177</v>
      </c>
      <c r="D916" s="83" t="s">
        <v>178</v>
      </c>
      <c r="E916" s="29" t="s">
        <v>179</v>
      </c>
      <c r="F916" s="30" t="s">
        <v>180</v>
      </c>
      <c r="G916" s="29" t="s">
        <v>181</v>
      </c>
      <c r="H916" s="29" t="s">
        <v>182</v>
      </c>
      <c r="I916" s="29" t="s">
        <v>183</v>
      </c>
      <c r="J916" s="31" t="s">
        <v>184</v>
      </c>
      <c r="K916" s="31" t="s">
        <v>185</v>
      </c>
    </row>
    <row r="917" spans="1:11" ht="12.75">
      <c r="A917" s="40" t="s">
        <v>980</v>
      </c>
      <c r="B917" s="41" t="s">
        <v>981</v>
      </c>
      <c r="C917" s="40" t="s">
        <v>982</v>
      </c>
      <c r="D917" s="42">
        <v>188</v>
      </c>
      <c r="E917" s="43">
        <v>148051</v>
      </c>
      <c r="F917" s="44" t="s">
        <v>112</v>
      </c>
      <c r="G917" s="45">
        <v>129835</v>
      </c>
      <c r="H917" s="46">
        <v>8</v>
      </c>
      <c r="I917" s="45">
        <v>13116</v>
      </c>
      <c r="J917" s="47">
        <v>0</v>
      </c>
      <c r="K917" s="47">
        <v>0</v>
      </c>
    </row>
    <row r="918" spans="1:11" ht="12.75">
      <c r="A918" s="48" t="s">
        <v>388</v>
      </c>
      <c r="B918" s="49" t="s">
        <v>399</v>
      </c>
      <c r="C918" s="48" t="s">
        <v>443</v>
      </c>
      <c r="D918" s="50">
        <v>151.5</v>
      </c>
      <c r="E918" s="51">
        <v>550</v>
      </c>
      <c r="F918" s="52" t="s">
        <v>112</v>
      </c>
      <c r="G918" s="53">
        <v>0</v>
      </c>
      <c r="H918" s="54">
        <v>3</v>
      </c>
      <c r="I918" s="53">
        <v>820</v>
      </c>
      <c r="J918" s="55">
        <v>0</v>
      </c>
      <c r="K918" s="55">
        <v>0</v>
      </c>
    </row>
    <row r="919" spans="4:6" ht="12.75">
      <c r="D919" s="56"/>
      <c r="F919" s="5" t="s">
        <v>114</v>
      </c>
    </row>
    <row r="920" spans="1:11" ht="12.75">
      <c r="A920" s="57"/>
      <c r="B920" s="58"/>
      <c r="C920" s="57"/>
      <c r="D920" s="59"/>
      <c r="E920" s="60"/>
      <c r="F920" s="61" t="s">
        <v>117</v>
      </c>
      <c r="G920" s="62"/>
      <c r="H920" s="63"/>
      <c r="I920" s="62"/>
      <c r="J920" s="64"/>
      <c r="K920" s="64"/>
    </row>
    <row r="921" spans="1:11" ht="12.75">
      <c r="A921" s="40" t="s">
        <v>388</v>
      </c>
      <c r="B921" s="41">
        <v>56090301</v>
      </c>
      <c r="C921" s="40" t="s">
        <v>911</v>
      </c>
      <c r="D921" s="42">
        <v>256</v>
      </c>
      <c r="E921" s="43">
        <v>478877</v>
      </c>
      <c r="F921" s="44" t="s">
        <v>112</v>
      </c>
      <c r="G921" s="45">
        <v>209833</v>
      </c>
      <c r="H921" s="46">
        <v>9</v>
      </c>
      <c r="I921" s="45">
        <v>11395</v>
      </c>
      <c r="J921" s="47">
        <v>0</v>
      </c>
      <c r="K921" s="47">
        <v>0</v>
      </c>
    </row>
    <row r="922" spans="1:11" ht="12.75">
      <c r="A922" s="40" t="s">
        <v>388</v>
      </c>
      <c r="B922" s="41" t="s">
        <v>1177</v>
      </c>
      <c r="C922" s="40" t="s">
        <v>1178</v>
      </c>
      <c r="D922" s="42">
        <v>317</v>
      </c>
      <c r="E922" s="43">
        <v>28000</v>
      </c>
      <c r="F922" s="44" t="s">
        <v>112</v>
      </c>
      <c r="G922" s="45">
        <v>11043</v>
      </c>
      <c r="H922" s="46">
        <v>24</v>
      </c>
      <c r="I922" s="45">
        <v>44786</v>
      </c>
      <c r="J922" s="47">
        <v>0</v>
      </c>
      <c r="K922" s="47">
        <v>3</v>
      </c>
    </row>
    <row r="923" spans="1:11" ht="12.75">
      <c r="A923" s="40" t="s">
        <v>388</v>
      </c>
      <c r="B923" s="41" t="s">
        <v>1179</v>
      </c>
      <c r="C923" s="40" t="s">
        <v>1180</v>
      </c>
      <c r="D923" s="42">
        <v>311</v>
      </c>
      <c r="E923" s="43">
        <v>82556</v>
      </c>
      <c r="F923" s="44" t="s">
        <v>117</v>
      </c>
      <c r="G923" s="45">
        <v>55425</v>
      </c>
      <c r="H923" s="46">
        <v>22</v>
      </c>
      <c r="I923" s="45">
        <v>22618</v>
      </c>
      <c r="J923" s="47">
        <v>0</v>
      </c>
      <c r="K923" s="47">
        <v>0</v>
      </c>
    </row>
    <row r="924" spans="1:11" ht="12.75">
      <c r="A924" s="40" t="s">
        <v>388</v>
      </c>
      <c r="B924" s="41" t="s">
        <v>1181</v>
      </c>
      <c r="C924" s="40" t="s">
        <v>1182</v>
      </c>
      <c r="D924" s="42">
        <v>237</v>
      </c>
      <c r="E924" s="43">
        <v>521</v>
      </c>
      <c r="F924" s="44" t="s">
        <v>117</v>
      </c>
      <c r="G924" s="45">
        <v>0</v>
      </c>
      <c r="H924" s="46">
        <v>3</v>
      </c>
      <c r="I924" s="45">
        <v>205</v>
      </c>
      <c r="J924" s="47">
        <v>0</v>
      </c>
      <c r="K924" s="47">
        <v>0</v>
      </c>
    </row>
    <row r="925" spans="1:11" ht="12.75">
      <c r="A925" s="48" t="s">
        <v>1286</v>
      </c>
      <c r="B925" s="49">
        <v>56160301</v>
      </c>
      <c r="C925" s="48" t="s">
        <v>1287</v>
      </c>
      <c r="D925" s="42">
        <v>174</v>
      </c>
      <c r="E925" s="43">
        <v>0</v>
      </c>
      <c r="F925" s="52" t="s">
        <v>112</v>
      </c>
      <c r="G925" s="45">
        <v>0</v>
      </c>
      <c r="H925" s="54">
        <v>1</v>
      </c>
      <c r="I925" s="53">
        <v>3</v>
      </c>
      <c r="J925" s="55">
        <v>0</v>
      </c>
      <c r="K925" s="55">
        <v>0</v>
      </c>
    </row>
    <row r="926" spans="1:11" ht="12.75">
      <c r="A926" s="65" t="s">
        <v>1685</v>
      </c>
      <c r="B926" s="66" t="s">
        <v>1686</v>
      </c>
      <c r="C926" s="65" t="s">
        <v>1687</v>
      </c>
      <c r="D926" s="127">
        <v>6</v>
      </c>
      <c r="E926" s="98">
        <v>2500</v>
      </c>
      <c r="F926" s="69" t="s">
        <v>112</v>
      </c>
      <c r="G926" s="100">
        <v>0</v>
      </c>
      <c r="H926" s="71">
        <v>2</v>
      </c>
      <c r="I926" s="70">
        <v>140</v>
      </c>
      <c r="J926" s="72">
        <v>0</v>
      </c>
      <c r="K926" s="72">
        <v>0</v>
      </c>
    </row>
    <row r="927" spans="1:11" s="9" customFormat="1" ht="12.75">
      <c r="A927" s="73" t="s">
        <v>97</v>
      </c>
      <c r="B927" s="74" t="s">
        <v>1641</v>
      </c>
      <c r="C927" s="73"/>
      <c r="D927" s="84">
        <f>SUM(D917:D926)</f>
        <v>1640.5</v>
      </c>
      <c r="E927" s="77">
        <f>SUM(E917:E926)</f>
        <v>741055</v>
      </c>
      <c r="F927" s="85"/>
      <c r="G927" s="77">
        <f>SUM(G917:G926)</f>
        <v>406136</v>
      </c>
      <c r="H927" s="77">
        <f>SUM(H917:H926)</f>
        <v>72</v>
      </c>
      <c r="I927" s="77">
        <f>SUM(I917:I926)</f>
        <v>93083</v>
      </c>
      <c r="J927" s="77">
        <f>SUM(J917:J926)</f>
        <v>0</v>
      </c>
      <c r="K927" s="77">
        <f>SUM(K917:K926)</f>
        <v>3</v>
      </c>
    </row>
    <row r="928" ht="15" customHeight="1">
      <c r="D928" s="56"/>
    </row>
    <row r="929" spans="1:11" s="9" customFormat="1" ht="16.5">
      <c r="A929" s="17" t="s">
        <v>331</v>
      </c>
      <c r="B929" s="18"/>
      <c r="C929" s="19"/>
      <c r="D929" s="81"/>
      <c r="E929" s="21"/>
      <c r="F929" s="22"/>
      <c r="G929" s="23"/>
      <c r="H929" s="21"/>
      <c r="I929" s="23"/>
      <c r="J929" s="24"/>
      <c r="K929" s="24"/>
    </row>
    <row r="930" spans="4:11" ht="12.75" customHeight="1">
      <c r="D930" s="82" t="s">
        <v>171</v>
      </c>
      <c r="E930" s="14" t="s">
        <v>172</v>
      </c>
      <c r="G930" s="14" t="s">
        <v>243</v>
      </c>
      <c r="H930" s="14" t="s">
        <v>173</v>
      </c>
      <c r="I930" s="14" t="s">
        <v>174</v>
      </c>
      <c r="J930" s="175" t="s">
        <v>175</v>
      </c>
      <c r="K930" s="175"/>
    </row>
    <row r="931" spans="1:11" ht="12.75">
      <c r="A931" s="26" t="s">
        <v>176</v>
      </c>
      <c r="B931" s="27" t="s">
        <v>171</v>
      </c>
      <c r="C931" s="26" t="s">
        <v>177</v>
      </c>
      <c r="D931" s="83" t="s">
        <v>178</v>
      </c>
      <c r="E931" s="29" t="s">
        <v>179</v>
      </c>
      <c r="F931" s="30" t="s">
        <v>180</v>
      </c>
      <c r="G931" s="29" t="s">
        <v>181</v>
      </c>
      <c r="H931" s="29" t="s">
        <v>182</v>
      </c>
      <c r="I931" s="29" t="s">
        <v>183</v>
      </c>
      <c r="J931" s="31" t="s">
        <v>184</v>
      </c>
      <c r="K931" s="31" t="s">
        <v>185</v>
      </c>
    </row>
    <row r="932" spans="1:11" ht="12.75">
      <c r="A932" s="32" t="s">
        <v>1843</v>
      </c>
      <c r="B932" s="33" t="s">
        <v>1844</v>
      </c>
      <c r="C932" s="32" t="s">
        <v>1845</v>
      </c>
      <c r="D932" s="155">
        <v>10</v>
      </c>
      <c r="E932" s="37">
        <v>38315</v>
      </c>
      <c r="F932" s="36" t="s">
        <v>120</v>
      </c>
      <c r="G932" s="37">
        <v>27206</v>
      </c>
      <c r="H932" s="37">
        <v>3</v>
      </c>
      <c r="I932" s="37">
        <v>3597</v>
      </c>
      <c r="J932" s="39">
        <v>0</v>
      </c>
      <c r="K932" s="39">
        <v>0</v>
      </c>
    </row>
    <row r="933" spans="1:11" ht="12.75">
      <c r="A933" s="65" t="s">
        <v>530</v>
      </c>
      <c r="B933" s="66">
        <v>57120301</v>
      </c>
      <c r="C933" s="65" t="s">
        <v>1503</v>
      </c>
      <c r="D933" s="67">
        <v>38</v>
      </c>
      <c r="E933" s="68">
        <v>154508</v>
      </c>
      <c r="F933" s="69" t="s">
        <v>108</v>
      </c>
      <c r="G933" s="70">
        <v>49169</v>
      </c>
      <c r="H933" s="71">
        <v>6</v>
      </c>
      <c r="I933" s="70">
        <v>6119</v>
      </c>
      <c r="J933" s="72">
        <v>0</v>
      </c>
      <c r="K933" s="72">
        <v>0</v>
      </c>
    </row>
    <row r="934" spans="1:11" s="9" customFormat="1" ht="12.75">
      <c r="A934" s="73" t="s">
        <v>98</v>
      </c>
      <c r="B934" s="74">
        <v>2</v>
      </c>
      <c r="C934" s="73"/>
      <c r="D934" s="77">
        <f>SUM(D932:D933)</f>
        <v>48</v>
      </c>
      <c r="E934" s="77">
        <f>SUM(E932:E933)</f>
        <v>192823</v>
      </c>
      <c r="F934" s="85"/>
      <c r="G934" s="77">
        <f>SUM(G932:G933)</f>
        <v>76375</v>
      </c>
      <c r="H934" s="77">
        <f>SUM(H932:H933)</f>
        <v>9</v>
      </c>
      <c r="I934" s="77">
        <f>SUM(I932:I933)</f>
        <v>9716</v>
      </c>
      <c r="J934" s="77">
        <f>SUM(J933:J933)</f>
        <v>0</v>
      </c>
      <c r="K934" s="77">
        <f>SUM(K933:K933)</f>
        <v>0</v>
      </c>
    </row>
    <row r="935" spans="4:6" ht="15" customHeight="1">
      <c r="D935" s="56"/>
      <c r="F935" s="80"/>
    </row>
    <row r="936" spans="1:11" s="9" customFormat="1" ht="16.5">
      <c r="A936" s="17" t="s">
        <v>332</v>
      </c>
      <c r="B936" s="18"/>
      <c r="C936" s="1"/>
      <c r="D936" s="81"/>
      <c r="E936" s="21"/>
      <c r="F936" s="22"/>
      <c r="G936" s="23"/>
      <c r="H936" s="21"/>
      <c r="I936" s="23"/>
      <c r="J936" s="24"/>
      <c r="K936" s="24"/>
    </row>
    <row r="937" spans="4:11" ht="12.75" customHeight="1">
      <c r="D937" s="82" t="s">
        <v>171</v>
      </c>
      <c r="E937" s="14" t="s">
        <v>172</v>
      </c>
      <c r="G937" s="14" t="s">
        <v>243</v>
      </c>
      <c r="H937" s="14" t="s">
        <v>173</v>
      </c>
      <c r="I937" s="14" t="s">
        <v>174</v>
      </c>
      <c r="J937" s="175" t="s">
        <v>175</v>
      </c>
      <c r="K937" s="175"/>
    </row>
    <row r="938" spans="1:11" ht="12.75">
      <c r="A938" s="26" t="s">
        <v>176</v>
      </c>
      <c r="B938" s="27" t="s">
        <v>171</v>
      </c>
      <c r="C938" s="26" t="s">
        <v>177</v>
      </c>
      <c r="D938" s="83" t="s">
        <v>178</v>
      </c>
      <c r="E938" s="29" t="s">
        <v>179</v>
      </c>
      <c r="F938" s="30" t="s">
        <v>180</v>
      </c>
      <c r="G938" s="29" t="s">
        <v>181</v>
      </c>
      <c r="H938" s="29" t="s">
        <v>182</v>
      </c>
      <c r="I938" s="29" t="s">
        <v>183</v>
      </c>
      <c r="J938" s="31" t="s">
        <v>184</v>
      </c>
      <c r="K938" s="31" t="s">
        <v>185</v>
      </c>
    </row>
    <row r="939" spans="1:11" ht="12.75">
      <c r="A939" s="40" t="s">
        <v>983</v>
      </c>
      <c r="B939" s="41" t="s">
        <v>1705</v>
      </c>
      <c r="C939" s="40" t="s">
        <v>1706</v>
      </c>
      <c r="D939" s="42">
        <v>5</v>
      </c>
      <c r="E939" s="43">
        <v>100</v>
      </c>
      <c r="F939" s="44" t="s">
        <v>120</v>
      </c>
      <c r="G939" s="45">
        <v>0</v>
      </c>
      <c r="H939" s="46">
        <v>1</v>
      </c>
      <c r="I939" s="45">
        <v>16</v>
      </c>
      <c r="J939" s="47">
        <v>0</v>
      </c>
      <c r="K939" s="47">
        <v>0</v>
      </c>
    </row>
    <row r="940" spans="1:11" ht="12.75">
      <c r="A940" s="40" t="s">
        <v>912</v>
      </c>
      <c r="B940" s="41">
        <v>58132801</v>
      </c>
      <c r="C940" s="40" t="s">
        <v>1288</v>
      </c>
      <c r="D940" s="42">
        <v>5</v>
      </c>
      <c r="E940" s="43">
        <v>903</v>
      </c>
      <c r="F940" s="44" t="s">
        <v>120</v>
      </c>
      <c r="G940" s="45">
        <v>7725</v>
      </c>
      <c r="H940" s="46">
        <v>3</v>
      </c>
      <c r="I940" s="45">
        <v>2684</v>
      </c>
      <c r="J940" s="47">
        <v>0</v>
      </c>
      <c r="K940" s="47">
        <v>0</v>
      </c>
    </row>
    <row r="941" spans="1:11" ht="12.75">
      <c r="A941" s="40" t="s">
        <v>912</v>
      </c>
      <c r="B941" s="41">
        <v>58172501</v>
      </c>
      <c r="C941" s="40" t="s">
        <v>1289</v>
      </c>
      <c r="D941" s="42">
        <v>10</v>
      </c>
      <c r="E941" s="43">
        <v>756</v>
      </c>
      <c r="F941" s="44" t="s">
        <v>120</v>
      </c>
      <c r="G941" s="45">
        <v>1100</v>
      </c>
      <c r="H941" s="46">
        <v>4</v>
      </c>
      <c r="I941" s="45">
        <v>2340</v>
      </c>
      <c r="J941" s="47">
        <v>0</v>
      </c>
      <c r="K941" s="47">
        <v>0</v>
      </c>
    </row>
    <row r="942" spans="1:11" ht="12.75">
      <c r="A942" s="40" t="s">
        <v>912</v>
      </c>
      <c r="B942" s="41">
        <v>58132509</v>
      </c>
      <c r="C942" s="40" t="s">
        <v>913</v>
      </c>
      <c r="D942" s="42">
        <v>7</v>
      </c>
      <c r="E942" s="43">
        <v>1302</v>
      </c>
      <c r="F942" s="44" t="s">
        <v>120</v>
      </c>
      <c r="G942" s="45">
        <v>3067</v>
      </c>
      <c r="H942" s="46">
        <v>2</v>
      </c>
      <c r="I942" s="45">
        <v>99</v>
      </c>
      <c r="J942" s="47">
        <v>0</v>
      </c>
      <c r="K942" s="47">
        <v>1</v>
      </c>
    </row>
    <row r="943" spans="1:11" ht="12.75">
      <c r="A943" s="40" t="s">
        <v>413</v>
      </c>
      <c r="B943" s="41" t="s">
        <v>700</v>
      </c>
      <c r="C943" s="40" t="s">
        <v>701</v>
      </c>
      <c r="D943" s="42">
        <v>5</v>
      </c>
      <c r="E943" s="43">
        <v>60</v>
      </c>
      <c r="F943" s="44" t="s">
        <v>120</v>
      </c>
      <c r="G943" s="45">
        <v>0</v>
      </c>
      <c r="H943" s="46">
        <v>3</v>
      </c>
      <c r="I943" s="45">
        <v>120</v>
      </c>
      <c r="J943" s="47">
        <v>0</v>
      </c>
      <c r="K943" s="47">
        <v>0</v>
      </c>
    </row>
    <row r="944" spans="1:11" ht="12.75">
      <c r="A944" s="40" t="s">
        <v>1468</v>
      </c>
      <c r="B944" s="41">
        <v>58002806</v>
      </c>
      <c r="C944" s="40" t="s">
        <v>1469</v>
      </c>
      <c r="D944" s="42">
        <v>2</v>
      </c>
      <c r="E944" s="43">
        <v>1200</v>
      </c>
      <c r="F944" s="44" t="s">
        <v>120</v>
      </c>
      <c r="G944" s="45">
        <v>0</v>
      </c>
      <c r="H944" s="46">
        <v>2</v>
      </c>
      <c r="I944" s="45">
        <v>120</v>
      </c>
      <c r="J944" s="47">
        <v>0</v>
      </c>
      <c r="K944" s="47">
        <v>0</v>
      </c>
    </row>
    <row r="945" spans="1:11" ht="12.75">
      <c r="A945" s="40" t="s">
        <v>202</v>
      </c>
      <c r="B945" s="41" t="s">
        <v>1707</v>
      </c>
      <c r="C945" s="40" t="s">
        <v>1708</v>
      </c>
      <c r="D945" s="42">
        <v>5</v>
      </c>
      <c r="E945" s="43">
        <v>3</v>
      </c>
      <c r="F945" s="44" t="s">
        <v>120</v>
      </c>
      <c r="G945" s="45">
        <v>0</v>
      </c>
      <c r="H945" s="46">
        <v>2</v>
      </c>
      <c r="I945" s="45">
        <v>4</v>
      </c>
      <c r="J945" s="47">
        <v>0</v>
      </c>
      <c r="K945" s="47">
        <v>0</v>
      </c>
    </row>
    <row r="946" spans="1:11" ht="12.75">
      <c r="A946" s="48" t="s">
        <v>202</v>
      </c>
      <c r="B946" s="49" t="s">
        <v>984</v>
      </c>
      <c r="C946" s="48" t="s">
        <v>985</v>
      </c>
      <c r="D946" s="50">
        <v>5</v>
      </c>
      <c r="E946" s="51">
        <v>5</v>
      </c>
      <c r="F946" s="52" t="s">
        <v>120</v>
      </c>
      <c r="G946" s="53">
        <v>0</v>
      </c>
      <c r="H946" s="54">
        <v>2</v>
      </c>
      <c r="I946" s="53">
        <v>32</v>
      </c>
      <c r="J946" s="55">
        <v>0</v>
      </c>
      <c r="K946" s="55">
        <v>0</v>
      </c>
    </row>
    <row r="947" spans="4:6" ht="12.75">
      <c r="D947" s="56"/>
      <c r="F947" s="5" t="s">
        <v>117</v>
      </c>
    </row>
    <row r="948" spans="1:11" ht="12.75">
      <c r="A948" s="57"/>
      <c r="B948" s="58"/>
      <c r="C948" s="57"/>
      <c r="D948" s="59"/>
      <c r="E948" s="60"/>
      <c r="F948" s="61" t="s">
        <v>108</v>
      </c>
      <c r="G948" s="62"/>
      <c r="H948" s="63"/>
      <c r="I948" s="62"/>
      <c r="J948" s="64"/>
      <c r="K948" s="64"/>
    </row>
    <row r="949" spans="1:11" ht="12.75">
      <c r="A949" s="40" t="s">
        <v>202</v>
      </c>
      <c r="B949" s="41" t="s">
        <v>206</v>
      </c>
      <c r="C949" s="40" t="s">
        <v>205</v>
      </c>
      <c r="D949" s="42">
        <v>5</v>
      </c>
      <c r="E949" s="43">
        <v>1925</v>
      </c>
      <c r="F949" s="44" t="s">
        <v>120</v>
      </c>
      <c r="G949" s="45">
        <v>38992</v>
      </c>
      <c r="H949" s="46">
        <v>4</v>
      </c>
      <c r="I949" s="45">
        <v>4116</v>
      </c>
      <c r="J949" s="47">
        <v>0</v>
      </c>
      <c r="K949" s="47">
        <v>0</v>
      </c>
    </row>
    <row r="950" spans="1:11" ht="12.75">
      <c r="A950" s="48" t="s">
        <v>202</v>
      </c>
      <c r="B950" s="49" t="s">
        <v>204</v>
      </c>
      <c r="C950" s="48" t="s">
        <v>205</v>
      </c>
      <c r="D950" s="50">
        <v>5</v>
      </c>
      <c r="E950" s="51">
        <v>1528</v>
      </c>
      <c r="F950" s="52" t="s">
        <v>120</v>
      </c>
      <c r="G950" s="53">
        <v>0</v>
      </c>
      <c r="H950" s="54">
        <v>3</v>
      </c>
      <c r="I950" s="53">
        <v>1965</v>
      </c>
      <c r="J950" s="55">
        <v>0</v>
      </c>
      <c r="K950" s="55">
        <v>0</v>
      </c>
    </row>
    <row r="951" spans="1:11" ht="12.75">
      <c r="A951" s="57"/>
      <c r="B951" s="58"/>
      <c r="C951" s="57"/>
      <c r="D951" s="59"/>
      <c r="E951" s="60"/>
      <c r="F951" s="61" t="s">
        <v>113</v>
      </c>
      <c r="G951" s="62"/>
      <c r="H951" s="63"/>
      <c r="I951" s="62"/>
      <c r="J951" s="64"/>
      <c r="K951" s="64"/>
    </row>
    <row r="952" spans="1:11" ht="12.75">
      <c r="A952" s="48" t="s">
        <v>202</v>
      </c>
      <c r="B952" s="49" t="s">
        <v>203</v>
      </c>
      <c r="C952" s="48" t="s">
        <v>444</v>
      </c>
      <c r="D952" s="50">
        <v>5</v>
      </c>
      <c r="E952" s="51">
        <v>1173</v>
      </c>
      <c r="F952" s="52" t="s">
        <v>120</v>
      </c>
      <c r="G952" s="53">
        <v>0</v>
      </c>
      <c r="H952" s="54">
        <v>2</v>
      </c>
      <c r="I952" s="53">
        <v>2647</v>
      </c>
      <c r="J952" s="55">
        <v>0</v>
      </c>
      <c r="K952" s="55">
        <v>0</v>
      </c>
    </row>
    <row r="953" spans="1:11" ht="12.75">
      <c r="A953" s="57"/>
      <c r="B953" s="58"/>
      <c r="C953" s="57"/>
      <c r="D953" s="59"/>
      <c r="E953" s="60"/>
      <c r="F953" s="61" t="s">
        <v>108</v>
      </c>
      <c r="G953" s="62"/>
      <c r="H953" s="63"/>
      <c r="I953" s="62"/>
      <c r="J953" s="64"/>
      <c r="K953" s="64"/>
    </row>
    <row r="954" spans="1:11" ht="12.75">
      <c r="A954" s="57" t="s">
        <v>1290</v>
      </c>
      <c r="B954" s="58">
        <v>58172502</v>
      </c>
      <c r="C954" s="57" t="s">
        <v>1291</v>
      </c>
      <c r="D954" s="59">
        <v>10</v>
      </c>
      <c r="E954" s="60">
        <v>924</v>
      </c>
      <c r="F954" s="61" t="s">
        <v>120</v>
      </c>
      <c r="G954" s="62">
        <v>11457</v>
      </c>
      <c r="H954" s="63">
        <v>4</v>
      </c>
      <c r="I954" s="62">
        <v>5642</v>
      </c>
      <c r="J954" s="64">
        <v>0</v>
      </c>
      <c r="K954" s="64">
        <v>0</v>
      </c>
    </row>
    <row r="955" spans="1:11" ht="12.75">
      <c r="A955" s="40" t="s">
        <v>469</v>
      </c>
      <c r="B955" s="41" t="s">
        <v>702</v>
      </c>
      <c r="C955" s="40" t="s">
        <v>703</v>
      </c>
      <c r="D955" s="42">
        <v>7</v>
      </c>
      <c r="E955" s="43">
        <v>2440</v>
      </c>
      <c r="F955" s="44" t="s">
        <v>120</v>
      </c>
      <c r="G955" s="45">
        <v>250</v>
      </c>
      <c r="H955" s="46">
        <v>2</v>
      </c>
      <c r="I955" s="45">
        <v>3848</v>
      </c>
      <c r="J955" s="47">
        <v>0</v>
      </c>
      <c r="K955" s="47">
        <v>0</v>
      </c>
    </row>
    <row r="956" spans="1:11" ht="12.75">
      <c r="A956" s="40" t="s">
        <v>1688</v>
      </c>
      <c r="B956" s="41" t="s">
        <v>1691</v>
      </c>
      <c r="C956" s="40" t="s">
        <v>1692</v>
      </c>
      <c r="D956" s="42">
        <v>10</v>
      </c>
      <c r="E956" s="43">
        <v>100</v>
      </c>
      <c r="F956" s="44" t="s">
        <v>120</v>
      </c>
      <c r="G956" s="45">
        <v>1000</v>
      </c>
      <c r="H956" s="46">
        <v>2</v>
      </c>
      <c r="I956" s="45">
        <v>1000</v>
      </c>
      <c r="J956" s="47">
        <v>0</v>
      </c>
      <c r="K956" s="47">
        <v>0</v>
      </c>
    </row>
    <row r="957" spans="1:11" ht="12.75">
      <c r="A957" s="40" t="s">
        <v>1688</v>
      </c>
      <c r="B957" s="41" t="s">
        <v>1689</v>
      </c>
      <c r="C957" s="40" t="s">
        <v>1690</v>
      </c>
      <c r="D957" s="42">
        <v>10</v>
      </c>
      <c r="E957" s="43">
        <v>2396</v>
      </c>
      <c r="F957" s="44" t="s">
        <v>120</v>
      </c>
      <c r="G957" s="45">
        <v>6000</v>
      </c>
      <c r="H957" s="46">
        <v>2</v>
      </c>
      <c r="I957" s="45">
        <v>2120</v>
      </c>
      <c r="J957" s="47">
        <v>0</v>
      </c>
      <c r="K957" s="47">
        <v>0</v>
      </c>
    </row>
    <row r="958" spans="1:11" ht="12.75">
      <c r="A958" s="40" t="s">
        <v>438</v>
      </c>
      <c r="B958" s="41" t="s">
        <v>704</v>
      </c>
      <c r="C958" s="40" t="s">
        <v>807</v>
      </c>
      <c r="D958" s="42">
        <v>5</v>
      </c>
      <c r="E958" s="43">
        <v>146</v>
      </c>
      <c r="F958" s="44" t="s">
        <v>120</v>
      </c>
      <c r="G958" s="45">
        <v>2100</v>
      </c>
      <c r="H958" s="46">
        <v>2</v>
      </c>
      <c r="I958" s="45">
        <v>241</v>
      </c>
      <c r="J958" s="47">
        <v>0</v>
      </c>
      <c r="K958" s="47">
        <v>0</v>
      </c>
    </row>
    <row r="959" spans="1:11" ht="12.75">
      <c r="A959" s="40" t="s">
        <v>438</v>
      </c>
      <c r="B959" s="41" t="s">
        <v>805</v>
      </c>
      <c r="C959" s="40" t="s">
        <v>806</v>
      </c>
      <c r="D959" s="42">
        <v>5</v>
      </c>
      <c r="E959" s="43">
        <v>21</v>
      </c>
      <c r="F959" s="44" t="s">
        <v>120</v>
      </c>
      <c r="G959" s="45">
        <v>0</v>
      </c>
      <c r="H959" s="46">
        <v>2</v>
      </c>
      <c r="I959" s="45">
        <v>44</v>
      </c>
      <c r="J959" s="47">
        <v>0</v>
      </c>
      <c r="K959" s="47">
        <v>0</v>
      </c>
    </row>
    <row r="960" spans="1:11" ht="12.75">
      <c r="A960" s="48" t="s">
        <v>438</v>
      </c>
      <c r="B960" s="49">
        <v>58082802</v>
      </c>
      <c r="C960" s="48" t="s">
        <v>1292</v>
      </c>
      <c r="D960" s="50">
        <v>5</v>
      </c>
      <c r="E960" s="51">
        <v>30</v>
      </c>
      <c r="F960" s="52" t="s">
        <v>120</v>
      </c>
      <c r="G960" s="53">
        <v>0</v>
      </c>
      <c r="H960" s="54">
        <v>2</v>
      </c>
      <c r="I960" s="53">
        <v>60</v>
      </c>
      <c r="J960" s="55">
        <v>0</v>
      </c>
      <c r="K960" s="55">
        <v>0</v>
      </c>
    </row>
    <row r="961" spans="1:11" ht="12.75">
      <c r="A961" s="48" t="s">
        <v>1470</v>
      </c>
      <c r="B961" s="49" t="s">
        <v>1711</v>
      </c>
      <c r="C961" s="48" t="s">
        <v>816</v>
      </c>
      <c r="D961" s="50">
        <v>5</v>
      </c>
      <c r="E961" s="51">
        <v>2</v>
      </c>
      <c r="F961" s="52" t="s">
        <v>120</v>
      </c>
      <c r="G961" s="53">
        <v>0</v>
      </c>
      <c r="H961" s="54">
        <v>1</v>
      </c>
      <c r="I961" s="53">
        <v>10</v>
      </c>
      <c r="J961" s="55">
        <v>0</v>
      </c>
      <c r="K961" s="55">
        <v>0</v>
      </c>
    </row>
    <row r="962" spans="1:11" ht="12.75">
      <c r="A962" s="48" t="s">
        <v>473</v>
      </c>
      <c r="B962" s="49" t="s">
        <v>808</v>
      </c>
      <c r="C962" s="48" t="s">
        <v>705</v>
      </c>
      <c r="D962" s="50">
        <v>146</v>
      </c>
      <c r="E962" s="51">
        <v>14000</v>
      </c>
      <c r="F962" s="52" t="s">
        <v>120</v>
      </c>
      <c r="G962" s="53">
        <v>48233</v>
      </c>
      <c r="H962" s="54">
        <v>5</v>
      </c>
      <c r="I962" s="53">
        <v>7760</v>
      </c>
      <c r="J962" s="55">
        <v>0</v>
      </c>
      <c r="K962" s="55">
        <v>0</v>
      </c>
    </row>
    <row r="963" spans="1:11" ht="12.75">
      <c r="A963" s="57"/>
      <c r="B963" s="58"/>
      <c r="C963" s="57"/>
      <c r="D963" s="59"/>
      <c r="E963" s="60"/>
      <c r="F963" s="61" t="s">
        <v>110</v>
      </c>
      <c r="G963" s="62"/>
      <c r="H963" s="63"/>
      <c r="I963" s="62"/>
      <c r="J963" s="64"/>
      <c r="K963" s="64"/>
    </row>
    <row r="964" spans="1:11" ht="12.75">
      <c r="A964" s="40" t="s">
        <v>439</v>
      </c>
      <c r="B964" s="41" t="s">
        <v>811</v>
      </c>
      <c r="C964" s="40" t="s">
        <v>812</v>
      </c>
      <c r="D964" s="42">
        <v>10</v>
      </c>
      <c r="E964" s="43">
        <v>151852</v>
      </c>
      <c r="F964" s="44" t="s">
        <v>120</v>
      </c>
      <c r="G964" s="45">
        <v>128140</v>
      </c>
      <c r="H964" s="46">
        <v>11</v>
      </c>
      <c r="I964" s="45">
        <v>13661</v>
      </c>
      <c r="J964" s="47">
        <v>0</v>
      </c>
      <c r="K964" s="47">
        <v>1</v>
      </c>
    </row>
    <row r="965" spans="1:11" ht="12.75">
      <c r="A965" s="40" t="s">
        <v>439</v>
      </c>
      <c r="B965" s="41" t="s">
        <v>810</v>
      </c>
      <c r="C965" s="40" t="s">
        <v>914</v>
      </c>
      <c r="D965" s="42">
        <v>10</v>
      </c>
      <c r="E965" s="43">
        <v>84438</v>
      </c>
      <c r="F965" s="44" t="s">
        <v>120</v>
      </c>
      <c r="G965" s="45">
        <v>91389</v>
      </c>
      <c r="H965" s="46">
        <v>9</v>
      </c>
      <c r="I965" s="45">
        <v>10506</v>
      </c>
      <c r="J965" s="47">
        <v>0</v>
      </c>
      <c r="K965" s="47">
        <v>0</v>
      </c>
    </row>
    <row r="966" spans="1:11" ht="12.75">
      <c r="A966" s="40" t="s">
        <v>439</v>
      </c>
      <c r="B966" s="41" t="s">
        <v>475</v>
      </c>
      <c r="C966" s="40" t="s">
        <v>809</v>
      </c>
      <c r="D966" s="42">
        <v>204</v>
      </c>
      <c r="E966" s="43">
        <v>264512</v>
      </c>
      <c r="F966" s="44" t="s">
        <v>117</v>
      </c>
      <c r="G966" s="45">
        <v>548230</v>
      </c>
      <c r="H966" s="46">
        <v>14</v>
      </c>
      <c r="I966" s="45">
        <v>35384</v>
      </c>
      <c r="J966" s="47">
        <v>0</v>
      </c>
      <c r="K966" s="47">
        <v>0</v>
      </c>
    </row>
    <row r="967" spans="1:11" ht="12.75">
      <c r="A967" s="40" t="s">
        <v>813</v>
      </c>
      <c r="B967" s="41" t="s">
        <v>814</v>
      </c>
      <c r="C967" s="40" t="s">
        <v>1471</v>
      </c>
      <c r="D967" s="42">
        <v>5</v>
      </c>
      <c r="E967" s="43">
        <v>1045</v>
      </c>
      <c r="F967" s="44" t="s">
        <v>120</v>
      </c>
      <c r="G967" s="45">
        <v>4526</v>
      </c>
      <c r="H967" s="46">
        <v>2</v>
      </c>
      <c r="I967" s="45">
        <v>1000</v>
      </c>
      <c r="J967" s="47">
        <v>0</v>
      </c>
      <c r="K967" s="47">
        <v>0</v>
      </c>
    </row>
    <row r="968" spans="1:11" ht="12.75">
      <c r="A968" s="40" t="s">
        <v>1693</v>
      </c>
      <c r="B968" s="41" t="s">
        <v>1694</v>
      </c>
      <c r="C968" s="40" t="s">
        <v>1695</v>
      </c>
      <c r="D968" s="42">
        <v>5</v>
      </c>
      <c r="E968" s="43">
        <v>135</v>
      </c>
      <c r="F968" s="44" t="s">
        <v>120</v>
      </c>
      <c r="G968" s="45">
        <v>0</v>
      </c>
      <c r="H968" s="46">
        <v>3</v>
      </c>
      <c r="I968" s="45">
        <v>440</v>
      </c>
      <c r="J968" s="47">
        <v>0</v>
      </c>
      <c r="K968" s="47">
        <v>0</v>
      </c>
    </row>
    <row r="969" spans="1:11" ht="12.75">
      <c r="A969" s="40" t="s">
        <v>534</v>
      </c>
      <c r="B969" s="41">
        <v>58162504</v>
      </c>
      <c r="C969" s="40" t="s">
        <v>1375</v>
      </c>
      <c r="D969" s="42">
        <v>5</v>
      </c>
      <c r="E969" s="43">
        <v>865</v>
      </c>
      <c r="F969" s="44" t="s">
        <v>120</v>
      </c>
      <c r="G969" s="45">
        <v>10578</v>
      </c>
      <c r="H969" s="46">
        <v>3</v>
      </c>
      <c r="I969" s="45">
        <v>4640</v>
      </c>
      <c r="J969" s="47">
        <v>0</v>
      </c>
      <c r="K969" s="47">
        <v>0</v>
      </c>
    </row>
    <row r="970" spans="1:11" ht="12.75">
      <c r="A970" s="40" t="s">
        <v>23</v>
      </c>
      <c r="B970" s="41" t="s">
        <v>815</v>
      </c>
      <c r="C970" s="40" t="s">
        <v>816</v>
      </c>
      <c r="D970" s="42">
        <v>70</v>
      </c>
      <c r="E970" s="43">
        <v>49698</v>
      </c>
      <c r="F970" s="44" t="s">
        <v>120</v>
      </c>
      <c r="G970" s="45">
        <v>0</v>
      </c>
      <c r="H970" s="46">
        <v>3</v>
      </c>
      <c r="I970" s="45">
        <v>5383</v>
      </c>
      <c r="J970" s="47">
        <v>0</v>
      </c>
      <c r="K970" s="47">
        <v>0</v>
      </c>
    </row>
    <row r="971" spans="1:11" ht="12.75">
      <c r="A971" s="40" t="s">
        <v>289</v>
      </c>
      <c r="B971" s="41" t="s">
        <v>290</v>
      </c>
      <c r="C971" s="40" t="s">
        <v>706</v>
      </c>
      <c r="D971" s="42">
        <v>29</v>
      </c>
      <c r="E971" s="45">
        <v>210000</v>
      </c>
      <c r="F971" s="44" t="s">
        <v>120</v>
      </c>
      <c r="G971" s="45">
        <v>622</v>
      </c>
      <c r="H971" s="47">
        <v>4</v>
      </c>
      <c r="I971" s="45">
        <v>8480</v>
      </c>
      <c r="J971" s="47">
        <v>0</v>
      </c>
      <c r="K971" s="47">
        <v>0</v>
      </c>
    </row>
    <row r="972" spans="1:11" ht="12.75">
      <c r="A972" s="40" t="s">
        <v>289</v>
      </c>
      <c r="B972" s="41" t="s">
        <v>707</v>
      </c>
      <c r="C972" s="40" t="s">
        <v>708</v>
      </c>
      <c r="D972" s="42">
        <v>10</v>
      </c>
      <c r="E972" s="43">
        <v>0</v>
      </c>
      <c r="F972" s="44" t="s">
        <v>120</v>
      </c>
      <c r="G972" s="45">
        <v>530</v>
      </c>
      <c r="H972" s="46">
        <v>2</v>
      </c>
      <c r="I972" s="45">
        <v>80</v>
      </c>
      <c r="J972" s="47">
        <v>0</v>
      </c>
      <c r="K972" s="47">
        <v>0</v>
      </c>
    </row>
    <row r="973" spans="1:11" ht="12.75">
      <c r="A973" s="48" t="s">
        <v>373</v>
      </c>
      <c r="B973" s="49" t="s">
        <v>817</v>
      </c>
      <c r="C973" s="48" t="s">
        <v>818</v>
      </c>
      <c r="D973" s="50">
        <v>33</v>
      </c>
      <c r="E973" s="51">
        <v>788</v>
      </c>
      <c r="F973" s="52" t="s">
        <v>117</v>
      </c>
      <c r="G973" s="53">
        <v>0</v>
      </c>
      <c r="H973" s="54">
        <v>2</v>
      </c>
      <c r="I973" s="53">
        <v>2048</v>
      </c>
      <c r="J973" s="55">
        <v>0</v>
      </c>
      <c r="K973" s="55">
        <v>0</v>
      </c>
    </row>
    <row r="974" spans="1:11" ht="12.75">
      <c r="A974" s="57"/>
      <c r="B974" s="58"/>
      <c r="C974" s="57"/>
      <c r="D974" s="59"/>
      <c r="E974" s="60"/>
      <c r="F974" s="61" t="s">
        <v>108</v>
      </c>
      <c r="G974" s="62"/>
      <c r="H974" s="63"/>
      <c r="I974" s="62"/>
      <c r="J974" s="64"/>
      <c r="K974" s="64"/>
    </row>
    <row r="975" spans="1:11" ht="12.75">
      <c r="A975" s="40" t="s">
        <v>388</v>
      </c>
      <c r="B975" s="41" t="s">
        <v>224</v>
      </c>
      <c r="C975" s="40" t="s">
        <v>709</v>
      </c>
      <c r="D975" s="42">
        <v>212.6</v>
      </c>
      <c r="E975" s="43">
        <v>342160</v>
      </c>
      <c r="F975" s="44" t="s">
        <v>117</v>
      </c>
      <c r="G975" s="45">
        <v>259749</v>
      </c>
      <c r="H975" s="46">
        <v>16</v>
      </c>
      <c r="I975" s="45">
        <v>17837</v>
      </c>
      <c r="J975" s="47">
        <v>0</v>
      </c>
      <c r="K975" s="47">
        <v>0</v>
      </c>
    </row>
    <row r="976" spans="1:11" ht="12.75">
      <c r="A976" s="40" t="s">
        <v>1183</v>
      </c>
      <c r="B976" s="41" t="s">
        <v>1184</v>
      </c>
      <c r="C976" s="40" t="s">
        <v>1185</v>
      </c>
      <c r="D976" s="42">
        <v>9</v>
      </c>
      <c r="E976" s="43">
        <v>175</v>
      </c>
      <c r="F976" s="44" t="s">
        <v>117</v>
      </c>
      <c r="G976" s="45">
        <v>0</v>
      </c>
      <c r="H976" s="46">
        <v>2</v>
      </c>
      <c r="I976" s="45">
        <v>802</v>
      </c>
      <c r="J976" s="47">
        <v>0</v>
      </c>
      <c r="K976" s="47">
        <v>0</v>
      </c>
    </row>
    <row r="977" spans="1:11" ht="12.75">
      <c r="A977" s="48" t="s">
        <v>239</v>
      </c>
      <c r="B977" s="49" t="s">
        <v>710</v>
      </c>
      <c r="C977" s="48" t="s">
        <v>711</v>
      </c>
      <c r="D977" s="50">
        <v>5</v>
      </c>
      <c r="E977" s="51">
        <v>390</v>
      </c>
      <c r="F977" s="52" t="s">
        <v>120</v>
      </c>
      <c r="G977" s="53">
        <v>0</v>
      </c>
      <c r="H977" s="54">
        <v>2</v>
      </c>
      <c r="I977" s="53">
        <v>360</v>
      </c>
      <c r="J977" s="55">
        <v>0</v>
      </c>
      <c r="K977" s="55">
        <v>0</v>
      </c>
    </row>
    <row r="978" spans="4:6" ht="12.75">
      <c r="D978" s="56"/>
      <c r="F978" s="5" t="s">
        <v>117</v>
      </c>
    </row>
    <row r="979" spans="1:11" ht="12.75">
      <c r="A979" s="57"/>
      <c r="B979" s="58"/>
      <c r="C979" s="57"/>
      <c r="D979" s="59"/>
      <c r="E979" s="60"/>
      <c r="F979" s="61" t="s">
        <v>108</v>
      </c>
      <c r="G979" s="62"/>
      <c r="H979" s="63"/>
      <c r="I979" s="62"/>
      <c r="J979" s="64"/>
      <c r="K979" s="64"/>
    </row>
    <row r="980" spans="1:11" ht="12.75">
      <c r="A980" s="1" t="s">
        <v>242</v>
      </c>
      <c r="B980" s="2">
        <v>58150301</v>
      </c>
      <c r="C980" s="1" t="s">
        <v>1293</v>
      </c>
      <c r="D980" s="42">
        <v>255</v>
      </c>
      <c r="E980" s="43">
        <v>500</v>
      </c>
      <c r="F980" s="44" t="s">
        <v>120</v>
      </c>
      <c r="G980" s="6">
        <v>0</v>
      </c>
      <c r="H980" s="46">
        <v>1</v>
      </c>
      <c r="I980" s="45">
        <v>8</v>
      </c>
      <c r="J980" s="8">
        <v>0</v>
      </c>
      <c r="K980" s="8">
        <v>0</v>
      </c>
    </row>
    <row r="981" spans="1:11" ht="12.75">
      <c r="A981" s="40" t="s">
        <v>712</v>
      </c>
      <c r="B981" s="41" t="s">
        <v>1698</v>
      </c>
      <c r="C981" s="40" t="s">
        <v>706</v>
      </c>
      <c r="D981" s="59">
        <v>10</v>
      </c>
      <c r="E981" s="60">
        <v>3000</v>
      </c>
      <c r="F981" s="61" t="s">
        <v>120</v>
      </c>
      <c r="G981" s="45">
        <v>8000</v>
      </c>
      <c r="H981" s="63">
        <v>3</v>
      </c>
      <c r="I981" s="62">
        <v>1500</v>
      </c>
      <c r="J981" s="47">
        <v>0</v>
      </c>
      <c r="K981" s="47">
        <v>0</v>
      </c>
    </row>
    <row r="982" spans="1:11" ht="12.75">
      <c r="A982" s="57" t="s">
        <v>712</v>
      </c>
      <c r="B982" s="58" t="s">
        <v>1709</v>
      </c>
      <c r="C982" s="57" t="s">
        <v>1710</v>
      </c>
      <c r="D982" s="59">
        <v>5</v>
      </c>
      <c r="E982" s="60">
        <v>50</v>
      </c>
      <c r="F982" s="61" t="s">
        <v>120</v>
      </c>
      <c r="G982" s="62">
        <v>0</v>
      </c>
      <c r="H982" s="63">
        <v>2</v>
      </c>
      <c r="I982" s="62">
        <v>16</v>
      </c>
      <c r="J982" s="64">
        <v>0</v>
      </c>
      <c r="K982" s="64">
        <v>0</v>
      </c>
    </row>
    <row r="983" spans="1:11" ht="12.75">
      <c r="A983" s="57" t="s">
        <v>712</v>
      </c>
      <c r="B983" s="58" t="s">
        <v>1696</v>
      </c>
      <c r="C983" s="57" t="s">
        <v>1697</v>
      </c>
      <c r="D983" s="59">
        <v>10</v>
      </c>
      <c r="E983" s="60">
        <v>6000</v>
      </c>
      <c r="F983" s="61" t="s">
        <v>120</v>
      </c>
      <c r="G983" s="62">
        <v>30000</v>
      </c>
      <c r="H983" s="63">
        <v>3</v>
      </c>
      <c r="I983" s="62">
        <v>1900</v>
      </c>
      <c r="J983" s="64">
        <v>0</v>
      </c>
      <c r="K983" s="64">
        <v>0</v>
      </c>
    </row>
    <row r="984" spans="1:11" ht="12.75">
      <c r="A984" s="40" t="s">
        <v>712</v>
      </c>
      <c r="B984" s="41">
        <v>58032803</v>
      </c>
      <c r="C984" s="40" t="s">
        <v>706</v>
      </c>
      <c r="D984" s="42">
        <v>5</v>
      </c>
      <c r="E984" s="43">
        <v>40</v>
      </c>
      <c r="F984" s="44" t="s">
        <v>120</v>
      </c>
      <c r="G984" s="45">
        <v>0</v>
      </c>
      <c r="H984" s="46">
        <v>2</v>
      </c>
      <c r="I984" s="45">
        <v>10</v>
      </c>
      <c r="J984" s="47">
        <v>0</v>
      </c>
      <c r="K984" s="47">
        <v>0</v>
      </c>
    </row>
    <row r="985" spans="1:11" ht="12.75">
      <c r="A985" s="40" t="s">
        <v>712</v>
      </c>
      <c r="B985" s="41">
        <v>58052810</v>
      </c>
      <c r="C985" s="40" t="s">
        <v>1376</v>
      </c>
      <c r="D985" s="42">
        <v>5</v>
      </c>
      <c r="E985" s="43">
        <v>20</v>
      </c>
      <c r="F985" s="44" t="s">
        <v>120</v>
      </c>
      <c r="G985" s="45">
        <v>0</v>
      </c>
      <c r="H985" s="46">
        <v>2</v>
      </c>
      <c r="I985" s="45">
        <v>10</v>
      </c>
      <c r="J985" s="47">
        <v>0</v>
      </c>
      <c r="K985" s="47">
        <v>0</v>
      </c>
    </row>
    <row r="986" spans="1:11" ht="12.75">
      <c r="A986" s="40" t="s">
        <v>712</v>
      </c>
      <c r="B986" s="41" t="s">
        <v>986</v>
      </c>
      <c r="C986" s="40" t="s">
        <v>1377</v>
      </c>
      <c r="D986" s="42">
        <v>5</v>
      </c>
      <c r="E986" s="43">
        <v>1000</v>
      </c>
      <c r="F986" s="44" t="s">
        <v>120</v>
      </c>
      <c r="G986" s="45">
        <v>0</v>
      </c>
      <c r="H986" s="46">
        <v>2</v>
      </c>
      <c r="I986" s="45">
        <v>100</v>
      </c>
      <c r="J986" s="47">
        <v>0</v>
      </c>
      <c r="K986" s="47">
        <v>0</v>
      </c>
    </row>
    <row r="987" spans="1:11" ht="12.75">
      <c r="A987" s="40" t="s">
        <v>24</v>
      </c>
      <c r="B987" s="41" t="s">
        <v>456</v>
      </c>
      <c r="C987" s="40" t="s">
        <v>713</v>
      </c>
      <c r="D987" s="42">
        <v>41</v>
      </c>
      <c r="E987" s="43">
        <v>56074</v>
      </c>
      <c r="F987" s="44" t="s">
        <v>114</v>
      </c>
      <c r="G987" s="45">
        <v>0</v>
      </c>
      <c r="H987" s="46">
        <v>4</v>
      </c>
      <c r="I987" s="45">
        <v>9884</v>
      </c>
      <c r="J987" s="47">
        <v>0</v>
      </c>
      <c r="K987" s="47">
        <v>0</v>
      </c>
    </row>
    <row r="988" spans="1:11" ht="12.75">
      <c r="A988" s="40" t="s">
        <v>1472</v>
      </c>
      <c r="B988" s="41">
        <v>58050850</v>
      </c>
      <c r="C988" s="40" t="s">
        <v>1504</v>
      </c>
      <c r="D988" s="42">
        <v>5</v>
      </c>
      <c r="E988" s="43">
        <v>220</v>
      </c>
      <c r="F988" s="44" t="s">
        <v>120</v>
      </c>
      <c r="G988" s="45">
        <v>2617</v>
      </c>
      <c r="H988" s="46">
        <v>3</v>
      </c>
      <c r="I988" s="45">
        <v>1179</v>
      </c>
      <c r="J988" s="47">
        <v>0</v>
      </c>
      <c r="K988" s="47">
        <v>0</v>
      </c>
    </row>
    <row r="989" spans="1:11" ht="12.75">
      <c r="A989" s="40" t="s">
        <v>404</v>
      </c>
      <c r="B989" s="41" t="s">
        <v>1699</v>
      </c>
      <c r="C989" s="40" t="s">
        <v>1700</v>
      </c>
      <c r="D989" s="42">
        <v>7</v>
      </c>
      <c r="E989" s="43">
        <v>900</v>
      </c>
      <c r="F989" s="44" t="s">
        <v>120</v>
      </c>
      <c r="G989" s="45">
        <v>0</v>
      </c>
      <c r="H989" s="46">
        <v>2</v>
      </c>
      <c r="I989" s="45">
        <v>10</v>
      </c>
      <c r="J989" s="47">
        <v>0</v>
      </c>
      <c r="K989" s="47">
        <v>0</v>
      </c>
    </row>
    <row r="990" spans="1:11" ht="12.75">
      <c r="A990" s="40" t="s">
        <v>404</v>
      </c>
      <c r="B990" s="41" t="s">
        <v>716</v>
      </c>
      <c r="C990" s="40" t="s">
        <v>1378</v>
      </c>
      <c r="D990" s="42">
        <v>5</v>
      </c>
      <c r="E990" s="43">
        <v>725</v>
      </c>
      <c r="F990" s="44" t="s">
        <v>120</v>
      </c>
      <c r="G990" s="45">
        <v>0</v>
      </c>
      <c r="H990" s="46">
        <v>2</v>
      </c>
      <c r="I990" s="45">
        <v>10</v>
      </c>
      <c r="J990" s="47">
        <v>0</v>
      </c>
      <c r="K990" s="47">
        <v>0</v>
      </c>
    </row>
    <row r="991" spans="1:11" ht="12.75">
      <c r="A991" s="40" t="s">
        <v>404</v>
      </c>
      <c r="B991" s="41" t="s">
        <v>714</v>
      </c>
      <c r="C991" s="40" t="s">
        <v>715</v>
      </c>
      <c r="D991" s="42">
        <v>5</v>
      </c>
      <c r="E991" s="43">
        <v>120</v>
      </c>
      <c r="F991" s="44" t="s">
        <v>120</v>
      </c>
      <c r="G991" s="45">
        <v>0</v>
      </c>
      <c r="H991" s="46">
        <v>2</v>
      </c>
      <c r="I991" s="45">
        <v>10</v>
      </c>
      <c r="J991" s="47">
        <v>0</v>
      </c>
      <c r="K991" s="47">
        <v>0</v>
      </c>
    </row>
    <row r="992" spans="1:11" ht="12.75">
      <c r="A992" s="40" t="s">
        <v>1473</v>
      </c>
      <c r="B992" s="41" t="s">
        <v>1701</v>
      </c>
      <c r="C992" s="40" t="s">
        <v>1702</v>
      </c>
      <c r="D992" s="42">
        <v>6</v>
      </c>
      <c r="E992" s="43">
        <v>6000</v>
      </c>
      <c r="F992" s="44" t="s">
        <v>120</v>
      </c>
      <c r="G992" s="45">
        <v>30000</v>
      </c>
      <c r="H992" s="46">
        <v>4</v>
      </c>
      <c r="I992" s="45">
        <v>2080</v>
      </c>
      <c r="J992" s="47">
        <v>0</v>
      </c>
      <c r="K992" s="47">
        <v>0</v>
      </c>
    </row>
    <row r="993" spans="1:11" ht="12.75">
      <c r="A993" s="40" t="s">
        <v>1473</v>
      </c>
      <c r="B993" s="41" t="s">
        <v>1703</v>
      </c>
      <c r="C993" s="40" t="s">
        <v>1704</v>
      </c>
      <c r="D993" s="42">
        <v>5</v>
      </c>
      <c r="E993" s="43">
        <v>2100</v>
      </c>
      <c r="F993" s="44" t="s">
        <v>120</v>
      </c>
      <c r="G993" s="45">
        <v>15000</v>
      </c>
      <c r="H993" s="46">
        <v>2</v>
      </c>
      <c r="I993" s="45">
        <v>37</v>
      </c>
      <c r="J993" s="47">
        <v>0</v>
      </c>
      <c r="K993" s="47">
        <v>0</v>
      </c>
    </row>
    <row r="994" spans="1:11" ht="12.75">
      <c r="A994" s="40" t="s">
        <v>1186</v>
      </c>
      <c r="B994" s="41">
        <v>58162509</v>
      </c>
      <c r="C994" s="40" t="s">
        <v>1294</v>
      </c>
      <c r="D994" s="42">
        <v>10</v>
      </c>
      <c r="E994" s="43">
        <v>6000</v>
      </c>
      <c r="F994" s="44" t="s">
        <v>117</v>
      </c>
      <c r="G994" s="45">
        <v>5791</v>
      </c>
      <c r="H994" s="46">
        <v>4</v>
      </c>
      <c r="I994" s="45">
        <v>5895</v>
      </c>
      <c r="J994" s="47">
        <v>0</v>
      </c>
      <c r="K994" s="47">
        <v>0</v>
      </c>
    </row>
    <row r="995" spans="1:11" ht="12.75">
      <c r="A995" s="40" t="s">
        <v>1474</v>
      </c>
      <c r="B995" s="41">
        <v>58152803</v>
      </c>
      <c r="C995" s="40" t="s">
        <v>1475</v>
      </c>
      <c r="D995" s="42">
        <v>5</v>
      </c>
      <c r="E995" s="43">
        <v>300</v>
      </c>
      <c r="F995" s="44" t="s">
        <v>120</v>
      </c>
      <c r="G995" s="45">
        <v>1004</v>
      </c>
      <c r="H995" s="46">
        <v>1</v>
      </c>
      <c r="I995" s="45">
        <v>10</v>
      </c>
      <c r="J995" s="47">
        <v>0</v>
      </c>
      <c r="K995" s="47">
        <v>0</v>
      </c>
    </row>
    <row r="996" spans="1:11" ht="12.75">
      <c r="A996" s="40" t="s">
        <v>1187</v>
      </c>
      <c r="B996" s="41" t="s">
        <v>1188</v>
      </c>
      <c r="C996" s="40" t="s">
        <v>1189</v>
      </c>
      <c r="D996" s="42">
        <v>5</v>
      </c>
      <c r="E996" s="43">
        <v>1200</v>
      </c>
      <c r="F996" s="44" t="s">
        <v>120</v>
      </c>
      <c r="G996" s="45">
        <v>586</v>
      </c>
      <c r="H996" s="46">
        <v>2</v>
      </c>
      <c r="I996" s="45">
        <v>1994</v>
      </c>
      <c r="J996" s="47">
        <v>0</v>
      </c>
      <c r="K996" s="47">
        <v>0</v>
      </c>
    </row>
    <row r="997" spans="1:11" ht="12.75">
      <c r="A997" s="40" t="s">
        <v>1295</v>
      </c>
      <c r="B997" s="41">
        <v>58152503</v>
      </c>
      <c r="C997" s="40" t="s">
        <v>1379</v>
      </c>
      <c r="D997" s="42">
        <v>10</v>
      </c>
      <c r="E997" s="43">
        <v>5089</v>
      </c>
      <c r="F997" s="44" t="s">
        <v>120</v>
      </c>
      <c r="G997" s="45">
        <v>1985</v>
      </c>
      <c r="H997" s="46">
        <v>5</v>
      </c>
      <c r="I997" s="45">
        <v>6400</v>
      </c>
      <c r="J997" s="47">
        <v>0</v>
      </c>
      <c r="K997" s="47">
        <v>0</v>
      </c>
    </row>
    <row r="998" spans="1:11" ht="12.75">
      <c r="A998" s="40" t="s">
        <v>470</v>
      </c>
      <c r="B998" s="41">
        <v>58100302</v>
      </c>
      <c r="C998" s="40" t="s">
        <v>915</v>
      </c>
      <c r="D998" s="42">
        <v>64</v>
      </c>
      <c r="E998" s="43">
        <v>422434</v>
      </c>
      <c r="F998" s="44" t="s">
        <v>120</v>
      </c>
      <c r="G998" s="45">
        <v>99037</v>
      </c>
      <c r="H998" s="46">
        <v>8</v>
      </c>
      <c r="I998" s="45">
        <v>16640</v>
      </c>
      <c r="J998" s="47">
        <v>0</v>
      </c>
      <c r="K998" s="47">
        <v>0</v>
      </c>
    </row>
    <row r="999" spans="1:11" s="9" customFormat="1" ht="12.75">
      <c r="A999" s="73" t="s">
        <v>99</v>
      </c>
      <c r="B999" s="74" t="s">
        <v>1863</v>
      </c>
      <c r="C999" s="73"/>
      <c r="D999" s="84">
        <f>SUM(D939:D998)</f>
        <v>1332.6</v>
      </c>
      <c r="E999" s="77">
        <f>SUM(E939:E998)</f>
        <v>1646844</v>
      </c>
      <c r="F999" s="85"/>
      <c r="G999" s="77">
        <f>SUM(G939:G998)</f>
        <v>1357708</v>
      </c>
      <c r="H999" s="77">
        <f>SUM(H939:H998)</f>
        <v>177</v>
      </c>
      <c r="I999" s="77">
        <f>SUM(I939:I998)</f>
        <v>183182</v>
      </c>
      <c r="J999" s="77">
        <f>SUM(J939:J998)</f>
        <v>0</v>
      </c>
      <c r="K999" s="77">
        <f>SUM(K939:K998)</f>
        <v>2</v>
      </c>
    </row>
    <row r="1000" ht="15" customHeight="1">
      <c r="D1000" s="56"/>
    </row>
    <row r="1001" spans="1:11" s="9" customFormat="1" ht="16.5">
      <c r="A1001" s="17" t="s">
        <v>333</v>
      </c>
      <c r="B1001" s="18"/>
      <c r="C1001" s="19"/>
      <c r="D1001" s="81"/>
      <c r="E1001" s="21"/>
      <c r="F1001" s="22"/>
      <c r="G1001" s="23"/>
      <c r="H1001" s="21"/>
      <c r="I1001" s="23"/>
      <c r="J1001" s="24"/>
      <c r="K1001" s="24"/>
    </row>
    <row r="1002" spans="4:11" ht="12.75" customHeight="1">
      <c r="D1002" s="82" t="s">
        <v>171</v>
      </c>
      <c r="E1002" s="14" t="s">
        <v>172</v>
      </c>
      <c r="G1002" s="14" t="s">
        <v>243</v>
      </c>
      <c r="H1002" s="14" t="s">
        <v>173</v>
      </c>
      <c r="I1002" s="14" t="s">
        <v>174</v>
      </c>
      <c r="J1002" s="175" t="s">
        <v>175</v>
      </c>
      <c r="K1002" s="175"/>
    </row>
    <row r="1003" spans="1:11" ht="12.75">
      <c r="A1003" s="26" t="s">
        <v>176</v>
      </c>
      <c r="B1003" s="27" t="s">
        <v>171</v>
      </c>
      <c r="C1003" s="26" t="s">
        <v>177</v>
      </c>
      <c r="D1003" s="83" t="s">
        <v>178</v>
      </c>
      <c r="E1003" s="29" t="s">
        <v>179</v>
      </c>
      <c r="F1003" s="30" t="s">
        <v>180</v>
      </c>
      <c r="G1003" s="29" t="s">
        <v>181</v>
      </c>
      <c r="H1003" s="29" t="s">
        <v>182</v>
      </c>
      <c r="I1003" s="29" t="s">
        <v>183</v>
      </c>
      <c r="J1003" s="31" t="s">
        <v>184</v>
      </c>
      <c r="K1003" s="31" t="s">
        <v>185</v>
      </c>
    </row>
    <row r="1004" spans="1:11" ht="12.75">
      <c r="A1004" s="32" t="s">
        <v>987</v>
      </c>
      <c r="B1004" s="33" t="s">
        <v>988</v>
      </c>
      <c r="C1004" s="32" t="s">
        <v>989</v>
      </c>
      <c r="D1004" s="34">
        <v>65</v>
      </c>
      <c r="E1004" s="35">
        <v>223298</v>
      </c>
      <c r="F1004" s="36" t="s">
        <v>117</v>
      </c>
      <c r="G1004" s="37">
        <v>176611</v>
      </c>
      <c r="H1004" s="38">
        <v>6</v>
      </c>
      <c r="I1004" s="37">
        <v>10128</v>
      </c>
      <c r="J1004" s="39">
        <v>0</v>
      </c>
      <c r="K1004" s="39">
        <v>0</v>
      </c>
    </row>
    <row r="1005" spans="1:11" ht="12.75">
      <c r="A1005" s="40" t="s">
        <v>987</v>
      </c>
      <c r="B1005" s="41" t="s">
        <v>990</v>
      </c>
      <c r="C1005" s="40" t="s">
        <v>991</v>
      </c>
      <c r="D1005" s="42">
        <v>17</v>
      </c>
      <c r="E1005" s="43">
        <v>57689</v>
      </c>
      <c r="F1005" s="44" t="s">
        <v>114</v>
      </c>
      <c r="G1005" s="45">
        <v>0</v>
      </c>
      <c r="H1005" s="46">
        <v>2</v>
      </c>
      <c r="I1005" s="45">
        <v>2704</v>
      </c>
      <c r="J1005" s="47">
        <v>0</v>
      </c>
      <c r="K1005" s="47">
        <v>0</v>
      </c>
    </row>
    <row r="1006" spans="1:11" ht="12.75">
      <c r="A1006" s="40" t="s">
        <v>1712</v>
      </c>
      <c r="B1006" s="41" t="s">
        <v>1713</v>
      </c>
      <c r="C1006" s="40" t="s">
        <v>1714</v>
      </c>
      <c r="D1006" s="42">
        <v>13</v>
      </c>
      <c r="E1006" s="43">
        <v>345</v>
      </c>
      <c r="F1006" s="44" t="s">
        <v>114</v>
      </c>
      <c r="G1006" s="45">
        <v>0</v>
      </c>
      <c r="H1006" s="46">
        <v>1</v>
      </c>
      <c r="I1006" s="45">
        <v>13</v>
      </c>
      <c r="J1006" s="47">
        <v>0</v>
      </c>
      <c r="K1006" s="47">
        <v>0</v>
      </c>
    </row>
    <row r="1007" spans="1:11" ht="12.75">
      <c r="A1007" s="40" t="s">
        <v>930</v>
      </c>
      <c r="B1007" s="41">
        <v>59162501</v>
      </c>
      <c r="C1007" s="40" t="s">
        <v>1296</v>
      </c>
      <c r="D1007" s="42">
        <v>10</v>
      </c>
      <c r="E1007" s="43">
        <v>114211</v>
      </c>
      <c r="F1007" s="44" t="s">
        <v>120</v>
      </c>
      <c r="G1007" s="45">
        <v>107479</v>
      </c>
      <c r="H1007" s="46">
        <v>3</v>
      </c>
      <c r="I1007" s="45">
        <v>4099</v>
      </c>
      <c r="J1007" s="47">
        <v>0</v>
      </c>
      <c r="K1007" s="47">
        <v>0</v>
      </c>
    </row>
    <row r="1008" spans="1:11" ht="12.75">
      <c r="A1008" s="40" t="s">
        <v>930</v>
      </c>
      <c r="B1008" s="41" t="s">
        <v>1715</v>
      </c>
      <c r="C1008" s="40" t="s">
        <v>1716</v>
      </c>
      <c r="D1008" s="42">
        <v>38</v>
      </c>
      <c r="E1008" s="43">
        <v>114479</v>
      </c>
      <c r="F1008" s="44" t="s">
        <v>117</v>
      </c>
      <c r="G1008" s="45">
        <v>96166</v>
      </c>
      <c r="H1008" s="46">
        <v>3</v>
      </c>
      <c r="I1008" s="45">
        <v>4705</v>
      </c>
      <c r="J1008" s="47">
        <v>0</v>
      </c>
      <c r="K1008" s="47">
        <v>0</v>
      </c>
    </row>
    <row r="1009" spans="1:11" ht="12.75">
      <c r="A1009" s="40" t="s">
        <v>930</v>
      </c>
      <c r="B1009" s="41">
        <v>59980302</v>
      </c>
      <c r="C1009" s="40" t="s">
        <v>992</v>
      </c>
      <c r="D1009" s="42">
        <v>13</v>
      </c>
      <c r="E1009" s="43">
        <v>31665</v>
      </c>
      <c r="F1009" s="44" t="s">
        <v>114</v>
      </c>
      <c r="G1009" s="45">
        <v>0</v>
      </c>
      <c r="H1009" s="46">
        <v>2</v>
      </c>
      <c r="I1009" s="45">
        <v>1507</v>
      </c>
      <c r="J1009" s="47">
        <v>0</v>
      </c>
      <c r="K1009" s="47">
        <v>0</v>
      </c>
    </row>
    <row r="1010" spans="1:11" ht="12.75">
      <c r="A1010" s="40" t="s">
        <v>135</v>
      </c>
      <c r="B1010" s="41">
        <v>59050301</v>
      </c>
      <c r="C1010" s="40" t="s">
        <v>1380</v>
      </c>
      <c r="D1010" s="42">
        <v>45</v>
      </c>
      <c r="E1010" s="43">
        <v>64040</v>
      </c>
      <c r="F1010" s="44" t="s">
        <v>114</v>
      </c>
      <c r="G1010" s="45">
        <v>0</v>
      </c>
      <c r="H1010" s="46">
        <v>2</v>
      </c>
      <c r="I1010" s="45">
        <v>2899</v>
      </c>
      <c r="J1010" s="47">
        <v>0</v>
      </c>
      <c r="K1010" s="47">
        <v>0</v>
      </c>
    </row>
    <row r="1011" spans="1:11" ht="12.75">
      <c r="A1011" s="40" t="s">
        <v>529</v>
      </c>
      <c r="B1011" s="41" t="s">
        <v>1297</v>
      </c>
      <c r="C1011" s="40" t="s">
        <v>1298</v>
      </c>
      <c r="D1011" s="42">
        <v>131</v>
      </c>
      <c r="E1011" s="43">
        <v>136416</v>
      </c>
      <c r="F1011" s="44" t="s">
        <v>117</v>
      </c>
      <c r="G1011" s="45">
        <v>134283</v>
      </c>
      <c r="H1011" s="46">
        <v>6</v>
      </c>
      <c r="I1011" s="45">
        <v>6523</v>
      </c>
      <c r="J1011" s="47">
        <v>0</v>
      </c>
      <c r="K1011" s="47">
        <v>0</v>
      </c>
    </row>
    <row r="1012" spans="1:11" ht="12.75">
      <c r="A1012" s="40" t="s">
        <v>1717</v>
      </c>
      <c r="B1012" s="41" t="s">
        <v>1718</v>
      </c>
      <c r="C1012" s="40" t="s">
        <v>1719</v>
      </c>
      <c r="D1012" s="42">
        <v>5</v>
      </c>
      <c r="E1012" s="43">
        <v>1000</v>
      </c>
      <c r="F1012" s="44" t="s">
        <v>114</v>
      </c>
      <c r="G1012" s="45">
        <v>0</v>
      </c>
      <c r="H1012" s="46">
        <v>1</v>
      </c>
      <c r="I1012" s="45">
        <v>240</v>
      </c>
      <c r="J1012" s="47">
        <v>0</v>
      </c>
      <c r="K1012" s="47">
        <v>0</v>
      </c>
    </row>
    <row r="1013" spans="1:11" ht="12.75">
      <c r="A1013" s="40" t="s">
        <v>1299</v>
      </c>
      <c r="B1013" s="41">
        <v>59040301</v>
      </c>
      <c r="C1013" s="40" t="s">
        <v>1300</v>
      </c>
      <c r="D1013" s="42">
        <v>10</v>
      </c>
      <c r="E1013" s="43">
        <v>10141</v>
      </c>
      <c r="F1013" s="44" t="s">
        <v>114</v>
      </c>
      <c r="G1013" s="45">
        <v>0</v>
      </c>
      <c r="H1013" s="46">
        <v>1</v>
      </c>
      <c r="I1013" s="45">
        <v>200</v>
      </c>
      <c r="J1013" s="47">
        <v>0</v>
      </c>
      <c r="K1013" s="47">
        <v>0</v>
      </c>
    </row>
    <row r="1014" spans="1:11" ht="12.75">
      <c r="A1014" s="40" t="s">
        <v>1720</v>
      </c>
      <c r="B1014" s="41" t="s">
        <v>1721</v>
      </c>
      <c r="C1014" s="40" t="s">
        <v>1720</v>
      </c>
      <c r="D1014" s="42">
        <v>42</v>
      </c>
      <c r="E1014" s="43">
        <v>0</v>
      </c>
      <c r="F1014" s="44" t="s">
        <v>114</v>
      </c>
      <c r="G1014" s="45">
        <v>0</v>
      </c>
      <c r="H1014" s="46">
        <v>1</v>
      </c>
      <c r="I1014" s="45">
        <v>40</v>
      </c>
      <c r="J1014" s="47">
        <v>0</v>
      </c>
      <c r="K1014" s="47">
        <v>0</v>
      </c>
    </row>
    <row r="1015" spans="1:11" ht="12.75">
      <c r="A1015" s="40" t="s">
        <v>1722</v>
      </c>
      <c r="B1015" s="41" t="s">
        <v>1723</v>
      </c>
      <c r="C1015" s="40" t="s">
        <v>1724</v>
      </c>
      <c r="D1015" s="42">
        <v>4</v>
      </c>
      <c r="E1015" s="43">
        <v>516</v>
      </c>
      <c r="F1015" s="44" t="s">
        <v>114</v>
      </c>
      <c r="G1015" s="45">
        <v>0</v>
      </c>
      <c r="H1015" s="46">
        <v>1</v>
      </c>
      <c r="I1015" s="45">
        <v>10</v>
      </c>
      <c r="J1015" s="47">
        <v>0</v>
      </c>
      <c r="K1015" s="47">
        <v>0</v>
      </c>
    </row>
    <row r="1016" spans="1:11" ht="12.75">
      <c r="A1016" s="40" t="s">
        <v>993</v>
      </c>
      <c r="B1016" s="41" t="s">
        <v>994</v>
      </c>
      <c r="C1016" s="40" t="s">
        <v>995</v>
      </c>
      <c r="D1016" s="42">
        <v>9</v>
      </c>
      <c r="E1016" s="43">
        <v>0</v>
      </c>
      <c r="F1016" s="44" t="s">
        <v>114</v>
      </c>
      <c r="G1016" s="45">
        <v>0</v>
      </c>
      <c r="H1016" s="46">
        <v>1</v>
      </c>
      <c r="I1016" s="45">
        <v>600</v>
      </c>
      <c r="J1016" s="47">
        <v>0</v>
      </c>
      <c r="K1016" s="47">
        <v>0</v>
      </c>
    </row>
    <row r="1017" spans="1:11" ht="12.75">
      <c r="A1017" s="40" t="s">
        <v>1301</v>
      </c>
      <c r="B1017" s="41">
        <v>59990801</v>
      </c>
      <c r="C1017" s="40" t="s">
        <v>1302</v>
      </c>
      <c r="D1017" s="42">
        <v>1</v>
      </c>
      <c r="E1017" s="43">
        <v>500</v>
      </c>
      <c r="F1017" s="44" t="s">
        <v>114</v>
      </c>
      <c r="G1017" s="45">
        <v>0</v>
      </c>
      <c r="H1017" s="46">
        <v>1</v>
      </c>
      <c r="I1017" s="45">
        <v>4</v>
      </c>
      <c r="J1017" s="47">
        <v>0</v>
      </c>
      <c r="K1017" s="47">
        <v>0</v>
      </c>
    </row>
    <row r="1018" spans="1:11" ht="12.75">
      <c r="A1018" s="65" t="s">
        <v>1301</v>
      </c>
      <c r="B1018" s="66">
        <v>59102801</v>
      </c>
      <c r="C1018" s="65" t="s">
        <v>1303</v>
      </c>
      <c r="D1018" s="67">
        <v>3</v>
      </c>
      <c r="E1018" s="68">
        <v>500</v>
      </c>
      <c r="F1018" s="69" t="s">
        <v>114</v>
      </c>
      <c r="G1018" s="70">
        <v>0</v>
      </c>
      <c r="H1018" s="71">
        <v>1</v>
      </c>
      <c r="I1018" s="70">
        <v>4</v>
      </c>
      <c r="J1018" s="72">
        <v>0</v>
      </c>
      <c r="K1018" s="72">
        <v>0</v>
      </c>
    </row>
    <row r="1019" spans="1:11" s="9" customFormat="1" ht="12.75">
      <c r="A1019" s="73" t="s">
        <v>100</v>
      </c>
      <c r="B1019" s="74">
        <v>15</v>
      </c>
      <c r="C1019" s="73"/>
      <c r="D1019" s="84">
        <f>SUM(D1004:D1018)</f>
        <v>406</v>
      </c>
      <c r="E1019" s="77">
        <f>SUM(E1004:E1018)</f>
        <v>754800</v>
      </c>
      <c r="F1019" s="85"/>
      <c r="G1019" s="77">
        <f>SUM(G1004:G1018)</f>
        <v>514539</v>
      </c>
      <c r="H1019" s="77">
        <f>SUM(H1004:H1018)</f>
        <v>32</v>
      </c>
      <c r="I1019" s="77">
        <f>SUM(I1004:I1018)</f>
        <v>33676</v>
      </c>
      <c r="J1019" s="77">
        <f>SUM(J1004:J1018)</f>
        <v>0</v>
      </c>
      <c r="K1019" s="77">
        <f>SUM(K1004:K1018)</f>
        <v>0</v>
      </c>
    </row>
    <row r="1020" spans="4:6" ht="15" customHeight="1">
      <c r="D1020" s="56"/>
      <c r="F1020" s="80"/>
    </row>
    <row r="1021" spans="1:11" s="9" customFormat="1" ht="16.5">
      <c r="A1021" s="17" t="s">
        <v>334</v>
      </c>
      <c r="B1021" s="18"/>
      <c r="C1021" s="19"/>
      <c r="D1021" s="81"/>
      <c r="E1021" s="21"/>
      <c r="F1021" s="22"/>
      <c r="G1021" s="23"/>
      <c r="H1021" s="21"/>
      <c r="I1021" s="23"/>
      <c r="J1021" s="24"/>
      <c r="K1021" s="24"/>
    </row>
    <row r="1022" spans="4:11" ht="12.75" customHeight="1">
      <c r="D1022" s="82" t="s">
        <v>171</v>
      </c>
      <c r="E1022" s="14" t="s">
        <v>172</v>
      </c>
      <c r="G1022" s="14" t="s">
        <v>243</v>
      </c>
      <c r="H1022" s="14" t="s">
        <v>173</v>
      </c>
      <c r="I1022" s="14" t="s">
        <v>174</v>
      </c>
      <c r="J1022" s="175" t="s">
        <v>175</v>
      </c>
      <c r="K1022" s="175"/>
    </row>
    <row r="1023" spans="1:11" ht="12.75">
      <c r="A1023" s="26" t="s">
        <v>176</v>
      </c>
      <c r="B1023" s="27" t="s">
        <v>171</v>
      </c>
      <c r="C1023" s="26" t="s">
        <v>177</v>
      </c>
      <c r="D1023" s="83" t="s">
        <v>178</v>
      </c>
      <c r="E1023" s="29" t="s">
        <v>179</v>
      </c>
      <c r="F1023" s="30" t="s">
        <v>180</v>
      </c>
      <c r="G1023" s="29" t="s">
        <v>181</v>
      </c>
      <c r="H1023" s="29" t="s">
        <v>182</v>
      </c>
      <c r="I1023" s="29" t="s">
        <v>183</v>
      </c>
      <c r="J1023" s="31" t="s">
        <v>184</v>
      </c>
      <c r="K1023" s="31" t="s">
        <v>185</v>
      </c>
    </row>
    <row r="1024" spans="1:11" ht="12.75">
      <c r="A1024" s="40" t="s">
        <v>1190</v>
      </c>
      <c r="B1024" s="41" t="s">
        <v>1191</v>
      </c>
      <c r="C1024" s="40" t="s">
        <v>1381</v>
      </c>
      <c r="D1024" s="42">
        <v>34</v>
      </c>
      <c r="E1024" s="43">
        <v>124000</v>
      </c>
      <c r="F1024" s="44" t="s">
        <v>112</v>
      </c>
      <c r="G1024" s="45">
        <v>54708</v>
      </c>
      <c r="H1024" s="46">
        <v>8</v>
      </c>
      <c r="I1024" s="45">
        <v>17942</v>
      </c>
      <c r="J1024" s="47">
        <v>0</v>
      </c>
      <c r="K1024" s="47">
        <v>0</v>
      </c>
    </row>
    <row r="1025" spans="1:11" ht="12.75">
      <c r="A1025" s="40" t="s">
        <v>381</v>
      </c>
      <c r="B1025" s="41" t="s">
        <v>382</v>
      </c>
      <c r="C1025" s="40" t="s">
        <v>916</v>
      </c>
      <c r="D1025" s="42">
        <v>13</v>
      </c>
      <c r="E1025" s="43">
        <v>10450</v>
      </c>
      <c r="F1025" s="44" t="s">
        <v>108</v>
      </c>
      <c r="G1025" s="45">
        <v>0</v>
      </c>
      <c r="H1025" s="46">
        <v>1</v>
      </c>
      <c r="I1025" s="45">
        <v>420</v>
      </c>
      <c r="J1025" s="47">
        <v>0</v>
      </c>
      <c r="K1025" s="47">
        <v>0</v>
      </c>
    </row>
    <row r="1026" spans="1:11" ht="12.75">
      <c r="A1026" s="40" t="s">
        <v>388</v>
      </c>
      <c r="B1026" s="41" t="s">
        <v>717</v>
      </c>
      <c r="C1026" s="40" t="s">
        <v>917</v>
      </c>
      <c r="D1026" s="42">
        <v>64</v>
      </c>
      <c r="E1026" s="43">
        <v>725514</v>
      </c>
      <c r="F1026" s="44" t="s">
        <v>112</v>
      </c>
      <c r="G1026" s="45">
        <v>330980</v>
      </c>
      <c r="H1026" s="46">
        <v>30</v>
      </c>
      <c r="I1026" s="45">
        <v>32566</v>
      </c>
      <c r="J1026" s="47">
        <v>0</v>
      </c>
      <c r="K1026" s="47">
        <v>0</v>
      </c>
    </row>
    <row r="1027" spans="1:11" ht="12.75">
      <c r="A1027" s="40" t="s">
        <v>388</v>
      </c>
      <c r="B1027" s="41" t="s">
        <v>225</v>
      </c>
      <c r="C1027" s="40" t="s">
        <v>918</v>
      </c>
      <c r="D1027" s="42">
        <v>177.5</v>
      </c>
      <c r="E1027" s="43">
        <v>456743</v>
      </c>
      <c r="F1027" s="44" t="s">
        <v>112</v>
      </c>
      <c r="G1027" s="45">
        <v>200372</v>
      </c>
      <c r="H1027" s="46">
        <v>30</v>
      </c>
      <c r="I1027" s="45">
        <v>32566</v>
      </c>
      <c r="J1027" s="47">
        <v>0</v>
      </c>
      <c r="K1027" s="47">
        <v>0</v>
      </c>
    </row>
    <row r="1028" spans="1:11" ht="12.75">
      <c r="A1028" s="40" t="s">
        <v>388</v>
      </c>
      <c r="B1028" s="41" t="s">
        <v>226</v>
      </c>
      <c r="C1028" s="40" t="s">
        <v>919</v>
      </c>
      <c r="D1028" s="42">
        <v>415</v>
      </c>
      <c r="E1028" s="43">
        <v>18461</v>
      </c>
      <c r="F1028" s="44" t="s">
        <v>112</v>
      </c>
      <c r="G1028" s="45">
        <v>0</v>
      </c>
      <c r="H1028" s="46">
        <v>4</v>
      </c>
      <c r="I1028" s="45">
        <v>2929</v>
      </c>
      <c r="J1028" s="47">
        <v>0</v>
      </c>
      <c r="K1028" s="47">
        <v>0</v>
      </c>
    </row>
    <row r="1029" spans="1:11" s="9" customFormat="1" ht="12.75">
      <c r="A1029" s="73" t="s">
        <v>101</v>
      </c>
      <c r="B1029" s="74" t="s">
        <v>1533</v>
      </c>
      <c r="C1029" s="73"/>
      <c r="D1029" s="84">
        <f>SUM(D1024:D1028)</f>
        <v>703.5</v>
      </c>
      <c r="E1029" s="77">
        <f>SUM(E1024:E1028)</f>
        <v>1335168</v>
      </c>
      <c r="F1029" s="85"/>
      <c r="G1029" s="77">
        <f>SUM(G1024:G1028)</f>
        <v>586060</v>
      </c>
      <c r="H1029" s="77">
        <f>SUM(H1024:H1028)</f>
        <v>73</v>
      </c>
      <c r="I1029" s="77">
        <f>SUM(I1024:I1028)</f>
        <v>86423</v>
      </c>
      <c r="J1029" s="77">
        <f>SUM(J1024:J1028)</f>
        <v>0</v>
      </c>
      <c r="K1029" s="77">
        <f>SUM(K1024:K1028)</f>
        <v>0</v>
      </c>
    </row>
    <row r="1030" ht="15" customHeight="1">
      <c r="D1030" s="56"/>
    </row>
    <row r="1031" spans="1:11" s="9" customFormat="1" ht="16.5">
      <c r="A1031" s="17" t="s">
        <v>335</v>
      </c>
      <c r="B1031" s="18"/>
      <c r="C1031" s="19"/>
      <c r="D1031" s="81"/>
      <c r="E1031" s="21"/>
      <c r="F1031" s="22"/>
      <c r="G1031" s="23"/>
      <c r="H1031" s="21"/>
      <c r="I1031" s="23"/>
      <c r="J1031" s="24"/>
      <c r="K1031" s="24"/>
    </row>
    <row r="1032" spans="4:11" ht="12.75" customHeight="1">
      <c r="D1032" s="82" t="s">
        <v>171</v>
      </c>
      <c r="E1032" s="14" t="s">
        <v>172</v>
      </c>
      <c r="G1032" s="14" t="s">
        <v>243</v>
      </c>
      <c r="H1032" s="14" t="s">
        <v>173</v>
      </c>
      <c r="I1032" s="14" t="s">
        <v>174</v>
      </c>
      <c r="J1032" s="175" t="s">
        <v>175</v>
      </c>
      <c r="K1032" s="175"/>
    </row>
    <row r="1033" spans="1:11" ht="12.75">
      <c r="A1033" s="26" t="s">
        <v>176</v>
      </c>
      <c r="B1033" s="27" t="s">
        <v>171</v>
      </c>
      <c r="C1033" s="26" t="s">
        <v>177</v>
      </c>
      <c r="D1033" s="83" t="s">
        <v>178</v>
      </c>
      <c r="E1033" s="29" t="s">
        <v>179</v>
      </c>
      <c r="F1033" s="30" t="s">
        <v>180</v>
      </c>
      <c r="G1033" s="29" t="s">
        <v>181</v>
      </c>
      <c r="H1033" s="29" t="s">
        <v>182</v>
      </c>
      <c r="I1033" s="29" t="s">
        <v>183</v>
      </c>
      <c r="J1033" s="31" t="s">
        <v>184</v>
      </c>
      <c r="K1033" s="31" t="s">
        <v>185</v>
      </c>
    </row>
    <row r="1034" spans="1:11" ht="12.75">
      <c r="A1034" s="1" t="s">
        <v>718</v>
      </c>
      <c r="B1034" s="2" t="s">
        <v>463</v>
      </c>
      <c r="C1034" s="1" t="s">
        <v>464</v>
      </c>
      <c r="D1034" s="56">
        <v>40</v>
      </c>
      <c r="E1034" s="4">
        <v>115000</v>
      </c>
      <c r="F1034" s="52" t="s">
        <v>114</v>
      </c>
      <c r="G1034" s="6">
        <v>0</v>
      </c>
      <c r="H1034" s="7">
        <v>5</v>
      </c>
      <c r="I1034" s="53">
        <v>7250</v>
      </c>
      <c r="J1034" s="55">
        <v>0</v>
      </c>
      <c r="K1034" s="8">
        <v>0</v>
      </c>
    </row>
    <row r="1035" spans="2:11" ht="12.75">
      <c r="B1035" s="58"/>
      <c r="D1035" s="59"/>
      <c r="E1035" s="60"/>
      <c r="F1035" s="5" t="s">
        <v>110</v>
      </c>
      <c r="G1035" s="62"/>
      <c r="K1035" s="64"/>
    </row>
    <row r="1036" spans="1:11" ht="12.75">
      <c r="A1036" s="40" t="s">
        <v>718</v>
      </c>
      <c r="B1036" s="41" t="s">
        <v>719</v>
      </c>
      <c r="C1036" s="40" t="s">
        <v>450</v>
      </c>
      <c r="D1036" s="42">
        <v>26</v>
      </c>
      <c r="E1036" s="43">
        <v>12000</v>
      </c>
      <c r="F1036" s="44" t="s">
        <v>117</v>
      </c>
      <c r="G1036" s="45">
        <v>0</v>
      </c>
      <c r="H1036" s="46">
        <v>3</v>
      </c>
      <c r="I1036" s="45">
        <v>960</v>
      </c>
      <c r="J1036" s="47">
        <v>0</v>
      </c>
      <c r="K1036" s="47">
        <v>0</v>
      </c>
    </row>
    <row r="1037" spans="1:11" ht="12.75">
      <c r="A1037" s="40" t="s">
        <v>718</v>
      </c>
      <c r="B1037" s="41" t="s">
        <v>1476</v>
      </c>
      <c r="C1037" s="40" t="s">
        <v>1477</v>
      </c>
      <c r="D1037" s="42">
        <v>10</v>
      </c>
      <c r="E1037" s="43">
        <v>400</v>
      </c>
      <c r="F1037" s="44" t="s">
        <v>114</v>
      </c>
      <c r="G1037" s="45">
        <v>0</v>
      </c>
      <c r="H1037" s="46">
        <v>2</v>
      </c>
      <c r="I1037" s="45">
        <v>64</v>
      </c>
      <c r="J1037" s="47">
        <v>0</v>
      </c>
      <c r="K1037" s="47">
        <v>0</v>
      </c>
    </row>
    <row r="1038" spans="1:11" ht="12.75">
      <c r="A1038" s="40" t="s">
        <v>1382</v>
      </c>
      <c r="B1038" s="41">
        <v>61122803</v>
      </c>
      <c r="C1038" s="40" t="s">
        <v>1383</v>
      </c>
      <c r="D1038" s="42">
        <v>5</v>
      </c>
      <c r="E1038" s="43">
        <v>785</v>
      </c>
      <c r="F1038" s="44" t="s">
        <v>117</v>
      </c>
      <c r="G1038" s="45">
        <v>0</v>
      </c>
      <c r="H1038" s="46">
        <v>1</v>
      </c>
      <c r="I1038" s="45">
        <v>35</v>
      </c>
      <c r="J1038" s="47">
        <v>0</v>
      </c>
      <c r="K1038" s="47">
        <v>0</v>
      </c>
    </row>
    <row r="1039" spans="1:11" ht="12.75">
      <c r="A1039" s="40" t="s">
        <v>135</v>
      </c>
      <c r="B1039" s="41">
        <v>61110304</v>
      </c>
      <c r="C1039" s="40" t="s">
        <v>920</v>
      </c>
      <c r="D1039" s="42">
        <v>144</v>
      </c>
      <c r="E1039" s="43">
        <v>119072</v>
      </c>
      <c r="F1039" s="44" t="s">
        <v>112</v>
      </c>
      <c r="G1039" s="45">
        <v>93544</v>
      </c>
      <c r="H1039" s="46">
        <v>9</v>
      </c>
      <c r="I1039" s="45">
        <v>20512</v>
      </c>
      <c r="J1039" s="47">
        <v>0</v>
      </c>
      <c r="K1039" s="47">
        <v>0</v>
      </c>
    </row>
    <row r="1040" spans="1:11" ht="12.75">
      <c r="A1040" s="40" t="s">
        <v>720</v>
      </c>
      <c r="B1040" s="41" t="s">
        <v>504</v>
      </c>
      <c r="C1040" s="40" t="s">
        <v>505</v>
      </c>
      <c r="D1040" s="42">
        <v>12</v>
      </c>
      <c r="E1040" s="43">
        <v>3550</v>
      </c>
      <c r="F1040" s="44" t="s">
        <v>117</v>
      </c>
      <c r="G1040" s="45">
        <v>0</v>
      </c>
      <c r="H1040" s="46">
        <v>1</v>
      </c>
      <c r="I1040" s="45">
        <v>80</v>
      </c>
      <c r="J1040" s="47">
        <v>0</v>
      </c>
      <c r="K1040" s="47">
        <v>0</v>
      </c>
    </row>
    <row r="1041" spans="1:11" ht="12.75">
      <c r="A1041" s="40" t="s">
        <v>272</v>
      </c>
      <c r="B1041" s="41">
        <v>61120306</v>
      </c>
      <c r="C1041" s="40" t="s">
        <v>273</v>
      </c>
      <c r="D1041" s="42">
        <v>23</v>
      </c>
      <c r="E1041" s="43">
        <v>25205</v>
      </c>
      <c r="F1041" s="44" t="s">
        <v>117</v>
      </c>
      <c r="G1041" s="45">
        <v>0</v>
      </c>
      <c r="H1041" s="46">
        <v>4</v>
      </c>
      <c r="I1041" s="45">
        <v>989</v>
      </c>
      <c r="J1041" s="47">
        <v>0</v>
      </c>
      <c r="K1041" s="47">
        <v>0</v>
      </c>
    </row>
    <row r="1042" spans="1:11" ht="12.75">
      <c r="A1042" s="40" t="s">
        <v>1846</v>
      </c>
      <c r="B1042" s="41" t="s">
        <v>1847</v>
      </c>
      <c r="C1042" s="40" t="s">
        <v>1848</v>
      </c>
      <c r="D1042" s="42">
        <v>5</v>
      </c>
      <c r="E1042" s="43">
        <v>800</v>
      </c>
      <c r="F1042" s="44" t="s">
        <v>117</v>
      </c>
      <c r="G1042" s="45">
        <v>0</v>
      </c>
      <c r="H1042" s="46">
        <v>0</v>
      </c>
      <c r="I1042" s="45">
        <v>0</v>
      </c>
      <c r="J1042" s="47">
        <v>0</v>
      </c>
      <c r="K1042" s="47">
        <v>0</v>
      </c>
    </row>
    <row r="1043" spans="1:11" ht="12.75">
      <c r="A1043" s="40" t="s">
        <v>40</v>
      </c>
      <c r="B1043" s="41" t="s">
        <v>41</v>
      </c>
      <c r="C1043" s="40" t="s">
        <v>42</v>
      </c>
      <c r="D1043" s="42">
        <v>37</v>
      </c>
      <c r="E1043" s="43">
        <v>18000</v>
      </c>
      <c r="F1043" s="44" t="s">
        <v>114</v>
      </c>
      <c r="G1043" s="45">
        <v>0</v>
      </c>
      <c r="H1043" s="46">
        <v>2</v>
      </c>
      <c r="I1043" s="45">
        <v>4463</v>
      </c>
      <c r="J1043" s="47">
        <v>0</v>
      </c>
      <c r="K1043" s="47">
        <v>0</v>
      </c>
    </row>
    <row r="1044" spans="1:11" s="9" customFormat="1" ht="12.75">
      <c r="A1044" s="73" t="s">
        <v>102</v>
      </c>
      <c r="B1044" s="74" t="s">
        <v>1640</v>
      </c>
      <c r="C1044" s="73"/>
      <c r="D1044" s="84">
        <f>SUM(D1034:D1043)</f>
        <v>302</v>
      </c>
      <c r="E1044" s="77">
        <f>SUM(E1034:E1043)</f>
        <v>294812</v>
      </c>
      <c r="F1044" s="85"/>
      <c r="G1044" s="77">
        <f>SUM(G1034:G1043)</f>
        <v>93544</v>
      </c>
      <c r="H1044" s="77">
        <f>SUM(H1034:H1043)</f>
        <v>27</v>
      </c>
      <c r="I1044" s="77">
        <f>SUM(I1034:I1043)</f>
        <v>34353</v>
      </c>
      <c r="J1044" s="77">
        <f>SUM(J1034:J1043)</f>
        <v>0</v>
      </c>
      <c r="K1044" s="77">
        <f>SUM(K1034:K1043)</f>
        <v>0</v>
      </c>
    </row>
    <row r="1045" ht="15" customHeight="1">
      <c r="D1045" s="56"/>
    </row>
    <row r="1046" spans="1:11" s="9" customFormat="1" ht="16.5">
      <c r="A1046" s="17" t="s">
        <v>336</v>
      </c>
      <c r="B1046" s="18"/>
      <c r="C1046" s="19"/>
      <c r="D1046" s="81"/>
      <c r="E1046" s="21"/>
      <c r="F1046" s="22"/>
      <c r="G1046" s="23"/>
      <c r="H1046" s="21"/>
      <c r="I1046" s="23"/>
      <c r="J1046" s="24"/>
      <c r="K1046" s="24"/>
    </row>
    <row r="1047" spans="4:11" ht="12.75" customHeight="1">
      <c r="D1047" s="82" t="s">
        <v>171</v>
      </c>
      <c r="E1047" s="14" t="s">
        <v>172</v>
      </c>
      <c r="G1047" s="14" t="s">
        <v>243</v>
      </c>
      <c r="H1047" s="14" t="s">
        <v>173</v>
      </c>
      <c r="I1047" s="14" t="s">
        <v>174</v>
      </c>
      <c r="J1047" s="175" t="s">
        <v>175</v>
      </c>
      <c r="K1047" s="175"/>
    </row>
    <row r="1048" spans="1:11" ht="12.75">
      <c r="A1048" s="26" t="s">
        <v>176</v>
      </c>
      <c r="B1048" s="27" t="s">
        <v>171</v>
      </c>
      <c r="C1048" s="26" t="s">
        <v>177</v>
      </c>
      <c r="D1048" s="83" t="s">
        <v>178</v>
      </c>
      <c r="E1048" s="29" t="s">
        <v>179</v>
      </c>
      <c r="F1048" s="30" t="s">
        <v>180</v>
      </c>
      <c r="G1048" s="29" t="s">
        <v>181</v>
      </c>
      <c r="H1048" s="29" t="s">
        <v>182</v>
      </c>
      <c r="I1048" s="29" t="s">
        <v>183</v>
      </c>
      <c r="J1048" s="31" t="s">
        <v>184</v>
      </c>
      <c r="K1048" s="31" t="s">
        <v>185</v>
      </c>
    </row>
    <row r="1049" spans="1:11" ht="12.75">
      <c r="A1049" s="40" t="s">
        <v>1304</v>
      </c>
      <c r="B1049" s="41">
        <v>62990303</v>
      </c>
      <c r="C1049" s="40" t="s">
        <v>1305</v>
      </c>
      <c r="D1049" s="42">
        <v>109</v>
      </c>
      <c r="E1049" s="43">
        <v>156672</v>
      </c>
      <c r="F1049" s="44" t="s">
        <v>114</v>
      </c>
      <c r="G1049" s="45">
        <v>0</v>
      </c>
      <c r="H1049" s="46">
        <v>3</v>
      </c>
      <c r="I1049" s="45">
        <v>6311</v>
      </c>
      <c r="J1049" s="47">
        <v>0</v>
      </c>
      <c r="K1049" s="47">
        <v>0</v>
      </c>
    </row>
    <row r="1050" spans="1:11" ht="12.75">
      <c r="A1050" s="40" t="s">
        <v>1725</v>
      </c>
      <c r="B1050" s="41" t="s">
        <v>1726</v>
      </c>
      <c r="C1050" s="40" t="s">
        <v>1727</v>
      </c>
      <c r="D1050" s="42">
        <v>7</v>
      </c>
      <c r="E1050" s="43">
        <v>5452</v>
      </c>
      <c r="F1050" s="44" t="s">
        <v>114</v>
      </c>
      <c r="G1050" s="45">
        <v>0</v>
      </c>
      <c r="H1050" s="46">
        <v>2</v>
      </c>
      <c r="I1050" s="45">
        <v>190</v>
      </c>
      <c r="J1050" s="47">
        <v>0</v>
      </c>
      <c r="K1050" s="47">
        <v>0</v>
      </c>
    </row>
    <row r="1051" spans="1:11" ht="12.75">
      <c r="A1051" s="40" t="s">
        <v>135</v>
      </c>
      <c r="B1051" s="41" t="s">
        <v>139</v>
      </c>
      <c r="C1051" s="40" t="s">
        <v>1192</v>
      </c>
      <c r="D1051" s="42">
        <v>102</v>
      </c>
      <c r="E1051" s="43">
        <v>164595</v>
      </c>
      <c r="F1051" s="44" t="s">
        <v>114</v>
      </c>
      <c r="G1051" s="45">
        <v>0</v>
      </c>
      <c r="H1051" s="46">
        <v>4</v>
      </c>
      <c r="I1051" s="45">
        <v>6987</v>
      </c>
      <c r="J1051" s="47">
        <v>0</v>
      </c>
      <c r="K1051" s="47">
        <v>0</v>
      </c>
    </row>
    <row r="1052" spans="1:11" ht="12.75">
      <c r="A1052" s="40" t="s">
        <v>433</v>
      </c>
      <c r="B1052" s="41" t="s">
        <v>721</v>
      </c>
      <c r="C1052" s="40" t="s">
        <v>722</v>
      </c>
      <c r="D1052" s="42">
        <v>57</v>
      </c>
      <c r="E1052" s="43">
        <v>257907</v>
      </c>
      <c r="F1052" s="44" t="s">
        <v>114</v>
      </c>
      <c r="G1052" s="45">
        <v>0</v>
      </c>
      <c r="H1052" s="46">
        <v>9</v>
      </c>
      <c r="I1052" s="45">
        <v>16212</v>
      </c>
      <c r="J1052" s="47">
        <v>0</v>
      </c>
      <c r="K1052" s="47">
        <v>0</v>
      </c>
    </row>
    <row r="1053" spans="1:11" ht="12.75">
      <c r="A1053" s="40" t="s">
        <v>274</v>
      </c>
      <c r="B1053" s="41" t="s">
        <v>275</v>
      </c>
      <c r="C1053" s="40" t="s">
        <v>276</v>
      </c>
      <c r="D1053" s="42">
        <v>33</v>
      </c>
      <c r="E1053" s="43">
        <v>3609</v>
      </c>
      <c r="F1053" s="44" t="s">
        <v>114</v>
      </c>
      <c r="G1053" s="45">
        <v>0</v>
      </c>
      <c r="H1053" s="46">
        <v>6</v>
      </c>
      <c r="I1053" s="45">
        <v>213</v>
      </c>
      <c r="J1053" s="47">
        <v>0</v>
      </c>
      <c r="K1053" s="47">
        <v>0</v>
      </c>
    </row>
    <row r="1054" spans="1:11" s="9" customFormat="1" ht="12.75">
      <c r="A1054" s="73" t="s">
        <v>103</v>
      </c>
      <c r="B1054" s="74">
        <v>5</v>
      </c>
      <c r="C1054" s="73"/>
      <c r="D1054" s="84">
        <f>SUM(D1049:D1053)</f>
        <v>308</v>
      </c>
      <c r="E1054" s="77">
        <f>SUM(E1049:E1053)</f>
        <v>588235</v>
      </c>
      <c r="F1054" s="85"/>
      <c r="G1054" s="77">
        <f>SUM(G1049:G1053)</f>
        <v>0</v>
      </c>
      <c r="H1054" s="77">
        <f>SUM(H1049:H1053)</f>
        <v>24</v>
      </c>
      <c r="I1054" s="77">
        <f>SUM(I1049:I1053)</f>
        <v>29913</v>
      </c>
      <c r="J1054" s="77">
        <f>SUM(J1049:J1053)</f>
        <v>0</v>
      </c>
      <c r="K1054" s="77">
        <f>SUM(K1049:K1053)</f>
        <v>0</v>
      </c>
    </row>
    <row r="1055" ht="15" customHeight="1">
      <c r="D1055" s="56"/>
    </row>
    <row r="1056" spans="1:11" s="9" customFormat="1" ht="16.5">
      <c r="A1056" s="17" t="s">
        <v>819</v>
      </c>
      <c r="B1056" s="18"/>
      <c r="C1056" s="19"/>
      <c r="D1056" s="81"/>
      <c r="E1056" s="21"/>
      <c r="F1056" s="22"/>
      <c r="G1056" s="23"/>
      <c r="H1056" s="21"/>
      <c r="I1056" s="23"/>
      <c r="J1056" s="24"/>
      <c r="K1056" s="24"/>
    </row>
    <row r="1057" spans="4:11" ht="12.75" customHeight="1">
      <c r="D1057" s="82" t="s">
        <v>171</v>
      </c>
      <c r="E1057" s="14" t="s">
        <v>172</v>
      </c>
      <c r="G1057" s="14" t="s">
        <v>243</v>
      </c>
      <c r="H1057" s="14" t="s">
        <v>173</v>
      </c>
      <c r="I1057" s="14" t="s">
        <v>174</v>
      </c>
      <c r="J1057" s="175" t="s">
        <v>175</v>
      </c>
      <c r="K1057" s="175"/>
    </row>
    <row r="1058" spans="1:11" ht="12.75">
      <c r="A1058" s="26" t="s">
        <v>176</v>
      </c>
      <c r="B1058" s="27" t="s">
        <v>171</v>
      </c>
      <c r="C1058" s="26" t="s">
        <v>177</v>
      </c>
      <c r="D1058" s="83" t="s">
        <v>178</v>
      </c>
      <c r="E1058" s="29" t="s">
        <v>179</v>
      </c>
      <c r="F1058" s="30" t="s">
        <v>180</v>
      </c>
      <c r="G1058" s="29" t="s">
        <v>181</v>
      </c>
      <c r="H1058" s="29" t="s">
        <v>182</v>
      </c>
      <c r="I1058" s="29" t="s">
        <v>183</v>
      </c>
      <c r="J1058" s="31" t="s">
        <v>184</v>
      </c>
      <c r="K1058" s="31" t="s">
        <v>185</v>
      </c>
    </row>
    <row r="1059" spans="1:11" ht="12.75">
      <c r="A1059" s="146" t="s">
        <v>1728</v>
      </c>
      <c r="B1059" s="147" t="s">
        <v>1729</v>
      </c>
      <c r="C1059" s="146" t="s">
        <v>1730</v>
      </c>
      <c r="D1059" s="148">
        <v>42</v>
      </c>
      <c r="E1059" s="151">
        <v>37637</v>
      </c>
      <c r="F1059" s="150" t="s">
        <v>112</v>
      </c>
      <c r="G1059" s="151">
        <v>0</v>
      </c>
      <c r="H1059" s="151">
        <v>5</v>
      </c>
      <c r="I1059" s="151">
        <v>9177</v>
      </c>
      <c r="J1059" s="153">
        <v>0</v>
      </c>
      <c r="K1059" s="153">
        <v>0</v>
      </c>
    </row>
    <row r="1060" spans="1:11" s="9" customFormat="1" ht="12.75">
      <c r="A1060" s="73" t="s">
        <v>820</v>
      </c>
      <c r="B1060" s="74">
        <v>1</v>
      </c>
      <c r="C1060" s="73"/>
      <c r="D1060" s="84">
        <f>SUM(D1059:D1059)</f>
        <v>42</v>
      </c>
      <c r="E1060" s="77">
        <f>SUM(E1059:E1059)</f>
        <v>37637</v>
      </c>
      <c r="F1060" s="85"/>
      <c r="G1060" s="77">
        <f>SUM(G1059:G1059)</f>
        <v>0</v>
      </c>
      <c r="H1060" s="77">
        <f>SUM(H1059:H1059)</f>
        <v>5</v>
      </c>
      <c r="I1060" s="77">
        <f>SUM(I1059:I1059)</f>
        <v>9177</v>
      </c>
      <c r="J1060" s="77">
        <f>SUM(J1059:J1059)</f>
        <v>0</v>
      </c>
      <c r="K1060" s="77">
        <f>SUM(K1059:K1059)</f>
        <v>0</v>
      </c>
    </row>
    <row r="1061" ht="15" customHeight="1">
      <c r="D1061" s="56"/>
    </row>
    <row r="1062" spans="1:11" s="9" customFormat="1" ht="16.5">
      <c r="A1062" s="17" t="s">
        <v>337</v>
      </c>
      <c r="B1062" s="18"/>
      <c r="C1062" s="19"/>
      <c r="D1062" s="81"/>
      <c r="E1062" s="21"/>
      <c r="F1062" s="22"/>
      <c r="G1062" s="23"/>
      <c r="H1062" s="21"/>
      <c r="I1062" s="23"/>
      <c r="J1062" s="24"/>
      <c r="K1062" s="24"/>
    </row>
    <row r="1063" spans="4:11" ht="12.75" customHeight="1">
      <c r="D1063" s="82" t="s">
        <v>171</v>
      </c>
      <c r="E1063" s="14" t="s">
        <v>172</v>
      </c>
      <c r="G1063" s="14" t="s">
        <v>243</v>
      </c>
      <c r="H1063" s="14" t="s">
        <v>173</v>
      </c>
      <c r="I1063" s="14" t="s">
        <v>174</v>
      </c>
      <c r="J1063" s="175" t="s">
        <v>175</v>
      </c>
      <c r="K1063" s="175"/>
    </row>
    <row r="1064" spans="1:11" ht="12.75">
      <c r="A1064" s="26" t="s">
        <v>176</v>
      </c>
      <c r="B1064" s="27" t="s">
        <v>171</v>
      </c>
      <c r="C1064" s="26" t="s">
        <v>177</v>
      </c>
      <c r="D1064" s="83" t="s">
        <v>178</v>
      </c>
      <c r="E1064" s="29" t="s">
        <v>179</v>
      </c>
      <c r="F1064" s="30" t="s">
        <v>180</v>
      </c>
      <c r="G1064" s="29" t="s">
        <v>181</v>
      </c>
      <c r="H1064" s="29" t="s">
        <v>182</v>
      </c>
      <c r="I1064" s="29" t="s">
        <v>183</v>
      </c>
      <c r="J1064" s="31" t="s">
        <v>184</v>
      </c>
      <c r="K1064" s="31" t="s">
        <v>185</v>
      </c>
    </row>
    <row r="1065" spans="1:11" ht="12.75">
      <c r="A1065" s="40" t="s">
        <v>1852</v>
      </c>
      <c r="B1065" s="41" t="s">
        <v>1853</v>
      </c>
      <c r="C1065" s="40" t="s">
        <v>1854</v>
      </c>
      <c r="D1065" s="42">
        <v>1</v>
      </c>
      <c r="E1065" s="43">
        <v>400</v>
      </c>
      <c r="F1065" s="44" t="s">
        <v>108</v>
      </c>
      <c r="G1065" s="45">
        <v>0</v>
      </c>
      <c r="H1065" s="46">
        <v>1</v>
      </c>
      <c r="I1065" s="45">
        <v>10</v>
      </c>
      <c r="J1065" s="47">
        <v>0</v>
      </c>
      <c r="K1065" s="47">
        <v>0</v>
      </c>
    </row>
    <row r="1066" spans="1:11" ht="12.75">
      <c r="A1066" s="40" t="s">
        <v>260</v>
      </c>
      <c r="B1066" s="41" t="s">
        <v>261</v>
      </c>
      <c r="C1066" s="40" t="s">
        <v>262</v>
      </c>
      <c r="D1066" s="42">
        <v>98</v>
      </c>
      <c r="E1066" s="43">
        <v>294932</v>
      </c>
      <c r="F1066" s="44" t="s">
        <v>114</v>
      </c>
      <c r="G1066" s="45">
        <v>226018</v>
      </c>
      <c r="H1066" s="46">
        <v>7</v>
      </c>
      <c r="I1066" s="45">
        <v>10998</v>
      </c>
      <c r="J1066" s="47">
        <v>0</v>
      </c>
      <c r="K1066" s="47">
        <v>1</v>
      </c>
    </row>
    <row r="1067" spans="1:11" ht="12.75">
      <c r="A1067" s="40" t="s">
        <v>1384</v>
      </c>
      <c r="B1067" s="41">
        <v>64810607</v>
      </c>
      <c r="C1067" s="40" t="s">
        <v>1306</v>
      </c>
      <c r="D1067" s="42">
        <v>4</v>
      </c>
      <c r="E1067" s="43">
        <v>20</v>
      </c>
      <c r="F1067" s="44" t="s">
        <v>108</v>
      </c>
      <c r="G1067" s="45">
        <v>0</v>
      </c>
      <c r="H1067" s="46">
        <v>1</v>
      </c>
      <c r="I1067" s="45">
        <v>1</v>
      </c>
      <c r="J1067" s="47">
        <v>0</v>
      </c>
      <c r="K1067" s="47">
        <v>0</v>
      </c>
    </row>
    <row r="1068" spans="1:11" ht="12.75">
      <c r="A1068" s="40" t="s">
        <v>1307</v>
      </c>
      <c r="B1068" s="41">
        <v>64012801</v>
      </c>
      <c r="C1068" s="40" t="s">
        <v>726</v>
      </c>
      <c r="D1068" s="42">
        <v>5</v>
      </c>
      <c r="E1068" s="43">
        <v>9600</v>
      </c>
      <c r="F1068" s="44" t="s">
        <v>114</v>
      </c>
      <c r="G1068" s="45">
        <v>0</v>
      </c>
      <c r="H1068" s="46">
        <v>5</v>
      </c>
      <c r="I1068" s="45">
        <v>9083</v>
      </c>
      <c r="J1068" s="47">
        <v>0</v>
      </c>
      <c r="K1068" s="47">
        <v>0</v>
      </c>
    </row>
    <row r="1069" spans="1:11" ht="12.75">
      <c r="A1069" s="40" t="s">
        <v>435</v>
      </c>
      <c r="B1069" s="41" t="s">
        <v>822</v>
      </c>
      <c r="C1069" s="40" t="s">
        <v>1193</v>
      </c>
      <c r="D1069" s="42">
        <v>94</v>
      </c>
      <c r="E1069" s="43">
        <v>373379</v>
      </c>
      <c r="F1069" s="44" t="s">
        <v>117</v>
      </c>
      <c r="G1069" s="45">
        <v>382579</v>
      </c>
      <c r="H1069" s="46">
        <v>25</v>
      </c>
      <c r="I1069" s="45">
        <v>25823</v>
      </c>
      <c r="J1069" s="47">
        <v>0</v>
      </c>
      <c r="K1069" s="47">
        <v>0</v>
      </c>
    </row>
    <row r="1070" spans="1:11" ht="12.75">
      <c r="A1070" s="40" t="s">
        <v>36</v>
      </c>
      <c r="B1070" s="41" t="s">
        <v>401</v>
      </c>
      <c r="C1070" s="40" t="s">
        <v>723</v>
      </c>
      <c r="D1070" s="42">
        <v>162</v>
      </c>
      <c r="E1070" s="43">
        <v>168025</v>
      </c>
      <c r="F1070" s="44" t="s">
        <v>120</v>
      </c>
      <c r="G1070" s="45">
        <v>143800</v>
      </c>
      <c r="H1070" s="46">
        <v>10</v>
      </c>
      <c r="I1070" s="45">
        <v>13216</v>
      </c>
      <c r="J1070" s="47">
        <v>0</v>
      </c>
      <c r="K1070" s="47">
        <v>0</v>
      </c>
    </row>
    <row r="1071" spans="1:11" ht="12.75">
      <c r="A1071" s="40" t="s">
        <v>971</v>
      </c>
      <c r="B1071" s="41">
        <v>64910303</v>
      </c>
      <c r="C1071" s="40" t="s">
        <v>1308</v>
      </c>
      <c r="D1071" s="42">
        <v>54</v>
      </c>
      <c r="E1071" s="43">
        <v>241610</v>
      </c>
      <c r="F1071" s="44" t="s">
        <v>117</v>
      </c>
      <c r="G1071" s="45">
        <v>199837</v>
      </c>
      <c r="H1071" s="46">
        <v>5</v>
      </c>
      <c r="I1071" s="45">
        <v>7915</v>
      </c>
      <c r="J1071" s="47">
        <v>0</v>
      </c>
      <c r="K1071" s="47">
        <v>2</v>
      </c>
    </row>
    <row r="1072" spans="1:11" ht="12.75">
      <c r="A1072" s="40" t="s">
        <v>529</v>
      </c>
      <c r="B1072" s="41" t="s">
        <v>488</v>
      </c>
      <c r="C1072" s="40" t="s">
        <v>1023</v>
      </c>
      <c r="D1072" s="42">
        <v>47</v>
      </c>
      <c r="E1072" s="43">
        <v>216952</v>
      </c>
      <c r="F1072" s="44" t="s">
        <v>117</v>
      </c>
      <c r="G1072" s="45">
        <v>175582</v>
      </c>
      <c r="H1072" s="46">
        <v>14</v>
      </c>
      <c r="I1072" s="45">
        <v>10648</v>
      </c>
      <c r="J1072" s="47">
        <v>0</v>
      </c>
      <c r="K1072" s="47">
        <v>0</v>
      </c>
    </row>
    <row r="1073" spans="1:11" ht="12.75">
      <c r="A1073" s="40" t="s">
        <v>529</v>
      </c>
      <c r="B1073" s="41" t="s">
        <v>489</v>
      </c>
      <c r="C1073" s="40" t="s">
        <v>724</v>
      </c>
      <c r="D1073" s="42">
        <v>108</v>
      </c>
      <c r="E1073" s="43">
        <v>111077</v>
      </c>
      <c r="F1073" s="44" t="s">
        <v>117</v>
      </c>
      <c r="G1073" s="45">
        <v>99375</v>
      </c>
      <c r="H1073" s="46">
        <v>14</v>
      </c>
      <c r="I1073" s="45">
        <v>9787</v>
      </c>
      <c r="J1073" s="47">
        <v>0</v>
      </c>
      <c r="K1073" s="47">
        <v>0</v>
      </c>
    </row>
    <row r="1074" spans="1:11" ht="12.75">
      <c r="A1074" s="40" t="s">
        <v>529</v>
      </c>
      <c r="B1074" s="41" t="s">
        <v>725</v>
      </c>
      <c r="C1074" s="40" t="s">
        <v>726</v>
      </c>
      <c r="D1074" s="42">
        <v>122</v>
      </c>
      <c r="E1074" s="43">
        <v>530</v>
      </c>
      <c r="F1074" s="44" t="s">
        <v>117</v>
      </c>
      <c r="G1074" s="45">
        <v>0</v>
      </c>
      <c r="H1074" s="46">
        <v>5</v>
      </c>
      <c r="I1074" s="45">
        <v>150</v>
      </c>
      <c r="J1074" s="47">
        <v>0</v>
      </c>
      <c r="K1074" s="47">
        <v>0</v>
      </c>
    </row>
    <row r="1075" spans="1:11" ht="12.75">
      <c r="A1075" s="40" t="s">
        <v>727</v>
      </c>
      <c r="B1075" s="41" t="s">
        <v>728</v>
      </c>
      <c r="C1075" s="40" t="s">
        <v>729</v>
      </c>
      <c r="D1075" s="42">
        <v>5</v>
      </c>
      <c r="E1075" s="43">
        <v>7321</v>
      </c>
      <c r="F1075" s="44" t="s">
        <v>108</v>
      </c>
      <c r="G1075" s="45">
        <v>0</v>
      </c>
      <c r="H1075" s="46">
        <v>3</v>
      </c>
      <c r="I1075" s="45">
        <v>374</v>
      </c>
      <c r="J1075" s="47">
        <v>0</v>
      </c>
      <c r="K1075" s="47">
        <v>0</v>
      </c>
    </row>
    <row r="1076" spans="1:11" ht="12.75">
      <c r="A1076" s="48" t="s">
        <v>1731</v>
      </c>
      <c r="B1076" s="49" t="s">
        <v>1746</v>
      </c>
      <c r="C1076" s="48" t="s">
        <v>1747</v>
      </c>
      <c r="D1076" s="50">
        <v>5</v>
      </c>
      <c r="E1076" s="51">
        <v>200</v>
      </c>
      <c r="F1076" s="52" t="s">
        <v>120</v>
      </c>
      <c r="G1076" s="53">
        <v>0</v>
      </c>
      <c r="H1076" s="54">
        <v>1</v>
      </c>
      <c r="I1076" s="53">
        <v>10</v>
      </c>
      <c r="J1076" s="55">
        <v>0</v>
      </c>
      <c r="K1076" s="55">
        <v>0</v>
      </c>
    </row>
    <row r="1077" spans="1:11" ht="12.75">
      <c r="A1077" s="48" t="s">
        <v>1731</v>
      </c>
      <c r="B1077" s="49" t="s">
        <v>1744</v>
      </c>
      <c r="C1077" s="48" t="s">
        <v>1745</v>
      </c>
      <c r="D1077" s="50">
        <v>5</v>
      </c>
      <c r="E1077" s="51">
        <v>200</v>
      </c>
      <c r="F1077" s="52" t="s">
        <v>120</v>
      </c>
      <c r="G1077" s="53">
        <v>0</v>
      </c>
      <c r="H1077" s="54">
        <v>1</v>
      </c>
      <c r="I1077" s="53">
        <v>10</v>
      </c>
      <c r="J1077" s="55">
        <v>0</v>
      </c>
      <c r="K1077" s="55">
        <v>0</v>
      </c>
    </row>
    <row r="1078" spans="1:11" ht="12.75">
      <c r="A1078" s="48" t="s">
        <v>1731</v>
      </c>
      <c r="B1078" s="49" t="s">
        <v>1742</v>
      </c>
      <c r="C1078" s="48" t="s">
        <v>1743</v>
      </c>
      <c r="D1078" s="50">
        <v>5</v>
      </c>
      <c r="E1078" s="51">
        <v>9500</v>
      </c>
      <c r="F1078" s="52" t="s">
        <v>120</v>
      </c>
      <c r="G1078" s="53">
        <v>0</v>
      </c>
      <c r="H1078" s="54">
        <v>1</v>
      </c>
      <c r="I1078" s="53">
        <v>10</v>
      </c>
      <c r="J1078" s="55">
        <v>0</v>
      </c>
      <c r="K1078" s="55">
        <v>0</v>
      </c>
    </row>
    <row r="1079" spans="1:11" ht="12.75">
      <c r="A1079" s="48" t="s">
        <v>1731</v>
      </c>
      <c r="B1079" s="49" t="s">
        <v>1740</v>
      </c>
      <c r="C1079" s="48" t="s">
        <v>1741</v>
      </c>
      <c r="D1079" s="50">
        <v>5</v>
      </c>
      <c r="E1079" s="51">
        <v>9500</v>
      </c>
      <c r="F1079" s="52" t="s">
        <v>120</v>
      </c>
      <c r="G1079" s="53">
        <v>0</v>
      </c>
      <c r="H1079" s="54">
        <v>1</v>
      </c>
      <c r="I1079" s="53">
        <v>10</v>
      </c>
      <c r="J1079" s="55">
        <v>0</v>
      </c>
      <c r="K1079" s="55">
        <v>0</v>
      </c>
    </row>
    <row r="1080" spans="1:11" ht="12.75">
      <c r="A1080" s="48" t="s">
        <v>1731</v>
      </c>
      <c r="B1080" s="49" t="s">
        <v>1738</v>
      </c>
      <c r="C1080" s="48" t="s">
        <v>1739</v>
      </c>
      <c r="D1080" s="50">
        <v>5</v>
      </c>
      <c r="E1080" s="51">
        <v>200</v>
      </c>
      <c r="F1080" s="52" t="s">
        <v>120</v>
      </c>
      <c r="G1080" s="53">
        <v>0</v>
      </c>
      <c r="H1080" s="54">
        <v>1</v>
      </c>
      <c r="I1080" s="53">
        <v>10</v>
      </c>
      <c r="J1080" s="55">
        <v>0</v>
      </c>
      <c r="K1080" s="55">
        <v>0</v>
      </c>
    </row>
    <row r="1081" spans="1:11" ht="12.75">
      <c r="A1081" s="48" t="s">
        <v>1478</v>
      </c>
      <c r="B1081" s="49" t="s">
        <v>1750</v>
      </c>
      <c r="C1081" s="48" t="s">
        <v>1751</v>
      </c>
      <c r="D1081" s="50">
        <v>5</v>
      </c>
      <c r="E1081" s="51">
        <v>325</v>
      </c>
      <c r="F1081" s="52" t="s">
        <v>120</v>
      </c>
      <c r="G1081" s="53">
        <v>250</v>
      </c>
      <c r="H1081" s="54">
        <v>2</v>
      </c>
      <c r="I1081" s="53">
        <v>129</v>
      </c>
      <c r="J1081" s="55">
        <v>0</v>
      </c>
      <c r="K1081" s="55">
        <v>0</v>
      </c>
    </row>
    <row r="1082" spans="1:11" ht="12.75">
      <c r="A1082" s="48" t="s">
        <v>1478</v>
      </c>
      <c r="B1082" s="49">
        <v>64142801</v>
      </c>
      <c r="C1082" s="48" t="s">
        <v>1479</v>
      </c>
      <c r="D1082" s="50">
        <v>5</v>
      </c>
      <c r="E1082" s="51">
        <v>3275</v>
      </c>
      <c r="F1082" s="52" t="s">
        <v>108</v>
      </c>
      <c r="G1082" s="53">
        <v>125</v>
      </c>
      <c r="H1082" s="54">
        <v>2</v>
      </c>
      <c r="I1082" s="53">
        <v>345</v>
      </c>
      <c r="J1082" s="55">
        <v>0</v>
      </c>
      <c r="K1082" s="55">
        <v>0</v>
      </c>
    </row>
    <row r="1083" spans="1:11" ht="12.75">
      <c r="A1083" s="48" t="s">
        <v>445</v>
      </c>
      <c r="B1083" s="49" t="s">
        <v>355</v>
      </c>
      <c r="C1083" s="48" t="s">
        <v>821</v>
      </c>
      <c r="D1083" s="50">
        <v>27</v>
      </c>
      <c r="E1083" s="51">
        <v>30978</v>
      </c>
      <c r="F1083" s="52" t="s">
        <v>120</v>
      </c>
      <c r="G1083" s="53">
        <v>1060</v>
      </c>
      <c r="H1083" s="54">
        <v>5</v>
      </c>
      <c r="I1083" s="53">
        <v>5876</v>
      </c>
      <c r="J1083" s="55">
        <v>0</v>
      </c>
      <c r="K1083" s="55">
        <v>0</v>
      </c>
    </row>
    <row r="1084" spans="1:11" ht="12.75">
      <c r="A1084" s="57"/>
      <c r="B1084" s="58"/>
      <c r="C1084" s="57"/>
      <c r="D1084" s="59"/>
      <c r="E1084" s="60"/>
      <c r="F1084" s="61" t="s">
        <v>108</v>
      </c>
      <c r="G1084" s="62"/>
      <c r="H1084" s="63"/>
      <c r="I1084" s="62"/>
      <c r="J1084" s="64"/>
      <c r="K1084" s="64"/>
    </row>
    <row r="1085" spans="1:11" ht="12.75">
      <c r="A1085" s="40" t="s">
        <v>1752</v>
      </c>
      <c r="B1085" s="41" t="s">
        <v>1753</v>
      </c>
      <c r="C1085" s="40" t="s">
        <v>1754</v>
      </c>
      <c r="D1085" s="42">
        <v>1</v>
      </c>
      <c r="E1085" s="43">
        <v>400</v>
      </c>
      <c r="F1085" s="44" t="s">
        <v>114</v>
      </c>
      <c r="G1085" s="45">
        <v>0</v>
      </c>
      <c r="H1085" s="46">
        <v>1</v>
      </c>
      <c r="I1085" s="45">
        <v>10</v>
      </c>
      <c r="J1085" s="47">
        <v>0</v>
      </c>
      <c r="K1085" s="47">
        <v>0</v>
      </c>
    </row>
    <row r="1086" spans="1:11" ht="12.75">
      <c r="A1086" s="40" t="s">
        <v>1755</v>
      </c>
      <c r="B1086" s="41" t="s">
        <v>1756</v>
      </c>
      <c r="C1086" s="40" t="s">
        <v>1757</v>
      </c>
      <c r="D1086" s="42">
        <v>4</v>
      </c>
      <c r="E1086" s="43">
        <v>10</v>
      </c>
      <c r="F1086" s="44" t="s">
        <v>108</v>
      </c>
      <c r="G1086" s="45">
        <v>0</v>
      </c>
      <c r="H1086" s="46">
        <v>1</v>
      </c>
      <c r="I1086" s="45">
        <v>2</v>
      </c>
      <c r="J1086" s="47">
        <v>0</v>
      </c>
      <c r="K1086" s="47">
        <v>0</v>
      </c>
    </row>
    <row r="1087" spans="1:11" ht="12.75">
      <c r="A1087" s="40" t="s">
        <v>239</v>
      </c>
      <c r="B1087" s="41" t="s">
        <v>1748</v>
      </c>
      <c r="C1087" s="40" t="s">
        <v>1749</v>
      </c>
      <c r="D1087" s="42">
        <v>5</v>
      </c>
      <c r="E1087" s="43">
        <v>169</v>
      </c>
      <c r="F1087" s="44" t="s">
        <v>120</v>
      </c>
      <c r="G1087" s="45">
        <v>5016</v>
      </c>
      <c r="H1087" s="46">
        <v>2</v>
      </c>
      <c r="I1087" s="45">
        <v>156</v>
      </c>
      <c r="J1087" s="47">
        <v>0</v>
      </c>
      <c r="K1087" s="47">
        <v>0</v>
      </c>
    </row>
    <row r="1088" spans="1:11" ht="12.75">
      <c r="A1088" s="40" t="s">
        <v>1849</v>
      </c>
      <c r="B1088" s="41" t="s">
        <v>1850</v>
      </c>
      <c r="C1088" s="40" t="s">
        <v>1851</v>
      </c>
      <c r="D1088" s="42">
        <v>5</v>
      </c>
      <c r="E1088" s="43">
        <v>1020</v>
      </c>
      <c r="F1088" s="44" t="s">
        <v>114</v>
      </c>
      <c r="G1088" s="45">
        <v>0</v>
      </c>
      <c r="H1088" s="46">
        <v>1</v>
      </c>
      <c r="I1088" s="45">
        <v>10</v>
      </c>
      <c r="J1088" s="47">
        <v>0</v>
      </c>
      <c r="K1088" s="47">
        <v>0</v>
      </c>
    </row>
    <row r="1089" spans="1:11" ht="12.75">
      <c r="A1089" s="40" t="s">
        <v>404</v>
      </c>
      <c r="B1089" s="41" t="s">
        <v>996</v>
      </c>
      <c r="C1089" s="40" t="s">
        <v>997</v>
      </c>
      <c r="D1089" s="42">
        <v>3</v>
      </c>
      <c r="E1089" s="43">
        <v>240</v>
      </c>
      <c r="F1089" s="44" t="s">
        <v>120</v>
      </c>
      <c r="G1089" s="45">
        <v>0</v>
      </c>
      <c r="H1089" s="46">
        <v>2</v>
      </c>
      <c r="I1089" s="45">
        <v>10</v>
      </c>
      <c r="J1089" s="47">
        <v>0</v>
      </c>
      <c r="K1089" s="47">
        <v>0</v>
      </c>
    </row>
    <row r="1090" spans="1:11" ht="12.75">
      <c r="A1090" s="40" t="s">
        <v>404</v>
      </c>
      <c r="B1090" s="41" t="s">
        <v>1194</v>
      </c>
      <c r="C1090" s="40" t="s">
        <v>1195</v>
      </c>
      <c r="D1090" s="42">
        <v>5</v>
      </c>
      <c r="E1090" s="43">
        <v>600</v>
      </c>
      <c r="F1090" s="44" t="s">
        <v>120</v>
      </c>
      <c r="G1090" s="45">
        <v>0</v>
      </c>
      <c r="H1090" s="46">
        <v>2</v>
      </c>
      <c r="I1090" s="45">
        <v>10</v>
      </c>
      <c r="J1090" s="47">
        <v>0</v>
      </c>
      <c r="K1090" s="47">
        <v>0</v>
      </c>
    </row>
    <row r="1091" spans="1:11" ht="12.75">
      <c r="A1091" s="40" t="s">
        <v>404</v>
      </c>
      <c r="B1091" s="41" t="s">
        <v>1196</v>
      </c>
      <c r="C1091" s="40" t="s">
        <v>998</v>
      </c>
      <c r="D1091" s="42">
        <v>10</v>
      </c>
      <c r="E1091" s="43">
        <v>1200</v>
      </c>
      <c r="F1091" s="44" t="s">
        <v>120</v>
      </c>
      <c r="G1091" s="45">
        <v>0</v>
      </c>
      <c r="H1091" s="46">
        <v>3</v>
      </c>
      <c r="I1091" s="45">
        <v>10</v>
      </c>
      <c r="J1091" s="47">
        <v>0</v>
      </c>
      <c r="K1091" s="47">
        <v>0</v>
      </c>
    </row>
    <row r="1092" spans="1:11" ht="12.75">
      <c r="A1092" s="40" t="s">
        <v>823</v>
      </c>
      <c r="B1092" s="41" t="s">
        <v>824</v>
      </c>
      <c r="C1092" s="40" t="s">
        <v>825</v>
      </c>
      <c r="D1092" s="42">
        <v>42</v>
      </c>
      <c r="E1092" s="43">
        <v>3600</v>
      </c>
      <c r="F1092" s="44" t="s">
        <v>114</v>
      </c>
      <c r="G1092" s="45">
        <v>0</v>
      </c>
      <c r="H1092" s="46">
        <v>2</v>
      </c>
      <c r="I1092" s="45">
        <v>220</v>
      </c>
      <c r="J1092" s="47">
        <v>0</v>
      </c>
      <c r="K1092" s="47">
        <v>0</v>
      </c>
    </row>
    <row r="1093" spans="1:11" ht="12.75">
      <c r="A1093" s="40" t="s">
        <v>1309</v>
      </c>
      <c r="B1093" s="41">
        <v>64012803</v>
      </c>
      <c r="C1093" s="40" t="s">
        <v>1310</v>
      </c>
      <c r="D1093" s="42">
        <v>5</v>
      </c>
      <c r="E1093" s="43">
        <v>1800</v>
      </c>
      <c r="F1093" s="44" t="s">
        <v>114</v>
      </c>
      <c r="G1093" s="45">
        <v>0</v>
      </c>
      <c r="H1093" s="46">
        <v>1</v>
      </c>
      <c r="I1093" s="45">
        <v>800</v>
      </c>
      <c r="J1093" s="47">
        <v>0</v>
      </c>
      <c r="K1093" s="47">
        <v>0</v>
      </c>
    </row>
    <row r="1094" spans="1:11" ht="12.75">
      <c r="A1094" s="40" t="s">
        <v>1732</v>
      </c>
      <c r="B1094" s="41" t="s">
        <v>1733</v>
      </c>
      <c r="C1094" s="40" t="s">
        <v>1734</v>
      </c>
      <c r="D1094" s="42">
        <v>10</v>
      </c>
      <c r="E1094" s="43">
        <v>720</v>
      </c>
      <c r="F1094" s="44" t="s">
        <v>120</v>
      </c>
      <c r="G1094" s="45">
        <v>0</v>
      </c>
      <c r="H1094" s="46">
        <v>25</v>
      </c>
      <c r="I1094" s="45">
        <v>398</v>
      </c>
      <c r="J1094" s="47">
        <v>0</v>
      </c>
      <c r="K1094" s="47">
        <v>0</v>
      </c>
    </row>
    <row r="1095" spans="1:11" ht="12.75">
      <c r="A1095" s="40" t="s">
        <v>1735</v>
      </c>
      <c r="B1095" s="41" t="s">
        <v>1736</v>
      </c>
      <c r="C1095" s="40" t="s">
        <v>1737</v>
      </c>
      <c r="D1095" s="42">
        <v>5</v>
      </c>
      <c r="E1095" s="43">
        <v>500</v>
      </c>
      <c r="F1095" s="44" t="s">
        <v>120</v>
      </c>
      <c r="G1095" s="45">
        <v>1086</v>
      </c>
      <c r="H1095" s="46">
        <v>2</v>
      </c>
      <c r="I1095" s="45">
        <v>1000</v>
      </c>
      <c r="J1095" s="47">
        <v>0</v>
      </c>
      <c r="K1095" s="47">
        <v>0</v>
      </c>
    </row>
    <row r="1096" spans="1:11" ht="12.75">
      <c r="A1096" s="40" t="s">
        <v>1197</v>
      </c>
      <c r="B1096" s="41" t="s">
        <v>1198</v>
      </c>
      <c r="C1096" s="40" t="s">
        <v>1199</v>
      </c>
      <c r="D1096" s="42">
        <v>10</v>
      </c>
      <c r="E1096" s="43">
        <v>5000</v>
      </c>
      <c r="F1096" s="44" t="s">
        <v>117</v>
      </c>
      <c r="G1096" s="45">
        <v>0</v>
      </c>
      <c r="H1096" s="46">
        <v>1</v>
      </c>
      <c r="I1096" s="45">
        <v>90</v>
      </c>
      <c r="J1096" s="47">
        <v>0</v>
      </c>
      <c r="K1096" s="47">
        <v>0</v>
      </c>
    </row>
    <row r="1097" spans="1:11" ht="12.75">
      <c r="A1097" s="40" t="s">
        <v>1758</v>
      </c>
      <c r="B1097" s="41" t="s">
        <v>1759</v>
      </c>
      <c r="C1097" s="40" t="s">
        <v>1760</v>
      </c>
      <c r="D1097" s="42">
        <v>5</v>
      </c>
      <c r="E1097" s="43">
        <v>100</v>
      </c>
      <c r="F1097" s="44" t="s">
        <v>120</v>
      </c>
      <c r="G1097" s="45">
        <v>0</v>
      </c>
      <c r="H1097" s="46">
        <v>1</v>
      </c>
      <c r="I1097" s="45">
        <v>10</v>
      </c>
      <c r="J1097" s="47">
        <v>0</v>
      </c>
      <c r="K1097" s="47">
        <v>0</v>
      </c>
    </row>
    <row r="1098" spans="1:11" ht="12.75">
      <c r="A1098" s="40" t="s">
        <v>1200</v>
      </c>
      <c r="B1098" s="41" t="s">
        <v>1201</v>
      </c>
      <c r="C1098" s="40" t="s">
        <v>1202</v>
      </c>
      <c r="D1098" s="42">
        <v>36</v>
      </c>
      <c r="E1098" s="43">
        <v>117000</v>
      </c>
      <c r="F1098" s="44" t="s">
        <v>117</v>
      </c>
      <c r="G1098" s="45">
        <v>146894</v>
      </c>
      <c r="H1098" s="46">
        <v>6</v>
      </c>
      <c r="I1098" s="45">
        <v>8600</v>
      </c>
      <c r="J1098" s="47">
        <v>0</v>
      </c>
      <c r="K1098" s="47">
        <v>0</v>
      </c>
    </row>
    <row r="1099" spans="1:11" s="9" customFormat="1" ht="12.75">
      <c r="A1099" s="73" t="s">
        <v>104</v>
      </c>
      <c r="B1099" s="74" t="s">
        <v>1649</v>
      </c>
      <c r="C1099" s="73"/>
      <c r="D1099" s="84">
        <f>SUM(D1065:D1098)</f>
        <v>908</v>
      </c>
      <c r="E1099" s="77">
        <f>SUM(E1065:E1098)</f>
        <v>1610383</v>
      </c>
      <c r="F1099" s="85"/>
      <c r="G1099" s="77">
        <f>SUM(G1065:G1098)</f>
        <v>1381622</v>
      </c>
      <c r="H1099" s="77">
        <f>SUM(H1065:H1098)</f>
        <v>154</v>
      </c>
      <c r="I1099" s="77">
        <f>SUM(I1065:I1098)</f>
        <v>105731</v>
      </c>
      <c r="J1099" s="77">
        <f>SUM(J1065:J1098)</f>
        <v>0</v>
      </c>
      <c r="K1099" s="77">
        <f>SUM(K1065:K1098)</f>
        <v>3</v>
      </c>
    </row>
    <row r="1100" ht="15" customHeight="1">
      <c r="D1100" s="56"/>
    </row>
    <row r="1101" spans="1:11" s="9" customFormat="1" ht="16.5">
      <c r="A1101" s="17" t="s">
        <v>338</v>
      </c>
      <c r="B1101" s="18"/>
      <c r="C1101" s="19"/>
      <c r="D1101" s="81"/>
      <c r="E1101" s="21"/>
      <c r="F1101" s="22"/>
      <c r="G1101" s="23"/>
      <c r="H1101" s="21"/>
      <c r="I1101" s="23"/>
      <c r="J1101" s="24"/>
      <c r="K1101" s="24"/>
    </row>
    <row r="1102" spans="4:11" ht="12.75" customHeight="1">
      <c r="D1102" s="82" t="s">
        <v>171</v>
      </c>
      <c r="E1102" s="14" t="s">
        <v>172</v>
      </c>
      <c r="G1102" s="14" t="s">
        <v>243</v>
      </c>
      <c r="H1102" s="14" t="s">
        <v>173</v>
      </c>
      <c r="I1102" s="14" t="s">
        <v>174</v>
      </c>
      <c r="J1102" s="175" t="s">
        <v>175</v>
      </c>
      <c r="K1102" s="175"/>
    </row>
    <row r="1103" spans="1:11" ht="12.75">
      <c r="A1103" s="26" t="s">
        <v>176</v>
      </c>
      <c r="B1103" s="27" t="s">
        <v>171</v>
      </c>
      <c r="C1103" s="26" t="s">
        <v>177</v>
      </c>
      <c r="D1103" s="83" t="s">
        <v>178</v>
      </c>
      <c r="E1103" s="29" t="s">
        <v>179</v>
      </c>
      <c r="F1103" s="30" t="s">
        <v>180</v>
      </c>
      <c r="G1103" s="29" t="s">
        <v>181</v>
      </c>
      <c r="H1103" s="29" t="s">
        <v>182</v>
      </c>
      <c r="I1103" s="29" t="s">
        <v>183</v>
      </c>
      <c r="J1103" s="31" t="s">
        <v>184</v>
      </c>
      <c r="K1103" s="31" t="s">
        <v>185</v>
      </c>
    </row>
    <row r="1104" spans="1:11" ht="12.75">
      <c r="A1104" s="32" t="s">
        <v>1497</v>
      </c>
      <c r="B1104" s="33">
        <v>65840119</v>
      </c>
      <c r="C1104" s="32" t="s">
        <v>1498</v>
      </c>
      <c r="D1104" s="34">
        <v>644</v>
      </c>
      <c r="E1104" s="35">
        <v>559525</v>
      </c>
      <c r="F1104" s="36" t="s">
        <v>112</v>
      </c>
      <c r="G1104" s="37">
        <v>520000</v>
      </c>
      <c r="H1104" s="38">
        <v>20</v>
      </c>
      <c r="I1104" s="37">
        <v>34118</v>
      </c>
      <c r="J1104" s="39">
        <v>0</v>
      </c>
      <c r="K1104" s="39">
        <v>0</v>
      </c>
    </row>
    <row r="1105" spans="1:11" ht="12.75">
      <c r="A1105" s="40" t="s">
        <v>730</v>
      </c>
      <c r="B1105" s="41" t="s">
        <v>490</v>
      </c>
      <c r="C1105" s="40" t="s">
        <v>731</v>
      </c>
      <c r="D1105" s="42">
        <v>1791</v>
      </c>
      <c r="E1105" s="43">
        <v>1916915</v>
      </c>
      <c r="F1105" s="44" t="s">
        <v>112</v>
      </c>
      <c r="G1105" s="45">
        <v>1052183</v>
      </c>
      <c r="H1105" s="46">
        <v>56</v>
      </c>
      <c r="I1105" s="45">
        <v>117201</v>
      </c>
      <c r="J1105" s="47">
        <v>0</v>
      </c>
      <c r="K1105" s="47">
        <v>1</v>
      </c>
    </row>
    <row r="1106" spans="1:11" ht="12.75">
      <c r="A1106" s="40" t="s">
        <v>730</v>
      </c>
      <c r="B1106" s="41">
        <v>65100401</v>
      </c>
      <c r="C1106" s="40" t="s">
        <v>1480</v>
      </c>
      <c r="D1106" s="42">
        <v>174</v>
      </c>
      <c r="E1106" s="43">
        <v>312052</v>
      </c>
      <c r="F1106" s="44" t="s">
        <v>112</v>
      </c>
      <c r="G1106" s="45">
        <v>184900</v>
      </c>
      <c r="H1106" s="46">
        <v>0</v>
      </c>
      <c r="I1106" s="45">
        <v>0</v>
      </c>
      <c r="J1106" s="47">
        <v>0</v>
      </c>
      <c r="K1106" s="47">
        <v>0</v>
      </c>
    </row>
    <row r="1107" spans="1:11" ht="12.75">
      <c r="A1107" s="40" t="s">
        <v>1203</v>
      </c>
      <c r="B1107" s="41" t="s">
        <v>1204</v>
      </c>
      <c r="C1107" s="40" t="s">
        <v>1385</v>
      </c>
      <c r="D1107" s="42">
        <v>77</v>
      </c>
      <c r="E1107" s="43">
        <v>181525</v>
      </c>
      <c r="F1107" s="44" t="s">
        <v>108</v>
      </c>
      <c r="G1107" s="45">
        <v>175778</v>
      </c>
      <c r="H1107" s="46">
        <v>10</v>
      </c>
      <c r="I1107" s="45">
        <v>26313</v>
      </c>
      <c r="J1107" s="47">
        <v>0</v>
      </c>
      <c r="K1107" s="47">
        <v>1</v>
      </c>
    </row>
    <row r="1108" spans="1:11" ht="12.75">
      <c r="A1108" s="65" t="s">
        <v>388</v>
      </c>
      <c r="B1108" s="66" t="s">
        <v>732</v>
      </c>
      <c r="C1108" s="65" t="s">
        <v>733</v>
      </c>
      <c r="D1108" s="67">
        <v>77</v>
      </c>
      <c r="E1108" s="68">
        <v>538</v>
      </c>
      <c r="F1108" s="69" t="s">
        <v>507</v>
      </c>
      <c r="G1108" s="70">
        <v>0</v>
      </c>
      <c r="H1108" s="71">
        <v>2</v>
      </c>
      <c r="I1108" s="70">
        <v>1255</v>
      </c>
      <c r="J1108" s="72">
        <v>0</v>
      </c>
      <c r="K1108" s="72">
        <v>0</v>
      </c>
    </row>
    <row r="1109" spans="1:11" s="9" customFormat="1" ht="12.75">
      <c r="A1109" s="73" t="s">
        <v>105</v>
      </c>
      <c r="B1109" s="74">
        <v>5</v>
      </c>
      <c r="C1109" s="73"/>
      <c r="D1109" s="84">
        <f>SUM(D1104:D1108)</f>
        <v>2763</v>
      </c>
      <c r="E1109" s="77">
        <f>SUM(E1104:E1108)</f>
        <v>2970555</v>
      </c>
      <c r="F1109" s="85"/>
      <c r="G1109" s="77">
        <f>SUM(G1104:G1108)</f>
        <v>1932861</v>
      </c>
      <c r="H1109" s="77">
        <f>SUM(H1104:H1108)</f>
        <v>88</v>
      </c>
      <c r="I1109" s="77">
        <f>SUM(I1104:I1108)</f>
        <v>178887</v>
      </c>
      <c r="J1109" s="77">
        <f>SUM(J1104:J1108)</f>
        <v>0</v>
      </c>
      <c r="K1109" s="77">
        <f>SUM(K1104:K1108)</f>
        <v>2</v>
      </c>
    </row>
    <row r="1110" ht="15" customHeight="1">
      <c r="D1110" s="56"/>
    </row>
    <row r="1111" spans="1:11" s="9" customFormat="1" ht="16.5">
      <c r="A1111" s="17" t="s">
        <v>339</v>
      </c>
      <c r="B1111" s="18"/>
      <c r="C1111" s="19"/>
      <c r="D1111" s="81"/>
      <c r="E1111" s="21"/>
      <c r="F1111" s="22"/>
      <c r="G1111" s="23"/>
      <c r="H1111" s="21"/>
      <c r="I1111" s="23"/>
      <c r="J1111" s="24"/>
      <c r="K1111" s="24"/>
    </row>
    <row r="1112" spans="4:11" ht="12.75">
      <c r="D1112" s="82" t="s">
        <v>171</v>
      </c>
      <c r="E1112" s="14" t="s">
        <v>172</v>
      </c>
      <c r="G1112" s="14" t="s">
        <v>243</v>
      </c>
      <c r="H1112" s="14" t="s">
        <v>173</v>
      </c>
      <c r="I1112" s="14" t="s">
        <v>174</v>
      </c>
      <c r="J1112" s="175" t="s">
        <v>175</v>
      </c>
      <c r="K1112" s="175"/>
    </row>
    <row r="1113" spans="1:11" ht="12.75">
      <c r="A1113" s="26" t="s">
        <v>176</v>
      </c>
      <c r="B1113" s="27" t="s">
        <v>171</v>
      </c>
      <c r="C1113" s="26" t="s">
        <v>177</v>
      </c>
      <c r="D1113" s="83" t="s">
        <v>178</v>
      </c>
      <c r="E1113" s="29" t="s">
        <v>179</v>
      </c>
      <c r="F1113" s="30" t="s">
        <v>180</v>
      </c>
      <c r="G1113" s="29" t="s">
        <v>181</v>
      </c>
      <c r="H1113" s="29" t="s">
        <v>182</v>
      </c>
      <c r="I1113" s="29" t="s">
        <v>183</v>
      </c>
      <c r="J1113" s="31" t="s">
        <v>184</v>
      </c>
      <c r="K1113" s="31" t="s">
        <v>185</v>
      </c>
    </row>
    <row r="1114" spans="1:11" ht="12.75">
      <c r="A1114" s="32" t="s">
        <v>247</v>
      </c>
      <c r="B1114" s="33" t="s">
        <v>734</v>
      </c>
      <c r="C1114" s="32" t="s">
        <v>735</v>
      </c>
      <c r="D1114" s="34">
        <v>262</v>
      </c>
      <c r="E1114" s="37">
        <v>8800</v>
      </c>
      <c r="F1114" s="36" t="s">
        <v>114</v>
      </c>
      <c r="G1114" s="37">
        <v>0</v>
      </c>
      <c r="H1114" s="37">
        <v>2</v>
      </c>
      <c r="I1114" s="37">
        <v>980</v>
      </c>
      <c r="J1114" s="39">
        <v>0</v>
      </c>
      <c r="K1114" s="39">
        <v>0</v>
      </c>
    </row>
    <row r="1115" spans="1:11" ht="12.75">
      <c r="A1115" s="57" t="s">
        <v>247</v>
      </c>
      <c r="B1115" s="58">
        <v>66770301</v>
      </c>
      <c r="C1115" s="57" t="s">
        <v>1481</v>
      </c>
      <c r="D1115" s="59">
        <v>202</v>
      </c>
      <c r="E1115" s="62">
        <v>550</v>
      </c>
      <c r="F1115" s="61" t="s">
        <v>114</v>
      </c>
      <c r="G1115" s="62">
        <v>0</v>
      </c>
      <c r="H1115" s="62">
        <v>1</v>
      </c>
      <c r="I1115" s="62">
        <v>10</v>
      </c>
      <c r="J1115" s="64">
        <v>0</v>
      </c>
      <c r="K1115" s="64">
        <v>0</v>
      </c>
    </row>
    <row r="1116" spans="1:11" ht="12.75">
      <c r="A1116" s="40" t="s">
        <v>971</v>
      </c>
      <c r="B1116" s="41" t="s">
        <v>455</v>
      </c>
      <c r="C1116" s="40" t="s">
        <v>738</v>
      </c>
      <c r="D1116" s="42">
        <v>95</v>
      </c>
      <c r="E1116" s="45">
        <v>306260</v>
      </c>
      <c r="F1116" s="44" t="s">
        <v>117</v>
      </c>
      <c r="G1116" s="45">
        <v>274147</v>
      </c>
      <c r="H1116" s="45">
        <v>6</v>
      </c>
      <c r="I1116" s="45">
        <v>12728</v>
      </c>
      <c r="J1116" s="47">
        <v>0</v>
      </c>
      <c r="K1116" s="47">
        <v>4</v>
      </c>
    </row>
    <row r="1117" spans="1:12" ht="12.75">
      <c r="A1117" s="40" t="s">
        <v>1482</v>
      </c>
      <c r="B1117" s="41">
        <v>66102801</v>
      </c>
      <c r="C1117" s="1" t="s">
        <v>1483</v>
      </c>
      <c r="D1117" s="50">
        <v>5</v>
      </c>
      <c r="E1117" s="53">
        <v>0</v>
      </c>
      <c r="F1117" s="52" t="s">
        <v>120</v>
      </c>
      <c r="G1117" s="53">
        <v>0</v>
      </c>
      <c r="H1117" s="53">
        <v>5</v>
      </c>
      <c r="I1117" s="53">
        <v>10</v>
      </c>
      <c r="J1117" s="55">
        <v>0</v>
      </c>
      <c r="K1117" s="47">
        <v>0</v>
      </c>
      <c r="L1117" s="1" t="s">
        <v>1484</v>
      </c>
    </row>
    <row r="1118" spans="1:11" ht="12.75">
      <c r="A1118" s="40" t="s">
        <v>1387</v>
      </c>
      <c r="B1118" s="2">
        <v>66152503</v>
      </c>
      <c r="C1118" s="40" t="s">
        <v>1386</v>
      </c>
      <c r="D1118" s="50">
        <v>8</v>
      </c>
      <c r="E1118" s="53">
        <v>3413</v>
      </c>
      <c r="F1118" s="52" t="s">
        <v>120</v>
      </c>
      <c r="G1118" s="53">
        <v>2364</v>
      </c>
      <c r="H1118" s="53">
        <v>3</v>
      </c>
      <c r="I1118" s="53">
        <v>1011</v>
      </c>
      <c r="J1118" s="55">
        <v>0</v>
      </c>
      <c r="K1118" s="47">
        <v>0</v>
      </c>
    </row>
    <row r="1119" spans="1:11" ht="12.75">
      <c r="A1119" s="1" t="s">
        <v>999</v>
      </c>
      <c r="B1119" s="49" t="s">
        <v>1000</v>
      </c>
      <c r="C1119" s="48" t="s">
        <v>1001</v>
      </c>
      <c r="D1119" s="50">
        <v>44</v>
      </c>
      <c r="E1119" s="53">
        <v>319314</v>
      </c>
      <c r="F1119" s="52" t="s">
        <v>117</v>
      </c>
      <c r="G1119" s="53">
        <v>146188</v>
      </c>
      <c r="H1119" s="53">
        <v>11</v>
      </c>
      <c r="I1119" s="53">
        <v>32279</v>
      </c>
      <c r="J1119" s="55">
        <v>0</v>
      </c>
      <c r="K1119" s="8">
        <v>0</v>
      </c>
    </row>
    <row r="1120" spans="1:11" ht="12" customHeight="1">
      <c r="A1120" s="57"/>
      <c r="B1120" s="58"/>
      <c r="C1120" s="57"/>
      <c r="D1120" s="59"/>
      <c r="E1120" s="62"/>
      <c r="F1120" s="61" t="s">
        <v>120</v>
      </c>
      <c r="G1120" s="62"/>
      <c r="H1120" s="62"/>
      <c r="I1120" s="62"/>
      <c r="J1120" s="64"/>
      <c r="K1120" s="64"/>
    </row>
    <row r="1121" spans="1:11" ht="12.75">
      <c r="A1121" s="48" t="s">
        <v>373</v>
      </c>
      <c r="B1121" s="49" t="s">
        <v>1002</v>
      </c>
      <c r="C1121" s="48" t="s">
        <v>1003</v>
      </c>
      <c r="D1121" s="50">
        <v>220</v>
      </c>
      <c r="E1121" s="51">
        <v>73301</v>
      </c>
      <c r="F1121" s="52" t="s">
        <v>120</v>
      </c>
      <c r="G1121" s="53">
        <v>25259</v>
      </c>
      <c r="H1121" s="54">
        <v>3</v>
      </c>
      <c r="I1121" s="53">
        <v>4080</v>
      </c>
      <c r="J1121" s="55">
        <v>0</v>
      </c>
      <c r="K1121" s="55">
        <v>0</v>
      </c>
    </row>
    <row r="1122" spans="1:11" ht="12.75">
      <c r="A1122" s="57"/>
      <c r="B1122" s="58"/>
      <c r="C1122" s="57"/>
      <c r="D1122" s="59"/>
      <c r="E1122" s="60"/>
      <c r="F1122" s="61" t="s">
        <v>108</v>
      </c>
      <c r="G1122" s="62"/>
      <c r="H1122" s="63"/>
      <c r="I1122" s="62"/>
      <c r="J1122" s="64"/>
      <c r="K1122" s="64"/>
    </row>
    <row r="1123" spans="1:11" ht="12.75">
      <c r="A1123" s="40" t="s">
        <v>373</v>
      </c>
      <c r="B1123" s="2">
        <v>66072804</v>
      </c>
      <c r="C1123" s="1" t="s">
        <v>1006</v>
      </c>
      <c r="D1123" s="56">
        <v>5</v>
      </c>
      <c r="E1123" s="43">
        <v>180</v>
      </c>
      <c r="F1123" s="5" t="s">
        <v>120</v>
      </c>
      <c r="G1123" s="6">
        <v>0</v>
      </c>
      <c r="H1123" s="7">
        <v>2</v>
      </c>
      <c r="I1123" s="6">
        <v>410</v>
      </c>
      <c r="J1123" s="47">
        <v>0</v>
      </c>
      <c r="K1123" s="8">
        <v>0</v>
      </c>
    </row>
    <row r="1124" spans="1:11" ht="12.75">
      <c r="A1124" s="48" t="s">
        <v>373</v>
      </c>
      <c r="B1124" s="49" t="s">
        <v>1004</v>
      </c>
      <c r="C1124" s="48" t="s">
        <v>1005</v>
      </c>
      <c r="D1124" s="50">
        <v>51</v>
      </c>
      <c r="E1124" s="51">
        <v>25040</v>
      </c>
      <c r="F1124" s="52" t="s">
        <v>120</v>
      </c>
      <c r="G1124" s="53">
        <v>0</v>
      </c>
      <c r="H1124" s="54">
        <v>3</v>
      </c>
      <c r="I1124" s="53">
        <v>800</v>
      </c>
      <c r="J1124" s="55">
        <v>0</v>
      </c>
      <c r="K1124" s="55">
        <v>0</v>
      </c>
    </row>
    <row r="1125" spans="4:6" ht="12.75">
      <c r="D1125" s="56"/>
      <c r="F1125" s="5" t="s">
        <v>108</v>
      </c>
    </row>
    <row r="1126" spans="1:11" ht="12.75">
      <c r="A1126" s="57"/>
      <c r="B1126" s="58"/>
      <c r="C1126" s="57"/>
      <c r="D1126" s="59"/>
      <c r="E1126" s="60"/>
      <c r="F1126" s="61" t="s">
        <v>110</v>
      </c>
      <c r="G1126" s="62"/>
      <c r="H1126" s="63"/>
      <c r="I1126" s="62"/>
      <c r="J1126" s="64"/>
      <c r="K1126" s="64"/>
    </row>
    <row r="1127" spans="1:11" ht="12.75">
      <c r="A1127" s="57" t="s">
        <v>373</v>
      </c>
      <c r="B1127" s="58" t="s">
        <v>1761</v>
      </c>
      <c r="C1127" s="57" t="s">
        <v>1762</v>
      </c>
      <c r="D1127" s="59">
        <v>10</v>
      </c>
      <c r="E1127" s="60">
        <v>360</v>
      </c>
      <c r="F1127" s="61" t="s">
        <v>120</v>
      </c>
      <c r="G1127" s="62">
        <v>3207</v>
      </c>
      <c r="H1127" s="63">
        <v>2</v>
      </c>
      <c r="I1127" s="62">
        <v>800</v>
      </c>
      <c r="J1127" s="64">
        <v>0</v>
      </c>
      <c r="K1127" s="64">
        <v>0</v>
      </c>
    </row>
    <row r="1128" spans="1:11" ht="12.75">
      <c r="A1128" s="57" t="s">
        <v>373</v>
      </c>
      <c r="B1128" s="58">
        <v>66082801</v>
      </c>
      <c r="C1128" s="57" t="s">
        <v>1205</v>
      </c>
      <c r="D1128" s="59">
        <v>5</v>
      </c>
      <c r="E1128" s="60">
        <v>140</v>
      </c>
      <c r="F1128" s="61" t="s">
        <v>120</v>
      </c>
      <c r="G1128" s="62">
        <v>848</v>
      </c>
      <c r="H1128" s="63">
        <v>2</v>
      </c>
      <c r="I1128" s="62">
        <v>240</v>
      </c>
      <c r="J1128" s="64">
        <v>0</v>
      </c>
      <c r="K1128" s="64">
        <v>0</v>
      </c>
    </row>
    <row r="1129" spans="1:11" ht="12.75">
      <c r="A1129" s="40" t="s">
        <v>388</v>
      </c>
      <c r="B1129" s="41" t="s">
        <v>736</v>
      </c>
      <c r="C1129" s="40" t="s">
        <v>737</v>
      </c>
      <c r="D1129" s="42">
        <v>273</v>
      </c>
      <c r="E1129" s="43">
        <v>800</v>
      </c>
      <c r="F1129" s="44" t="s">
        <v>114</v>
      </c>
      <c r="G1129" s="45">
        <v>0</v>
      </c>
      <c r="H1129" s="46">
        <v>2</v>
      </c>
      <c r="I1129" s="45">
        <v>40</v>
      </c>
      <c r="J1129" s="47">
        <v>0</v>
      </c>
      <c r="K1129" s="47">
        <v>0</v>
      </c>
    </row>
    <row r="1130" spans="1:11" ht="12.75">
      <c r="A1130" s="40" t="s">
        <v>1007</v>
      </c>
      <c r="B1130" s="41" t="s">
        <v>1008</v>
      </c>
      <c r="C1130" s="40" t="s">
        <v>1388</v>
      </c>
      <c r="D1130" s="42">
        <v>10</v>
      </c>
      <c r="E1130" s="43">
        <v>174839</v>
      </c>
      <c r="F1130" s="44" t="s">
        <v>120</v>
      </c>
      <c r="G1130" s="45">
        <v>0</v>
      </c>
      <c r="H1130" s="46">
        <v>2</v>
      </c>
      <c r="I1130" s="45">
        <v>4096</v>
      </c>
      <c r="J1130" s="47">
        <v>0</v>
      </c>
      <c r="K1130" s="47">
        <v>0</v>
      </c>
    </row>
    <row r="1131" spans="1:11" ht="12.75">
      <c r="A1131" s="40" t="s">
        <v>1763</v>
      </c>
      <c r="B1131" s="41" t="s">
        <v>1764</v>
      </c>
      <c r="C1131" s="40" t="s">
        <v>1765</v>
      </c>
      <c r="D1131" s="42">
        <v>25</v>
      </c>
      <c r="E1131" s="43">
        <v>0</v>
      </c>
      <c r="F1131" s="44" t="s">
        <v>114</v>
      </c>
      <c r="G1131" s="45">
        <v>0</v>
      </c>
      <c r="H1131" s="46">
        <v>2</v>
      </c>
      <c r="I1131" s="45">
        <v>243</v>
      </c>
      <c r="J1131" s="47">
        <v>0</v>
      </c>
      <c r="K1131" s="47">
        <v>0</v>
      </c>
    </row>
    <row r="1132" spans="1:11" s="9" customFormat="1" ht="12.75">
      <c r="A1132" s="73" t="s">
        <v>106</v>
      </c>
      <c r="B1132" s="74" t="s">
        <v>1645</v>
      </c>
      <c r="C1132" s="73"/>
      <c r="D1132" s="84">
        <f>SUM(D1114:D1131)</f>
        <v>1215</v>
      </c>
      <c r="E1132" s="77">
        <f>SUM(E1114:E1131)</f>
        <v>912997</v>
      </c>
      <c r="F1132" s="85"/>
      <c r="G1132" s="77">
        <f>SUM(G1114:G1131)</f>
        <v>452013</v>
      </c>
      <c r="H1132" s="77">
        <f>SUM(H1114:H1131)</f>
        <v>46</v>
      </c>
      <c r="I1132" s="77">
        <f>SUM(I1114:I1131)</f>
        <v>57727</v>
      </c>
      <c r="J1132" s="77">
        <f>SUM(J1114:J1131)</f>
        <v>0</v>
      </c>
      <c r="K1132" s="77">
        <f>SUM(K1114:K1131)</f>
        <v>4</v>
      </c>
    </row>
    <row r="1133" spans="4:6" ht="15" customHeight="1">
      <c r="D1133" s="56"/>
      <c r="F1133" s="80"/>
    </row>
    <row r="1134" spans="1:11" s="9" customFormat="1" ht="16.5">
      <c r="A1134" s="17" t="s">
        <v>340</v>
      </c>
      <c r="B1134" s="18"/>
      <c r="C1134" s="19"/>
      <c r="D1134" s="81"/>
      <c r="E1134" s="21"/>
      <c r="F1134" s="22"/>
      <c r="G1134" s="23"/>
      <c r="H1134" s="21"/>
      <c r="I1134" s="23"/>
      <c r="J1134" s="24"/>
      <c r="K1134" s="24"/>
    </row>
    <row r="1135" spans="4:11" ht="12.75" customHeight="1">
      <c r="D1135" s="82" t="s">
        <v>171</v>
      </c>
      <c r="E1135" s="14" t="s">
        <v>172</v>
      </c>
      <c r="G1135" s="14" t="s">
        <v>243</v>
      </c>
      <c r="H1135" s="14" t="s">
        <v>173</v>
      </c>
      <c r="I1135" s="14" t="s">
        <v>174</v>
      </c>
      <c r="J1135" s="175" t="s">
        <v>175</v>
      </c>
      <c r="K1135" s="175"/>
    </row>
    <row r="1136" spans="1:11" ht="12.75">
      <c r="A1136" s="26" t="s">
        <v>176</v>
      </c>
      <c r="B1136" s="27" t="s">
        <v>171</v>
      </c>
      <c r="C1136" s="26" t="s">
        <v>177</v>
      </c>
      <c r="D1136" s="83" t="s">
        <v>178</v>
      </c>
      <c r="E1136" s="29" t="s">
        <v>179</v>
      </c>
      <c r="F1136" s="30" t="s">
        <v>180</v>
      </c>
      <c r="G1136" s="29" t="s">
        <v>181</v>
      </c>
      <c r="H1136" s="29" t="s">
        <v>182</v>
      </c>
      <c r="I1136" s="29" t="s">
        <v>183</v>
      </c>
      <c r="J1136" s="31" t="s">
        <v>184</v>
      </c>
      <c r="K1136" s="31" t="s">
        <v>185</v>
      </c>
    </row>
    <row r="1137" spans="1:11" ht="12.75">
      <c r="A1137" s="107" t="s">
        <v>419</v>
      </c>
      <c r="B1137" s="125" t="s">
        <v>826</v>
      </c>
      <c r="C1137" s="107" t="s">
        <v>827</v>
      </c>
      <c r="D1137" s="108">
        <v>56</v>
      </c>
      <c r="E1137" s="126">
        <v>500</v>
      </c>
      <c r="F1137" s="109" t="s">
        <v>109</v>
      </c>
      <c r="G1137" s="110">
        <v>0</v>
      </c>
      <c r="H1137" s="111">
        <v>25</v>
      </c>
      <c r="I1137" s="110">
        <v>2889</v>
      </c>
      <c r="J1137" s="112">
        <v>0</v>
      </c>
      <c r="K1137" s="112">
        <v>0</v>
      </c>
    </row>
    <row r="1138" spans="1:10" ht="12.75">
      <c r="A1138" s="57"/>
      <c r="B1138" s="58"/>
      <c r="C1138" s="57"/>
      <c r="D1138" s="56"/>
      <c r="F1138" s="61" t="s">
        <v>110</v>
      </c>
      <c r="G1138" s="62"/>
      <c r="H1138" s="63"/>
      <c r="I1138" s="62"/>
      <c r="J1138" s="64"/>
    </row>
    <row r="1139" spans="1:11" ht="12.75">
      <c r="A1139" s="40" t="s">
        <v>419</v>
      </c>
      <c r="B1139" s="2" t="s">
        <v>1766</v>
      </c>
      <c r="C1139" s="40" t="s">
        <v>1767</v>
      </c>
      <c r="D1139" s="42">
        <v>163</v>
      </c>
      <c r="E1139" s="43">
        <v>499880</v>
      </c>
      <c r="F1139" s="44" t="s">
        <v>112</v>
      </c>
      <c r="G1139" s="45">
        <v>508512</v>
      </c>
      <c r="H1139" s="7">
        <v>25</v>
      </c>
      <c r="I1139" s="45">
        <v>43916</v>
      </c>
      <c r="J1139" s="47">
        <v>0</v>
      </c>
      <c r="K1139" s="47">
        <v>1</v>
      </c>
    </row>
    <row r="1140" spans="1:12" ht="12.75">
      <c r="A1140" s="1" t="s">
        <v>419</v>
      </c>
      <c r="B1140" s="41" t="s">
        <v>1768</v>
      </c>
      <c r="C1140" s="1" t="s">
        <v>827</v>
      </c>
      <c r="D1140" s="42">
        <v>68</v>
      </c>
      <c r="E1140" s="43">
        <v>124970</v>
      </c>
      <c r="F1140" s="5" t="s">
        <v>1562</v>
      </c>
      <c r="G1140" s="6">
        <v>127127</v>
      </c>
      <c r="H1140" s="46">
        <v>25</v>
      </c>
      <c r="I1140" s="6">
        <v>10979</v>
      </c>
      <c r="J1140" s="8">
        <v>0</v>
      </c>
      <c r="K1140" s="47">
        <v>0</v>
      </c>
      <c r="L1140" s="1" t="s">
        <v>1484</v>
      </c>
    </row>
    <row r="1141" spans="1:11" ht="12.75">
      <c r="A1141" s="40" t="s">
        <v>420</v>
      </c>
      <c r="B1141" s="41">
        <v>67910301</v>
      </c>
      <c r="C1141" s="40" t="s">
        <v>921</v>
      </c>
      <c r="D1141" s="42">
        <v>30</v>
      </c>
      <c r="E1141" s="43">
        <v>0</v>
      </c>
      <c r="F1141" s="44" t="s">
        <v>112</v>
      </c>
      <c r="G1141" s="45">
        <v>0</v>
      </c>
      <c r="H1141" s="46">
        <v>1</v>
      </c>
      <c r="I1141" s="45">
        <v>500</v>
      </c>
      <c r="J1141" s="47">
        <v>0</v>
      </c>
      <c r="K1141" s="47">
        <v>0</v>
      </c>
    </row>
    <row r="1142" spans="1:11" ht="12.75">
      <c r="A1142" s="48" t="s">
        <v>420</v>
      </c>
      <c r="B1142" s="49" t="s">
        <v>421</v>
      </c>
      <c r="C1142" s="48" t="s">
        <v>828</v>
      </c>
      <c r="D1142" s="50">
        <v>42.4</v>
      </c>
      <c r="E1142" s="51">
        <v>0</v>
      </c>
      <c r="F1142" s="52" t="s">
        <v>112</v>
      </c>
      <c r="G1142" s="53">
        <v>0</v>
      </c>
      <c r="H1142" s="54">
        <v>1</v>
      </c>
      <c r="I1142" s="53">
        <v>500</v>
      </c>
      <c r="J1142" s="55">
        <v>0</v>
      </c>
      <c r="K1142" s="55">
        <v>0</v>
      </c>
    </row>
    <row r="1143" spans="1:11" ht="12.75">
      <c r="A1143" s="57"/>
      <c r="B1143" s="58"/>
      <c r="C1143" s="57"/>
      <c r="D1143" s="59"/>
      <c r="E1143" s="60"/>
      <c r="F1143" s="61" t="s">
        <v>110</v>
      </c>
      <c r="G1143" s="62"/>
      <c r="H1143" s="63"/>
      <c r="I1143" s="62"/>
      <c r="J1143" s="64"/>
      <c r="K1143" s="64"/>
    </row>
    <row r="1144" spans="1:11" ht="12.75">
      <c r="A1144" s="57" t="s">
        <v>127</v>
      </c>
      <c r="B1144" s="58">
        <v>67070302</v>
      </c>
      <c r="C1144" s="57" t="s">
        <v>1485</v>
      </c>
      <c r="D1144" s="59">
        <v>99</v>
      </c>
      <c r="E1144" s="60">
        <v>500</v>
      </c>
      <c r="F1144" s="61" t="s">
        <v>108</v>
      </c>
      <c r="G1144" s="62">
        <v>0</v>
      </c>
      <c r="H1144" s="63">
        <v>1</v>
      </c>
      <c r="I1144" s="62">
        <v>18</v>
      </c>
      <c r="J1144" s="64">
        <v>0</v>
      </c>
      <c r="K1144" s="64">
        <v>0</v>
      </c>
    </row>
    <row r="1145" spans="1:11" ht="12.75">
      <c r="A1145" s="40" t="s">
        <v>127</v>
      </c>
      <c r="B1145" s="41" t="s">
        <v>134</v>
      </c>
      <c r="C1145" s="40" t="s">
        <v>739</v>
      </c>
      <c r="D1145" s="42">
        <v>32</v>
      </c>
      <c r="E1145" s="43">
        <v>0</v>
      </c>
      <c r="F1145" s="44" t="s">
        <v>109</v>
      </c>
      <c r="G1145" s="45">
        <v>0</v>
      </c>
      <c r="H1145" s="46">
        <v>1</v>
      </c>
      <c r="I1145" s="45">
        <v>39</v>
      </c>
      <c r="J1145" s="47">
        <v>0</v>
      </c>
      <c r="K1145" s="47">
        <v>0</v>
      </c>
    </row>
    <row r="1146" spans="1:11" ht="12.75">
      <c r="A1146" s="40" t="s">
        <v>127</v>
      </c>
      <c r="B1146" s="41" t="s">
        <v>1011</v>
      </c>
      <c r="C1146" s="40" t="s">
        <v>1012</v>
      </c>
      <c r="D1146" s="42">
        <v>40</v>
      </c>
      <c r="E1146" s="43">
        <v>500</v>
      </c>
      <c r="F1146" s="44" t="s">
        <v>108</v>
      </c>
      <c r="G1146" s="45">
        <v>0</v>
      </c>
      <c r="H1146" s="46">
        <v>1</v>
      </c>
      <c r="I1146" s="45">
        <v>14</v>
      </c>
      <c r="J1146" s="47">
        <v>0</v>
      </c>
      <c r="K1146" s="47">
        <v>0</v>
      </c>
    </row>
    <row r="1147" spans="1:11" ht="12.75">
      <c r="A1147" s="40" t="s">
        <v>127</v>
      </c>
      <c r="B1147" s="41" t="s">
        <v>1013</v>
      </c>
      <c r="C1147" s="40" t="s">
        <v>1014</v>
      </c>
      <c r="D1147" s="42">
        <v>157</v>
      </c>
      <c r="E1147" s="43">
        <v>500</v>
      </c>
      <c r="F1147" s="44" t="s">
        <v>108</v>
      </c>
      <c r="G1147" s="45">
        <v>0</v>
      </c>
      <c r="H1147" s="46">
        <v>2</v>
      </c>
      <c r="I1147" s="45">
        <v>22</v>
      </c>
      <c r="J1147" s="47">
        <v>0</v>
      </c>
      <c r="K1147" s="47">
        <v>0</v>
      </c>
    </row>
    <row r="1148" spans="1:11" ht="12.75">
      <c r="A1148" s="40" t="s">
        <v>127</v>
      </c>
      <c r="B1148" s="41" t="s">
        <v>1009</v>
      </c>
      <c r="C1148" s="40" t="s">
        <v>1010</v>
      </c>
      <c r="D1148" s="42">
        <v>342</v>
      </c>
      <c r="E1148" s="43">
        <v>500</v>
      </c>
      <c r="F1148" s="44" t="s">
        <v>108</v>
      </c>
      <c r="G1148" s="45">
        <v>0</v>
      </c>
      <c r="H1148" s="46">
        <v>1</v>
      </c>
      <c r="I1148" s="45">
        <v>21</v>
      </c>
      <c r="J1148" s="47">
        <v>0</v>
      </c>
      <c r="K1148" s="47">
        <v>0</v>
      </c>
    </row>
    <row r="1149" spans="1:11" ht="12.75">
      <c r="A1149" s="40" t="s">
        <v>127</v>
      </c>
      <c r="B1149" s="41" t="s">
        <v>740</v>
      </c>
      <c r="C1149" s="40" t="s">
        <v>741</v>
      </c>
      <c r="D1149" s="42">
        <v>71</v>
      </c>
      <c r="E1149" s="43">
        <v>59592</v>
      </c>
      <c r="F1149" s="44" t="s">
        <v>108</v>
      </c>
      <c r="G1149" s="45">
        <v>0</v>
      </c>
      <c r="H1149" s="46">
        <v>2</v>
      </c>
      <c r="I1149" s="45">
        <v>79</v>
      </c>
      <c r="J1149" s="47">
        <v>0</v>
      </c>
      <c r="K1149" s="47">
        <v>0</v>
      </c>
    </row>
    <row r="1150" spans="1:11" ht="12.75">
      <c r="A1150" s="40" t="s">
        <v>287</v>
      </c>
      <c r="B1150" s="41" t="s">
        <v>236</v>
      </c>
      <c r="C1150" s="40" t="s">
        <v>1769</v>
      </c>
      <c r="D1150" s="42">
        <v>166</v>
      </c>
      <c r="E1150" s="43">
        <v>903745</v>
      </c>
      <c r="F1150" s="44" t="s">
        <v>112</v>
      </c>
      <c r="G1150" s="45">
        <v>552761</v>
      </c>
      <c r="H1150" s="46">
        <v>28</v>
      </c>
      <c r="I1150" s="45">
        <v>56267</v>
      </c>
      <c r="J1150" s="47">
        <v>0</v>
      </c>
      <c r="K1150" s="47">
        <v>1</v>
      </c>
    </row>
    <row r="1151" spans="1:11" ht="12.75">
      <c r="A1151" s="40" t="s">
        <v>287</v>
      </c>
      <c r="B1151" s="41" t="s">
        <v>237</v>
      </c>
      <c r="C1151" s="40" t="s">
        <v>1769</v>
      </c>
      <c r="D1151" s="42">
        <v>413</v>
      </c>
      <c r="E1151" s="43">
        <v>500</v>
      </c>
      <c r="F1151" s="44" t="s">
        <v>109</v>
      </c>
      <c r="G1151" s="45">
        <v>0</v>
      </c>
      <c r="H1151" s="46">
        <v>9</v>
      </c>
      <c r="I1151" s="45">
        <v>22943</v>
      </c>
      <c r="J1151" s="47">
        <v>0</v>
      </c>
      <c r="K1151" s="47">
        <v>0</v>
      </c>
    </row>
    <row r="1152" spans="1:11" ht="12.75">
      <c r="A1152" s="48" t="s">
        <v>287</v>
      </c>
      <c r="B1152" s="49" t="s">
        <v>288</v>
      </c>
      <c r="C1152" s="48" t="s">
        <v>742</v>
      </c>
      <c r="D1152" s="56">
        <v>66.6</v>
      </c>
      <c r="E1152" s="51">
        <v>500</v>
      </c>
      <c r="F1152" s="52" t="s">
        <v>114</v>
      </c>
      <c r="G1152" s="6">
        <v>0</v>
      </c>
      <c r="H1152" s="7">
        <v>7</v>
      </c>
      <c r="I1152" s="53">
        <v>16366</v>
      </c>
      <c r="J1152" s="8">
        <v>0</v>
      </c>
      <c r="K1152" s="8">
        <v>0</v>
      </c>
    </row>
    <row r="1153" spans="4:6" ht="12.75">
      <c r="D1153" s="56"/>
      <c r="F1153" s="5" t="s">
        <v>117</v>
      </c>
    </row>
    <row r="1154" spans="1:11" ht="12.75">
      <c r="A1154" s="57"/>
      <c r="B1154" s="58"/>
      <c r="C1154" s="57"/>
      <c r="D1154" s="59"/>
      <c r="E1154" s="60"/>
      <c r="F1154" s="61" t="s">
        <v>110</v>
      </c>
      <c r="G1154" s="62"/>
      <c r="H1154" s="63"/>
      <c r="I1154" s="62"/>
      <c r="J1154" s="64"/>
      <c r="K1154" s="64"/>
    </row>
    <row r="1155" spans="1:11" ht="12.75">
      <c r="A1155" s="48" t="s">
        <v>743</v>
      </c>
      <c r="B1155" s="49" t="s">
        <v>277</v>
      </c>
      <c r="C1155" s="48" t="s">
        <v>739</v>
      </c>
      <c r="D1155" s="50">
        <v>1031.9</v>
      </c>
      <c r="E1155" s="51">
        <v>1115000</v>
      </c>
      <c r="F1155" s="52" t="s">
        <v>112</v>
      </c>
      <c r="G1155" s="53">
        <v>312940</v>
      </c>
      <c r="H1155" s="54">
        <v>79</v>
      </c>
      <c r="I1155" s="53">
        <v>137969</v>
      </c>
      <c r="J1155" s="55">
        <v>0</v>
      </c>
      <c r="K1155" s="55">
        <v>1</v>
      </c>
    </row>
    <row r="1156" spans="1:11" ht="12.75">
      <c r="A1156" s="57"/>
      <c r="B1156" s="58"/>
      <c r="C1156" s="57"/>
      <c r="D1156" s="59"/>
      <c r="E1156" s="60"/>
      <c r="F1156" s="61" t="s">
        <v>113</v>
      </c>
      <c r="G1156" s="62"/>
      <c r="H1156" s="63"/>
      <c r="I1156" s="62"/>
      <c r="J1156" s="64"/>
      <c r="K1156" s="64"/>
    </row>
    <row r="1157" spans="1:11" ht="12.75">
      <c r="A1157" s="40" t="s">
        <v>242</v>
      </c>
      <c r="B1157" s="41" t="s">
        <v>238</v>
      </c>
      <c r="C1157" s="40" t="s">
        <v>745</v>
      </c>
      <c r="D1157" s="42">
        <v>214.8</v>
      </c>
      <c r="E1157" s="43">
        <v>755396</v>
      </c>
      <c r="F1157" s="44" t="s">
        <v>112</v>
      </c>
      <c r="G1157" s="45">
        <v>1079250</v>
      </c>
      <c r="H1157" s="46">
        <v>18</v>
      </c>
      <c r="I1157" s="45">
        <v>35358</v>
      </c>
      <c r="J1157" s="47">
        <v>0</v>
      </c>
      <c r="K1157" s="47">
        <v>1</v>
      </c>
    </row>
    <row r="1158" spans="1:11" ht="12.75">
      <c r="A1158" s="40" t="s">
        <v>242</v>
      </c>
      <c r="B1158" s="41">
        <v>67000301</v>
      </c>
      <c r="C1158" s="40" t="s">
        <v>745</v>
      </c>
      <c r="D1158" s="42">
        <v>289</v>
      </c>
      <c r="E1158" s="43">
        <v>0</v>
      </c>
      <c r="F1158" s="44" t="s">
        <v>112</v>
      </c>
      <c r="G1158" s="45">
        <v>0</v>
      </c>
      <c r="H1158" s="46">
        <v>2</v>
      </c>
      <c r="I1158" s="45">
        <v>4104</v>
      </c>
      <c r="J1158" s="47">
        <v>0</v>
      </c>
      <c r="K1158" s="47">
        <v>0</v>
      </c>
    </row>
    <row r="1159" spans="1:11" ht="12.75">
      <c r="A1159" s="40" t="s">
        <v>471</v>
      </c>
      <c r="B1159" s="41">
        <v>67730402</v>
      </c>
      <c r="C1159" s="40" t="s">
        <v>1311</v>
      </c>
      <c r="D1159" s="42">
        <v>184</v>
      </c>
      <c r="E1159" s="43">
        <v>500</v>
      </c>
      <c r="F1159" s="44" t="s">
        <v>112</v>
      </c>
      <c r="G1159" s="45">
        <v>0</v>
      </c>
      <c r="H1159" s="46">
        <v>1</v>
      </c>
      <c r="I1159" s="45">
        <v>10</v>
      </c>
      <c r="J1159" s="47">
        <v>0</v>
      </c>
      <c r="K1159" s="47">
        <v>0</v>
      </c>
    </row>
    <row r="1160" spans="1:11" ht="12.75">
      <c r="A1160" s="40" t="s">
        <v>471</v>
      </c>
      <c r="B1160" s="41" t="s">
        <v>143</v>
      </c>
      <c r="C1160" s="40" t="s">
        <v>745</v>
      </c>
      <c r="D1160" s="42">
        <v>282.5</v>
      </c>
      <c r="E1160" s="43">
        <v>514057</v>
      </c>
      <c r="F1160" s="44" t="s">
        <v>112</v>
      </c>
      <c r="G1160" s="45">
        <v>374883</v>
      </c>
      <c r="H1160" s="46">
        <v>11</v>
      </c>
      <c r="I1160" s="45">
        <v>27099</v>
      </c>
      <c r="J1160" s="47">
        <v>0</v>
      </c>
      <c r="K1160" s="47">
        <v>1</v>
      </c>
    </row>
    <row r="1161" spans="1:11" ht="12.75">
      <c r="A1161" s="1" t="s">
        <v>471</v>
      </c>
      <c r="B1161" s="2" t="s">
        <v>472</v>
      </c>
      <c r="C1161" s="1" t="s">
        <v>744</v>
      </c>
      <c r="D1161" s="56">
        <v>270</v>
      </c>
      <c r="E1161" s="4">
        <v>1347698</v>
      </c>
      <c r="F1161" s="5" t="s">
        <v>112</v>
      </c>
      <c r="G1161" s="6">
        <v>813885</v>
      </c>
      <c r="H1161" s="7">
        <v>16</v>
      </c>
      <c r="I1161" s="6">
        <v>43299</v>
      </c>
      <c r="J1161" s="8">
        <v>0</v>
      </c>
      <c r="K1161" s="8">
        <v>0</v>
      </c>
    </row>
    <row r="1162" spans="1:11" ht="12.75">
      <c r="A1162" s="57"/>
      <c r="B1162" s="58"/>
      <c r="C1162" s="57"/>
      <c r="D1162" s="59"/>
      <c r="E1162" s="60"/>
      <c r="F1162" s="61" t="s">
        <v>113</v>
      </c>
      <c r="G1162" s="62"/>
      <c r="H1162" s="63"/>
      <c r="I1162" s="62"/>
      <c r="J1162" s="64"/>
      <c r="K1162" s="64"/>
    </row>
    <row r="1163" spans="1:11" s="9" customFormat="1" ht="12.75">
      <c r="A1163" s="73" t="s">
        <v>107</v>
      </c>
      <c r="B1163" s="74" t="s">
        <v>1856</v>
      </c>
      <c r="C1163" s="73"/>
      <c r="D1163" s="84">
        <f aca="true" t="shared" si="0" ref="D1163:K1163">SUM(D1137:D1162)</f>
        <v>4018.2000000000003</v>
      </c>
      <c r="E1163" s="77">
        <f t="shared" si="0"/>
        <v>5324338</v>
      </c>
      <c r="F1163" s="85"/>
      <c r="G1163" s="77">
        <f t="shared" si="0"/>
        <v>3769358</v>
      </c>
      <c r="H1163" s="77">
        <f t="shared" si="0"/>
        <v>256</v>
      </c>
      <c r="I1163" s="77">
        <f t="shared" si="0"/>
        <v>402392</v>
      </c>
      <c r="J1163" s="77">
        <f t="shared" si="0"/>
        <v>0</v>
      </c>
      <c r="K1163" s="77">
        <f t="shared" si="0"/>
        <v>5</v>
      </c>
    </row>
    <row r="1164" ht="12.75" customHeight="1">
      <c r="D1164" s="56"/>
    </row>
    <row r="1165" spans="1:11" ht="12.75" customHeight="1">
      <c r="A1165" s="169"/>
      <c r="B1165" s="170" t="s">
        <v>836</v>
      </c>
      <c r="C1165" s="169"/>
      <c r="D1165" s="168" t="s">
        <v>830</v>
      </c>
      <c r="E1165" s="174" t="s">
        <v>831</v>
      </c>
      <c r="F1165" s="169"/>
      <c r="G1165" s="172" t="s">
        <v>832</v>
      </c>
      <c r="H1165" s="173" t="s">
        <v>833</v>
      </c>
      <c r="I1165" s="172" t="s">
        <v>834</v>
      </c>
      <c r="J1165" s="171" t="s">
        <v>835</v>
      </c>
      <c r="K1165" s="171"/>
    </row>
    <row r="1166" spans="1:11" s="9" customFormat="1" ht="44.25" customHeight="1">
      <c r="A1166" s="169"/>
      <c r="B1166" s="170"/>
      <c r="C1166" s="169"/>
      <c r="D1166" s="168"/>
      <c r="E1166" s="174"/>
      <c r="F1166" s="169"/>
      <c r="G1166" s="172"/>
      <c r="H1166" s="173"/>
      <c r="I1166" s="172"/>
      <c r="J1166" s="156" t="s">
        <v>184</v>
      </c>
      <c r="K1166" s="156" t="s">
        <v>185</v>
      </c>
    </row>
    <row r="1167" spans="1:11" s="9" customFormat="1" ht="15.75">
      <c r="A1167" s="157" t="s">
        <v>829</v>
      </c>
      <c r="B1167" s="158">
        <f>SUM(B230+B21+B754+B1163+B1109+B1132+B1099+B1060+B1054+B1044+B1029+B1019+B999+B934+B927+B912+B904+B878+B871+B846+B827+B819+B797+B791+B778+B737+B721+B705+B692+B655+B640+B626+B584+B558+B536+B529+B523+B505+B499+B490+B454+B435+B401+B395+B386+B376+B356+B316+B304+B296+B288+B274+B258+B237+B224+B215+B195+B165+B107+B96+B55+B43+B36+B15+B546)</f>
        <v>727</v>
      </c>
      <c r="C1167" s="157"/>
      <c r="D1167" s="159">
        <f>SUM(D230+D21+D754+D1163+D1109+D1132+D1099+D1060+D1054+D1044+D1029+D1019+D999+D934+D927+D912+D904+D878+D871+D846+D827+D819+D797+D791+D778+D737+D721+D705+D692+D655+D640+D626+D584+D558+D536+D529+D523+D505+D499+D490+D454+D435+D401+D395+D386+D376+D356+D316+D304+D296+D288+D274+D258+D237+D224+D215+D195+D165+D107+D96+D55+D43+D36+D15+D546)</f>
        <v>81038.29999999999</v>
      </c>
      <c r="E1167" s="160">
        <f>SUM(E230+E21+E754+E1163+E1109+E1132+E1099+E1060+E1054+E1044+E1029+E1019+E999+E934+E927+E912+E904+E878+E871+E846+E827+E819+E797+E791+E778+E737+E721+E705+E692+E655+E640+E626+E584+E558+E536+E529+E523+E505+E499+E490+E454+E435+E401+E395+E386+E376+E356+E316+E304+E296+E288+E274+E258+E237+E224+E215+E195+E165+E107+E96+E55+E43+E36+E15+E546)</f>
        <v>122770951</v>
      </c>
      <c r="F1167" s="161"/>
      <c r="G1167" s="160">
        <f>SUM(G230+G21+G754+G1163+G1109+G1132+G1099+G1060+G1054+G1044+G1029+G1019+G999+G934+G927+G912+G904+G878+G871+G846+G827+G819+G797+G791+G778+G737+G721+G705+G692+G655+G640+G626+G584+G558+G536+G529+G523+G505+G499+G490+G454+G435+G401+G395+G386+G376+G356+G316+G304+G296+G288+G274+G258+G237+G224+G215+G195+G165+G107+G96+G55+G43+G36+G15+G546)</f>
        <v>79905996</v>
      </c>
      <c r="H1167" s="160">
        <f>SUM(H230+H21+H754+H1163+H1109+H1132+H1099+H1060+H1054+H1044+H1029+H1019+H999+H934+H927+H912+H904+H878+H871+H846+H827+H819+H797+H791+H778+H737+H721+H705+H692+H655+H640+H626+H584+H558+H536+H529+H523+H505+H499+H490+H454+H435+H401+H395+H386+H376+H356+H316+H304+H296+H288+H274+H258+H237+H224+H215+H195+H165+H107+H96+H55+H43+H36+H15+H546)</f>
        <v>5218</v>
      </c>
      <c r="I1167" s="160">
        <f>SUM(I230+I21+I754+I1163+I1109+I1132+I1099+I1060+I1054+I1044+I1029+I1019+I999+I934+I927+I912+I904+I878+I871+I846+I827+I819+I797+I791+I778+I737+I721+I705+I692+I655+I640+I626+I584+I558+I536+I529+I523+I505+I499+I490+I454+I435+I401+I395+I386+I376+I356+I316+I304+I296+I288+I274+I258+I237+I224+I215+I195+I165+I107+I96+I55+I43+I36+I15+I546)</f>
        <v>7421194</v>
      </c>
      <c r="J1167" s="160">
        <f>SUM(J230+J21+J754+J1163+J1109+J1132+J1099+J1060+J1054+J1044+J1029+J1019+J999+J934+J927+J912+J904+J878+J871+J846+J827+J819+J797+J791+J778+J737+J721+J705+J692+J655+J640+J626+J584+J558+J536+J529+J523+J505+J499+J490+J454+J435+J401+J395+J386+J376+J356+J316+J304+J296+J288+J274+J258+J237+J224+J215+J195+J165+J107+J96+J55+J43+J36+J15+J546)</f>
        <v>0</v>
      </c>
      <c r="K1167" s="160">
        <f>SUM(K230+K21+K754+K1163+K1109+K1132+K1099+K1060+K1054+K1044+K1029+K1019+K999+K934+K927+K912+K904+K878+K871+K846+K827+K819+K797+K791+K778+K737+K721+K705+K692+K655+K640+K626+K584+K558+K536+K529+K523+K505+K499+K490+K454+K435+K401+K395+K386+K376+K356+K316+K304+K296+K288+K274+K258+K237+K224+K215+K195+K165+K107+K96+K55+K43+K36+K15+K546)</f>
        <v>105</v>
      </c>
    </row>
    <row r="1168" spans="1:11" s="9" customFormat="1" ht="15.75">
      <c r="A1168" s="162"/>
      <c r="B1168" s="163"/>
      <c r="C1168" s="162"/>
      <c r="D1168" s="164"/>
      <c r="E1168" s="165"/>
      <c r="F1168" s="166"/>
      <c r="G1168" s="165"/>
      <c r="H1168" s="165"/>
      <c r="I1168" s="165"/>
      <c r="J1168" s="167"/>
      <c r="K1168" s="165"/>
    </row>
  </sheetData>
  <sheetProtection/>
  <mergeCells count="77">
    <mergeCell ref="J18:K18"/>
    <mergeCell ref="J1022:K1022"/>
    <mergeCell ref="J1102:K1102"/>
    <mergeCell ref="J907:K907"/>
    <mergeCell ref="J915:K915"/>
    <mergeCell ref="J1135:K1135"/>
    <mergeCell ref="J1032:K1032"/>
    <mergeCell ref="J1047:K1047"/>
    <mergeCell ref="J1063:K1063"/>
    <mergeCell ref="J930:K930"/>
    <mergeCell ref="J937:K937"/>
    <mergeCell ref="J1002:K1002"/>
    <mergeCell ref="J757:K757"/>
    <mergeCell ref="J781:K781"/>
    <mergeCell ref="J794:K794"/>
    <mergeCell ref="J800:K800"/>
    <mergeCell ref="J822:K822"/>
    <mergeCell ref="J1112:K1112"/>
    <mergeCell ref="J830:K830"/>
    <mergeCell ref="J849:K849"/>
    <mergeCell ref="J874:K874"/>
    <mergeCell ref="J881:K881"/>
    <mergeCell ref="J643:K643"/>
    <mergeCell ref="J658:K658"/>
    <mergeCell ref="J695:K695"/>
    <mergeCell ref="J708:K708"/>
    <mergeCell ref="J724:K724"/>
    <mergeCell ref="J532:K532"/>
    <mergeCell ref="J549:K549"/>
    <mergeCell ref="J561:K561"/>
    <mergeCell ref="J587:K587"/>
    <mergeCell ref="J629:K629"/>
    <mergeCell ref="J539:K539"/>
    <mergeCell ref="J404:K404"/>
    <mergeCell ref="J438:K438"/>
    <mergeCell ref="J457:K457"/>
    <mergeCell ref="J493:K493"/>
    <mergeCell ref="J502:K502"/>
    <mergeCell ref="J526:K526"/>
    <mergeCell ref="J291:K291"/>
    <mergeCell ref="J299:K299"/>
    <mergeCell ref="J277:K277"/>
    <mergeCell ref="J508:K508"/>
    <mergeCell ref="J307:K307"/>
    <mergeCell ref="J319:K319"/>
    <mergeCell ref="J359:K359"/>
    <mergeCell ref="J379:K379"/>
    <mergeCell ref="J389:K389"/>
    <mergeCell ref="J398:K398"/>
    <mergeCell ref="J218:K218"/>
    <mergeCell ref="J233:K233"/>
    <mergeCell ref="J240:K240"/>
    <mergeCell ref="J261:K261"/>
    <mergeCell ref="J110:K110"/>
    <mergeCell ref="J168:K168"/>
    <mergeCell ref="J198:K198"/>
    <mergeCell ref="J227:K227"/>
    <mergeCell ref="J1057:K1057"/>
    <mergeCell ref="J5:K5"/>
    <mergeCell ref="A1:K1"/>
    <mergeCell ref="J24:K24"/>
    <mergeCell ref="J99:K99"/>
    <mergeCell ref="J45:K45"/>
    <mergeCell ref="J58:K58"/>
    <mergeCell ref="J46:K46"/>
    <mergeCell ref="J38:K38"/>
    <mergeCell ref="J39:K39"/>
    <mergeCell ref="D1165:D1166"/>
    <mergeCell ref="C1165:C1166"/>
    <mergeCell ref="B1165:B1166"/>
    <mergeCell ref="A1165:A1166"/>
    <mergeCell ref="J1165:K1165"/>
    <mergeCell ref="I1165:I1166"/>
    <mergeCell ref="H1165:H1166"/>
    <mergeCell ref="G1165:G1166"/>
    <mergeCell ref="F1165:F1166"/>
    <mergeCell ref="E1165:E1166"/>
  </mergeCells>
  <printOptions horizontalCentered="1"/>
  <pageMargins left="0.25" right="0.25" top="0.25" bottom="0.5" header="0" footer="0"/>
  <pageSetup fitToWidth="0" horizontalDpi="600" verticalDpi="600" orientation="landscape" paperSize="5" scale="97" r:id="rId1"/>
  <headerFooter alignWithMargins="0">
    <oddFooter>&amp;RPage &amp;P of &amp;N</oddFooter>
  </headerFooter>
  <rowBreaks count="19" manualBreakCount="19">
    <brk id="37" max="10" man="1"/>
    <brk id="80" max="10" man="1"/>
    <brk id="122" max="10" man="1"/>
    <brk id="166" max="10" man="1"/>
    <brk id="210" max="10" man="1"/>
    <brk id="252" max="10" man="1"/>
    <brk id="289" max="10" man="1"/>
    <brk id="377" max="10" man="1"/>
    <brk id="461" max="10" man="1"/>
    <brk id="547" max="10" man="1"/>
    <brk id="585" max="10" man="1"/>
    <brk id="627" max="10" man="1"/>
    <brk id="713" max="10" man="1"/>
    <brk id="755" max="10" man="1"/>
    <brk id="798" max="10" man="1"/>
    <brk id="879" max="10" man="1"/>
    <brk id="1010" max="10" man="1"/>
    <brk id="1054" max="10" man="1"/>
    <brk id="109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2016-07-01T20:29:11Z</dcterms:created>
  <dcterms:modified xsi:type="dcterms:W3CDTF">2020-11-04T17:44:49Z</dcterms:modified>
  <cp:category/>
  <cp:version/>
  <cp:contentType/>
  <cp:contentStatus/>
</cp:coreProperties>
</file>