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8" yWindow="120" windowWidth="7632" windowHeight="8712" activeTab="0"/>
  </bookViews>
  <sheets>
    <sheet name="2014 Industrial Minerals Mines" sheetId="1" r:id="rId1"/>
  </sheets>
  <definedNames/>
  <calcPr fullCalcOnLoad="1"/>
</workbook>
</file>

<file path=xl/sharedStrings.xml><?xml version="1.0" encoding="utf-8"?>
<sst xmlns="http://schemas.openxmlformats.org/spreadsheetml/2006/main" count="4006" uniqueCount="1784">
  <si>
    <t>Dean Glover Trucking</t>
  </si>
  <si>
    <t>4878SM1</t>
  </si>
  <si>
    <t>Union City 3 Mine</t>
  </si>
  <si>
    <t>Delaware Valley Landscape Stone Inc</t>
  </si>
  <si>
    <t>09920302</t>
  </si>
  <si>
    <t>09920301</t>
  </si>
  <si>
    <t>09830301</t>
  </si>
  <si>
    <t>58002804</t>
  </si>
  <si>
    <t>58992801</t>
  </si>
  <si>
    <t>Dev Of Sharpsville Furnace Ltd</t>
  </si>
  <si>
    <t>43020305</t>
  </si>
  <si>
    <t>Dingmans Ferry Stone Inc</t>
  </si>
  <si>
    <t>52920301</t>
  </si>
  <si>
    <t>8274SM1</t>
  </si>
  <si>
    <t>8274SM5</t>
  </si>
  <si>
    <t>20910303</t>
  </si>
  <si>
    <t>Ferris 1 Mine</t>
  </si>
  <si>
    <t>Shirey Mine</t>
  </si>
  <si>
    <t>Donald Lark &amp; Sons Inc</t>
  </si>
  <si>
    <t>43970302</t>
  </si>
  <si>
    <t>Lark 1 Mine</t>
  </si>
  <si>
    <t>Donovan Stone Co</t>
  </si>
  <si>
    <t>20860301</t>
  </si>
  <si>
    <t>Donovan Stone Mine</t>
  </si>
  <si>
    <t>Dotzel Trucking</t>
  </si>
  <si>
    <t>40992801</t>
  </si>
  <si>
    <t>Dotzel Quarry</t>
  </si>
  <si>
    <t>40012803</t>
  </si>
  <si>
    <t>Sokol Quarries Inc</t>
  </si>
  <si>
    <t>19810302</t>
  </si>
  <si>
    <t>19002801</t>
  </si>
  <si>
    <t>Springbrook Enterprises Inc</t>
  </si>
  <si>
    <t>52890301</t>
  </si>
  <si>
    <t>Steve Petrini Excav Inc</t>
  </si>
  <si>
    <t>17980802</t>
  </si>
  <si>
    <t>Hennen Quarry</t>
  </si>
  <si>
    <t>Stitt Coal Co Inc</t>
  </si>
  <si>
    <t>03010407</t>
  </si>
  <si>
    <t>Stitt Mine</t>
  </si>
  <si>
    <t>2079301</t>
  </si>
  <si>
    <t>Thompson Mine</t>
  </si>
  <si>
    <t>62042802</t>
  </si>
  <si>
    <t>Sweeney Mine</t>
  </si>
  <si>
    <t>Terry Jacobson</t>
  </si>
  <si>
    <t>59992801</t>
  </si>
  <si>
    <t>Jam Pit</t>
  </si>
  <si>
    <t>Allan A Myers LP DBA Indep Constr Matl</t>
  </si>
  <si>
    <t>Clinton Cnty SWA</t>
  </si>
  <si>
    <t>Joseph Zawisky LLC</t>
  </si>
  <si>
    <t>Red Oak Sand &amp; Gravel LLC</t>
  </si>
  <si>
    <t>Sweeney Resources LLC</t>
  </si>
  <si>
    <t>Hoover Stone Quarry LLC</t>
  </si>
  <si>
    <t>Penfield Operation</t>
  </si>
  <si>
    <t>Sandt Quarry</t>
  </si>
  <si>
    <t>Oak Hall Quarry</t>
  </si>
  <si>
    <t>Buhler Quarry</t>
  </si>
  <si>
    <t>Adams County Total</t>
  </si>
  <si>
    <t>Elden L Miller</t>
  </si>
  <si>
    <t>20992803</t>
  </si>
  <si>
    <t>Miller 1 Mine</t>
  </si>
  <si>
    <t>6177SM2</t>
  </si>
  <si>
    <t>06992801</t>
  </si>
  <si>
    <t>52980301</t>
  </si>
  <si>
    <t>Erie Aggregates Inc</t>
  </si>
  <si>
    <t>25020305</t>
  </si>
  <si>
    <t>Troyer Mine</t>
  </si>
  <si>
    <t>Essroc Cement Corp</t>
  </si>
  <si>
    <t>7876SM1</t>
  </si>
  <si>
    <t>7475SM4</t>
  </si>
  <si>
    <t>7475SM10</t>
  </si>
  <si>
    <t>7475SM5</t>
  </si>
  <si>
    <t>Eureka Stone Quarry Inc</t>
  </si>
  <si>
    <t>7976SM1</t>
  </si>
  <si>
    <t>7976SM2</t>
  </si>
  <si>
    <t>5975SM3</t>
  </si>
  <si>
    <t>6575SM2</t>
  </si>
  <si>
    <t>6576SM1</t>
  </si>
  <si>
    <t>Vincent Excav &amp; Gravel</t>
  </si>
  <si>
    <t>3772SM8</t>
  </si>
  <si>
    <t>Franklin Opr Mine</t>
  </si>
  <si>
    <t>Warner Co</t>
  </si>
  <si>
    <t>09960301</t>
  </si>
  <si>
    <t>09870301</t>
  </si>
  <si>
    <t>09890302</t>
  </si>
  <si>
    <t>Wayne D Holbert</t>
  </si>
  <si>
    <t>Wayne Gravel Prod</t>
  </si>
  <si>
    <t>42850302</t>
  </si>
  <si>
    <t>Faulkner Mine</t>
  </si>
  <si>
    <t>West Ridge Gravel Co</t>
  </si>
  <si>
    <t>3075SM14</t>
  </si>
  <si>
    <t>West Ridge Mine</t>
  </si>
  <si>
    <t>White Rock Silica Sand Co Inc</t>
  </si>
  <si>
    <t>3076SM13</t>
  </si>
  <si>
    <t>Armstrong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</si>
  <si>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</si>
  <si>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</si>
  <si>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</si>
  <si>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</si>
  <si>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</si>
  <si>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</si>
  <si>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</si>
  <si>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</si>
  <si>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</si>
  <si>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</si>
  <si>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</si>
  <si>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</si>
  <si>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</si>
  <si>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</si>
  <si>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</si>
  <si>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</si>
  <si>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</si>
  <si>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</si>
  <si>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</si>
  <si>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</si>
  <si>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Forest County Total</t>
  </si>
  <si>
    <t>Franklin County Total</t>
  </si>
  <si>
    <t>Fulton County Total</t>
  </si>
  <si>
    <t>Huntingdon County Total</t>
  </si>
  <si>
    <t>Indiana County Total</t>
  </si>
  <si>
    <t>Jefferson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</si>
  <si>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</si>
  <si>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</si>
  <si>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</si>
  <si>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</si>
  <si>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</si>
  <si>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</si>
  <si>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</si>
  <si>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</si>
  <si>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</si>
  <si>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</si>
  <si>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</si>
  <si>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</si>
  <si>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</si>
  <si>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</si>
  <si>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</si>
  <si>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</si>
  <si>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</si>
  <si>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</si>
  <si>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</si>
  <si>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</si>
  <si>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</si>
  <si>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</si>
  <si>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</si>
  <si>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</si>
  <si>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</si>
  <si>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</si>
  <si>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Wayne County Total</t>
  </si>
  <si>
    <t>Westmoreland County Total</t>
  </si>
  <si>
    <t>Wyoming County Total</t>
  </si>
  <si>
    <t>York County Total</t>
  </si>
  <si>
    <t>Shale</t>
  </si>
  <si>
    <t>Other Metamorphic</t>
  </si>
  <si>
    <t>Topsoil</t>
  </si>
  <si>
    <t>Diabase</t>
  </si>
  <si>
    <t>Limestone</t>
  </si>
  <si>
    <t>Other Sedimentary</t>
  </si>
  <si>
    <t>Sand &amp; Gravel</t>
  </si>
  <si>
    <t>Slag</t>
  </si>
  <si>
    <t>Clay</t>
  </si>
  <si>
    <t>Sandstone</t>
  </si>
  <si>
    <t>Slate</t>
  </si>
  <si>
    <t>Gneiss</t>
  </si>
  <si>
    <t>Bluestone</t>
  </si>
  <si>
    <t>Argillite</t>
  </si>
  <si>
    <t>Subsoil</t>
  </si>
  <si>
    <t>Red-Dog (Cinders)</t>
  </si>
  <si>
    <t>Glasgow Inc</t>
  </si>
  <si>
    <t>15750402</t>
  </si>
  <si>
    <t>8073SM2</t>
  </si>
  <si>
    <t>8074SM1</t>
  </si>
  <si>
    <t>Glen Gery Corp</t>
  </si>
  <si>
    <t>Oliver Twp Mine</t>
  </si>
  <si>
    <t>Glen-Gery Corp</t>
  </si>
  <si>
    <t>7775SM11</t>
  </si>
  <si>
    <t>7775SM6</t>
  </si>
  <si>
    <t>7775SM9</t>
  </si>
  <si>
    <t>16990301</t>
  </si>
  <si>
    <t>Deitz Mine</t>
  </si>
  <si>
    <t>16860310</t>
  </si>
  <si>
    <t>Hurrelbrink Mine</t>
  </si>
  <si>
    <t>4875SM1</t>
  </si>
  <si>
    <t>Glenn Fleming Const Co</t>
  </si>
  <si>
    <t>Glenn O Hawbaker Inc</t>
  </si>
  <si>
    <t>Sandy Ridge Quarry</t>
  </si>
  <si>
    <t>31020302</t>
  </si>
  <si>
    <t>Canoe Valley Quarry</t>
  </si>
  <si>
    <t>41990301</t>
  </si>
  <si>
    <t>Hagermans Run Quarry</t>
  </si>
  <si>
    <t>Shinglehouse Mine</t>
  </si>
  <si>
    <t>4876SM20</t>
  </si>
  <si>
    <t>Brokenstraw 1 Mine</t>
  </si>
  <si>
    <t>Graymont Pa Inc</t>
  </si>
  <si>
    <t>1479401</t>
  </si>
  <si>
    <t>Gentzel Quarry</t>
  </si>
  <si>
    <t>Greater Lebanon Refuse Auth</t>
  </si>
  <si>
    <t>38020301</t>
  </si>
  <si>
    <t>Gregory S Grover</t>
  </si>
  <si>
    <t>58042811</t>
  </si>
  <si>
    <t>6376SM2</t>
  </si>
  <si>
    <t>67730402</t>
  </si>
  <si>
    <t>Zeisloft Const Co</t>
  </si>
  <si>
    <t>19940301</t>
  </si>
  <si>
    <t>Vath Mine</t>
  </si>
  <si>
    <t>Haines &amp; Kibblehouse Inc</t>
  </si>
  <si>
    <t>06970302</t>
  </si>
  <si>
    <t>5878SM3</t>
  </si>
  <si>
    <t>7373SM1</t>
  </si>
  <si>
    <t>22880302</t>
  </si>
  <si>
    <t>5273SM1</t>
  </si>
  <si>
    <t>36900302</t>
  </si>
  <si>
    <t>36820301</t>
  </si>
  <si>
    <t>38970301</t>
  </si>
  <si>
    <t>45950302</t>
  </si>
  <si>
    <t>45020301</t>
  </si>
  <si>
    <t>48870301</t>
  </si>
  <si>
    <t>57000301</t>
  </si>
  <si>
    <t>Dushore Materials Quarry</t>
  </si>
  <si>
    <t>Hanover Nursery</t>
  </si>
  <si>
    <t>40960302</t>
  </si>
  <si>
    <t>Hanover Nursery Quarry</t>
  </si>
  <si>
    <t>7974SM2</t>
  </si>
  <si>
    <t>7973SM2</t>
  </si>
  <si>
    <t>26980601</t>
  </si>
  <si>
    <t>Rich Hill 2 Quarry</t>
  </si>
  <si>
    <t>26840402</t>
  </si>
  <si>
    <t>Springfield Pike Quarry</t>
  </si>
  <si>
    <t>7974SM1</t>
  </si>
  <si>
    <t>4773SM2</t>
  </si>
  <si>
    <t>Black Hawk Quarry</t>
  </si>
  <si>
    <t>4775SM18</t>
  </si>
  <si>
    <t>Curtin Gap Quarry</t>
  </si>
  <si>
    <t>4775SM10</t>
  </si>
  <si>
    <t>8173SM1</t>
  </si>
  <si>
    <t>4775SM14</t>
  </si>
  <si>
    <t>Salona Quarry</t>
  </si>
  <si>
    <t>6374SM1</t>
  </si>
  <si>
    <t>6375SM2</t>
  </si>
  <si>
    <t>Adams County</t>
  </si>
  <si>
    <t>Permit</t>
  </si>
  <si>
    <t>Total Tons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</si>
  <si>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</si>
  <si>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</si>
  <si>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</si>
  <si>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</si>
  <si>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</si>
  <si>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</si>
  <si>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</si>
  <si>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</si>
  <si>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</si>
  <si>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</si>
  <si>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</si>
  <si>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</si>
  <si>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</si>
  <si>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Armstrong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</si>
  <si>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</si>
  <si>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</si>
  <si>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</si>
  <si>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</si>
  <si>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</si>
  <si>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</si>
  <si>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</si>
  <si>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Carbon County</t>
  </si>
  <si>
    <t>Centre County</t>
  </si>
  <si>
    <t>Chester County</t>
  </si>
  <si>
    <t>Clarion County</t>
  </si>
  <si>
    <t>JJ Cline Excav</t>
  </si>
  <si>
    <t>McKissick Trucking</t>
  </si>
  <si>
    <t>McAvoy Vitrified Brick Quarry</t>
  </si>
  <si>
    <t>McAvoy Vitrified Brick Co</t>
  </si>
  <si>
    <t>McDonald Sand &amp; Gravel Inc</t>
  </si>
  <si>
    <t>25800306</t>
  </si>
  <si>
    <t>South Hill 1 Mine</t>
  </si>
  <si>
    <t>Slippery Rock Materials Inc</t>
  </si>
  <si>
    <t>64012803</t>
  </si>
  <si>
    <t>Darwin R Greene</t>
  </si>
  <si>
    <t>58052804</t>
  </si>
  <si>
    <t>58012805</t>
  </si>
  <si>
    <t>Greene Jackson Quarry</t>
  </si>
  <si>
    <t>58012804</t>
  </si>
  <si>
    <t>David G Smith</t>
  </si>
  <si>
    <t>52032805</t>
  </si>
  <si>
    <t>Thomas Stehle</t>
  </si>
  <si>
    <t>16982806</t>
  </si>
  <si>
    <t>Tom Parmenter Excav</t>
  </si>
  <si>
    <t>Troyer Sand &amp; Gravel Ltd</t>
  </si>
  <si>
    <t>25950304</t>
  </si>
  <si>
    <t>Troyer 1 Mine</t>
  </si>
  <si>
    <t>Duffy Inc</t>
  </si>
  <si>
    <t>42040301</t>
  </si>
  <si>
    <t>Port Allegany Mine</t>
  </si>
  <si>
    <t>Dyberry Sand &amp; Gravel Co</t>
  </si>
  <si>
    <t>64012801</t>
  </si>
  <si>
    <t>Dyberry Sand Wayne Quarry</t>
  </si>
  <si>
    <t>Dyer Quarry Inc</t>
  </si>
  <si>
    <t>East Fairfield Coal Co</t>
  </si>
  <si>
    <t>13760301</t>
  </si>
  <si>
    <t>Eastern Ind Little Gap Quarry</t>
  </si>
  <si>
    <t>7175SM2</t>
  </si>
  <si>
    <t>8274SM2</t>
  </si>
  <si>
    <t>39920302</t>
  </si>
  <si>
    <t>39880301</t>
  </si>
  <si>
    <t>Eastern Ind Lehigh Quarry</t>
  </si>
  <si>
    <t>7874SM2</t>
  </si>
  <si>
    <t>7874SM3</t>
  </si>
  <si>
    <t>74740303</t>
  </si>
  <si>
    <t>7474SM1</t>
  </si>
  <si>
    <t>48010302</t>
  </si>
  <si>
    <t>6175SM3</t>
  </si>
  <si>
    <t>5575SM1</t>
  </si>
  <si>
    <t>60840401</t>
  </si>
  <si>
    <t>6075SM3</t>
  </si>
  <si>
    <t>Edison Quarry Inc</t>
  </si>
  <si>
    <t>7975SM4</t>
  </si>
  <si>
    <t>Edison Quarry</t>
  </si>
  <si>
    <t>William A Guiste Excav</t>
  </si>
  <si>
    <t>61012802</t>
  </si>
  <si>
    <t>Coblentz 1 Mine</t>
  </si>
  <si>
    <t>56920301</t>
  </si>
  <si>
    <t>Ogletown Quarry</t>
  </si>
  <si>
    <t>New Hope Crushed Stone &amp; Lime Co</t>
  </si>
  <si>
    <t>7974SM3</t>
  </si>
  <si>
    <t>New Hope Crushed Stone Quarry</t>
  </si>
  <si>
    <t>North Star Aggregates Inc</t>
  </si>
  <si>
    <t>17860301</t>
  </si>
  <si>
    <t>Oyster Run Mine</t>
  </si>
  <si>
    <t>Northwest Gravel Co</t>
  </si>
  <si>
    <t>4876SM8</t>
  </si>
  <si>
    <t>Northwest Gravel Mine</t>
  </si>
  <si>
    <t>4873SM5</t>
  </si>
  <si>
    <t>4873SM8</t>
  </si>
  <si>
    <t>4874SM2</t>
  </si>
  <si>
    <t>Oldcastle Thomasville Quarry</t>
  </si>
  <si>
    <t>P &amp; P Gravel Co</t>
  </si>
  <si>
    <t>08970301</t>
  </si>
  <si>
    <t>P &amp; P Gravel</t>
  </si>
  <si>
    <t>P Stone Inc</t>
  </si>
  <si>
    <t>6278031</t>
  </si>
  <si>
    <t>Paul R Gustin</t>
  </si>
  <si>
    <t>59040301</t>
  </si>
  <si>
    <t>Penn Big Bed Slate Co Inc</t>
  </si>
  <si>
    <t>7873SM1</t>
  </si>
  <si>
    <t>Pennsy Supply Inc</t>
  </si>
  <si>
    <t>Explosives</t>
  </si>
  <si>
    <t>15830602</t>
  </si>
  <si>
    <t>Indep Const Materials Devault Quarry</t>
  </si>
  <si>
    <t>Allegheny Aggregate Inc</t>
  </si>
  <si>
    <t>62990303</t>
  </si>
  <si>
    <t>Pittsfield 1 Mine</t>
  </si>
  <si>
    <t>Allegheny Mineral Corp</t>
  </si>
  <si>
    <t>3072SM3</t>
  </si>
  <si>
    <t>3074SM13</t>
  </si>
  <si>
    <t>Amer Asphalt Paving Co</t>
  </si>
  <si>
    <t>5376SM16</t>
  </si>
  <si>
    <t>Andrew M Kosturick</t>
  </si>
  <si>
    <t>Mullet Mine</t>
  </si>
  <si>
    <t>Annandale Sandstone</t>
  </si>
  <si>
    <t>10010309</t>
  </si>
  <si>
    <t>Annandale Mine</t>
  </si>
  <si>
    <t>B &amp; P Slag Corp</t>
  </si>
  <si>
    <t>37820207</t>
  </si>
  <si>
    <t>B &amp; P Slag Mine</t>
  </si>
  <si>
    <t>37960303</t>
  </si>
  <si>
    <t>Ryan Mine</t>
  </si>
  <si>
    <t>Barletta Materials &amp; Const Inc</t>
  </si>
  <si>
    <t>5777SM4</t>
  </si>
  <si>
    <t>Bedrock Quarries Inc</t>
  </si>
  <si>
    <t>64940302</t>
  </si>
  <si>
    <t>Bedrock Quarry</t>
  </si>
  <si>
    <t>Benson W Probst</t>
  </si>
  <si>
    <t>Bert Klapec Inc</t>
  </si>
  <si>
    <t>61002801</t>
  </si>
  <si>
    <t>Klapec Mine</t>
  </si>
  <si>
    <t>Beute &amp; Bliley Inc</t>
  </si>
  <si>
    <t>25940301</t>
  </si>
  <si>
    <t>Bill Barry Excav Inc</t>
  </si>
  <si>
    <t>45950301</t>
  </si>
  <si>
    <t>6475SM10</t>
  </si>
  <si>
    <t>5078NC3</t>
  </si>
  <si>
    <t>54950302</t>
  </si>
  <si>
    <t>Pioneer Aggregates Inc</t>
  </si>
  <si>
    <t>Pocono Ind Inc</t>
  </si>
  <si>
    <t>6574SM1</t>
  </si>
  <si>
    <t>Pocono Transcrete Inc</t>
  </si>
  <si>
    <t>40870302</t>
  </si>
  <si>
    <t>5276SM8</t>
  </si>
  <si>
    <t>36910302</t>
  </si>
  <si>
    <t>37010301</t>
  </si>
  <si>
    <t>43992803</t>
  </si>
  <si>
    <t>Joe Klapec &amp; Son Inc</t>
  </si>
  <si>
    <t>61002802</t>
  </si>
  <si>
    <t>Klingler 1 Mine</t>
  </si>
  <si>
    <t>61042803</t>
  </si>
  <si>
    <t>Tower Mine</t>
  </si>
  <si>
    <t>John D Anderson</t>
  </si>
  <si>
    <t>4673SM13</t>
  </si>
  <si>
    <t>Tionesta 4 Mine</t>
  </si>
  <si>
    <t>Johnston &amp; Rhodes Bluestone Co</t>
  </si>
  <si>
    <t>Louis J Manzie Inc</t>
  </si>
  <si>
    <t>45842304</t>
  </si>
  <si>
    <t>4873SM1</t>
  </si>
  <si>
    <t>7473SM2</t>
  </si>
  <si>
    <t>Hess Excav Inc</t>
  </si>
  <si>
    <t>29910801</t>
  </si>
  <si>
    <t>Highway Materials Inc</t>
  </si>
  <si>
    <t>06980301</t>
  </si>
  <si>
    <t>8073SM1</t>
  </si>
  <si>
    <t>8074SM2</t>
  </si>
  <si>
    <t>54980301</t>
  </si>
  <si>
    <t>65930601</t>
  </si>
  <si>
    <t>Hoover Quarry 2</t>
  </si>
  <si>
    <t>20940304</t>
  </si>
  <si>
    <t>Fritz Mine</t>
  </si>
  <si>
    <t>62010302</t>
  </si>
  <si>
    <t>Garland Mine</t>
  </si>
  <si>
    <t>Iddings Quarry Inc</t>
  </si>
  <si>
    <t>Insinger Excav</t>
  </si>
  <si>
    <t>Kefo Corp</t>
  </si>
  <si>
    <t>20820307</t>
  </si>
  <si>
    <t>Well Rocks Shale Mine</t>
  </si>
  <si>
    <t>Keystone Cement Co</t>
  </si>
  <si>
    <t>7475SM3</t>
  </si>
  <si>
    <t>Keystone Lime Co</t>
  </si>
  <si>
    <t>56980301</t>
  </si>
  <si>
    <t>Buckeye Quarry</t>
  </si>
  <si>
    <t>Keystone Quarry Inc</t>
  </si>
  <si>
    <t>54990301</t>
  </si>
  <si>
    <t>Kinsley Const Inc</t>
  </si>
  <si>
    <t>4873SM3</t>
  </si>
  <si>
    <t>Krempasky Const Inc</t>
  </si>
  <si>
    <t>64920301</t>
  </si>
  <si>
    <t>Krempasky Const Quarry</t>
  </si>
  <si>
    <t>L &amp; D Stoneworks Inc</t>
  </si>
  <si>
    <t>58040301</t>
  </si>
  <si>
    <t>Lafarge North Amer Inc</t>
  </si>
  <si>
    <t>37940304</t>
  </si>
  <si>
    <t>Pulaski Mine</t>
  </si>
  <si>
    <t>39970301</t>
  </si>
  <si>
    <t>7875SM2</t>
  </si>
  <si>
    <t>48750401</t>
  </si>
  <si>
    <t>Lakeland Sand &amp; Gravel Inc</t>
  </si>
  <si>
    <t>4876SM2</t>
  </si>
  <si>
    <t>Atlas Mine</t>
  </si>
  <si>
    <t>20030301</t>
  </si>
  <si>
    <t>Conneaut Lake Mine</t>
  </si>
  <si>
    <t>20950305</t>
  </si>
  <si>
    <t>Lakeland 1 Mine</t>
  </si>
  <si>
    <t>20040301</t>
  </si>
  <si>
    <t>Pine Road Mine</t>
  </si>
  <si>
    <t>Larry G Temple</t>
  </si>
  <si>
    <t>43820603</t>
  </si>
  <si>
    <t>Dietrich Mine</t>
  </si>
  <si>
    <t>43970301</t>
  </si>
  <si>
    <t>Jones Mine</t>
  </si>
  <si>
    <t>Lehigh Asphalt Paving &amp; Const Co</t>
  </si>
  <si>
    <t>7373SM3</t>
  </si>
  <si>
    <t>7274SM1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</si>
  <si>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</si>
  <si>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</si>
  <si>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</si>
  <si>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</si>
  <si>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</si>
  <si>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</si>
  <si>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</si>
  <si>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</si>
  <si>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</si>
  <si>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</si>
  <si>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</si>
  <si>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</si>
  <si>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</si>
  <si>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Huntingdon County</t>
  </si>
  <si>
    <t>Indiana County</t>
  </si>
  <si>
    <t>Jefferson County</t>
  </si>
  <si>
    <t>Lackawana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</si>
  <si>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</si>
  <si>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</si>
  <si>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</si>
  <si>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</si>
  <si>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</si>
  <si>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</si>
  <si>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</si>
  <si>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</si>
  <si>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</si>
  <si>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</si>
  <si>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</si>
  <si>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</si>
  <si>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</si>
  <si>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</si>
  <si>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</si>
  <si>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</si>
  <si>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</si>
  <si>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</si>
  <si>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</si>
  <si>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</si>
  <si>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</si>
  <si>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</si>
  <si>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</si>
  <si>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</si>
  <si>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</si>
  <si>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</si>
  <si>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</si>
  <si>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</si>
  <si>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</si>
  <si>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7273SM8</t>
  </si>
  <si>
    <t>54970301</t>
  </si>
  <si>
    <t>54910301</t>
  </si>
  <si>
    <t>Lehigh Cement Co</t>
  </si>
  <si>
    <t>7775SM3</t>
  </si>
  <si>
    <t>7775SM10</t>
  </si>
  <si>
    <t>7775SM5</t>
  </si>
  <si>
    <t>7775SM4</t>
  </si>
  <si>
    <t>Lynn Hanaway</t>
  </si>
  <si>
    <t>1579601</t>
  </si>
  <si>
    <t>Hanaway Brandywine Quarry</t>
  </si>
  <si>
    <t>M &amp; M Lime Co Inc</t>
  </si>
  <si>
    <t>8074SM3</t>
  </si>
  <si>
    <t>36990301</t>
  </si>
  <si>
    <t>8275SM5</t>
  </si>
  <si>
    <t>6276SM1</t>
  </si>
  <si>
    <t>8275SM3</t>
  </si>
  <si>
    <t>6276SM2</t>
  </si>
  <si>
    <t>Martin Stone Quarries Inc</t>
  </si>
  <si>
    <t>7776SM1</t>
  </si>
  <si>
    <t>06920301</t>
  </si>
  <si>
    <t>Mayberry Sand &amp; Gravel Inc</t>
  </si>
  <si>
    <t>37020301</t>
  </si>
  <si>
    <t>Mayberry Sand &amp; Gravel Mine</t>
  </si>
  <si>
    <t>64010301</t>
  </si>
  <si>
    <t>8176SM1</t>
  </si>
  <si>
    <t>25940302</t>
  </si>
  <si>
    <t>Bedrock 2 Mine</t>
  </si>
  <si>
    <t>Meadville Redi Mix Concrete Inc</t>
  </si>
  <si>
    <t>20970305</t>
  </si>
  <si>
    <t>Deckards Road Mine</t>
  </si>
  <si>
    <t>20970301</t>
  </si>
  <si>
    <t>Ewing Mine</t>
  </si>
  <si>
    <t>4876SM17</t>
  </si>
  <si>
    <t>Fountain House Mine</t>
  </si>
  <si>
    <t>20940301</t>
  </si>
  <si>
    <t>Huber Mine</t>
  </si>
  <si>
    <t>20830306</t>
  </si>
  <si>
    <t>Meadville Redimix Mine</t>
  </si>
  <si>
    <t>4876SM16</t>
  </si>
  <si>
    <t>Pit No 2</t>
  </si>
  <si>
    <t>4876SM15</t>
  </si>
  <si>
    <t>Wygant Farm Wash Plt</t>
  </si>
  <si>
    <t>Meckleys Limestone Prod Inc</t>
  </si>
  <si>
    <t>40930301</t>
  </si>
  <si>
    <t>49030301</t>
  </si>
  <si>
    <t>6174SM5</t>
  </si>
  <si>
    <t>Meshoppen Stone Inc</t>
  </si>
  <si>
    <t>Michael Buhler</t>
  </si>
  <si>
    <t>17020801</t>
  </si>
  <si>
    <t>Mid Smithfield Materials Inc</t>
  </si>
  <si>
    <t>45900303</t>
  </si>
  <si>
    <t>Mid Smithfield Materials Quarry</t>
  </si>
  <si>
    <t>Myers Mine</t>
  </si>
  <si>
    <t>7973SM3</t>
  </si>
  <si>
    <t>Miller Rushland Quarry</t>
  </si>
  <si>
    <t>7175SM1</t>
  </si>
  <si>
    <t>38870301</t>
  </si>
  <si>
    <t>7674SM1</t>
  </si>
  <si>
    <t>06960301</t>
  </si>
  <si>
    <t>6575SM5</t>
  </si>
  <si>
    <t>Leroy W Hoover</t>
  </si>
  <si>
    <t>60900301</t>
  </si>
  <si>
    <t>Lester C Henry</t>
  </si>
  <si>
    <t>16992802</t>
  </si>
  <si>
    <t>Lopa Mining Inc</t>
  </si>
  <si>
    <t>Munsee Sand &amp; Gravel</t>
  </si>
  <si>
    <t>25880302</t>
  </si>
  <si>
    <t>Munsee 1 Gravel Mine</t>
  </si>
  <si>
    <t>Naceville Materials</t>
  </si>
  <si>
    <t>09890303</t>
  </si>
  <si>
    <t>Natl Limestone Quarry Inc</t>
  </si>
  <si>
    <t>6774SM1</t>
  </si>
  <si>
    <t>6775SM1</t>
  </si>
  <si>
    <t>Neshannock Sand &amp; Gravel Inc</t>
  </si>
  <si>
    <t>New Enterprise Stone &amp; Lime Co Inc</t>
  </si>
  <si>
    <t>05960302</t>
  </si>
  <si>
    <t>Ashcom Quarry</t>
  </si>
  <si>
    <t>4274SM11</t>
  </si>
  <si>
    <t>Roaring Spring Quarry</t>
  </si>
  <si>
    <t>Narehood Quarry</t>
  </si>
  <si>
    <t>31000301</t>
  </si>
  <si>
    <t>4274SM26</t>
  </si>
  <si>
    <t>Orbisonia Quarry</t>
  </si>
  <si>
    <t>4275SM19</t>
  </si>
  <si>
    <t>Union Furnace Quarry</t>
  </si>
  <si>
    <t>56010301</t>
  </si>
  <si>
    <t>5276SM5</t>
  </si>
  <si>
    <t>64950301</t>
  </si>
  <si>
    <t>8274SM6</t>
  </si>
  <si>
    <t>Blue Mtn Bldg Stone Co</t>
  </si>
  <si>
    <t>22982801</t>
  </si>
  <si>
    <t>Blue Mtn Bldg Stone Quarry</t>
  </si>
  <si>
    <t>Riverview Block Quarry</t>
  </si>
  <si>
    <t>Robert A Coleman</t>
  </si>
  <si>
    <t>Senna Strip</t>
  </si>
  <si>
    <t>Brian Sees</t>
  </si>
  <si>
    <t>42002802</t>
  </si>
  <si>
    <t>Sees Soil And Aggregate Mine</t>
  </si>
  <si>
    <t>Buckeye Leasing Inc</t>
  </si>
  <si>
    <t>43010303</t>
  </si>
  <si>
    <t>City Slag Mine</t>
  </si>
  <si>
    <t>Caln Bldg Stone Corp</t>
  </si>
  <si>
    <t>54950301</t>
  </si>
  <si>
    <t>25870301</t>
  </si>
  <si>
    <t>Fenton Gravel 1 Mine</t>
  </si>
  <si>
    <t>37990302</t>
  </si>
  <si>
    <t>Chancey Kelley</t>
  </si>
  <si>
    <t>Chrin Bros Inc</t>
  </si>
  <si>
    <t>48980301</t>
  </si>
  <si>
    <t>Chrin Bros Quarry</t>
  </si>
  <si>
    <t>64910303</t>
  </si>
  <si>
    <t>18022801</t>
  </si>
  <si>
    <t>Wayne Twp Landfill</t>
  </si>
  <si>
    <t>Cnty Line Quarry Inc</t>
  </si>
  <si>
    <t>Codorus Stone &amp; Supply Co Inc</t>
  </si>
  <si>
    <t>67960301</t>
  </si>
  <si>
    <t>67910301</t>
  </si>
  <si>
    <t>Codorus Emigsville Quarry</t>
  </si>
  <si>
    <t>4873SM10</t>
  </si>
  <si>
    <t>6277SM1</t>
  </si>
  <si>
    <t>Compass Paradise Quarry</t>
  </si>
  <si>
    <t>Con Stone Inc</t>
  </si>
  <si>
    <t>14920301</t>
  </si>
  <si>
    <t>Aaronsburg Quarry</t>
  </si>
  <si>
    <t>Coolspring Mining Inc</t>
  </si>
  <si>
    <t>26992001</t>
  </si>
  <si>
    <t>Coastal Quarry</t>
  </si>
  <si>
    <t>Coolspring Sand &amp; Gravel Co Inc</t>
  </si>
  <si>
    <t>33980308</t>
  </si>
  <si>
    <t>Coplay Aggregates Inc</t>
  </si>
  <si>
    <t>39880302</t>
  </si>
  <si>
    <t>Empire Wrecking Co Reading PA</t>
  </si>
  <si>
    <t>Waste Mgmt Dspl Svc of PA Inc</t>
  </si>
  <si>
    <t>CB Fenton</t>
  </si>
  <si>
    <t>IA Const Corp</t>
  </si>
  <si>
    <t>US Silica Co</t>
  </si>
  <si>
    <t>McClure Enterprises Inc</t>
  </si>
  <si>
    <t>Hercules Cement Co LP DBA Buzzi Unicem Usa</t>
  </si>
  <si>
    <t>ER Linde Const Corp</t>
  </si>
  <si>
    <t>GF Edwards Inc</t>
  </si>
  <si>
    <t>HMMK LLC</t>
  </si>
  <si>
    <t>Edward Greene III</t>
  </si>
  <si>
    <t>FS Lopke Contr Inc</t>
  </si>
  <si>
    <t>Ashcom III Quarry</t>
  </si>
  <si>
    <t>RC Mellott Estate Shale Pit</t>
  </si>
  <si>
    <t>Orbisonia II Quarry</t>
  </si>
  <si>
    <t>McCandless Mine</t>
  </si>
  <si>
    <t>Reading Mat Pit 1 Addition II Quarry</t>
  </si>
  <si>
    <t>P Stone Inc/P Stone Quarry</t>
  </si>
  <si>
    <t>JJ Cline 1 Mine</t>
  </si>
  <si>
    <t>McCrady Mine</t>
  </si>
  <si>
    <t>McCrady 2 Mine</t>
  </si>
  <si>
    <t>Smith DG Quarry</t>
  </si>
  <si>
    <t>Dingmans Ferry Stone Inc.</t>
  </si>
  <si>
    <t>Bakersville II Quarry</t>
  </si>
  <si>
    <t>Greene DRG Quarry</t>
  </si>
  <si>
    <t>Phillips 1 Quarry</t>
  </si>
  <si>
    <t>Coleman Winterdale II Quarry</t>
  </si>
  <si>
    <t>MBK Assoc LLC</t>
  </si>
  <si>
    <t>R Hunter Inc</t>
  </si>
  <si>
    <t>20910306</t>
  </si>
  <si>
    <t>Hunter 3 Mine</t>
  </si>
  <si>
    <t>20950301</t>
  </si>
  <si>
    <t>Miller Mine</t>
  </si>
  <si>
    <t>Raducz Stone Corp</t>
  </si>
  <si>
    <t>Ray Showman Jr Excav Inc</t>
  </si>
  <si>
    <t>Port Showman 3 Mine</t>
  </si>
  <si>
    <t>Raymond D Showman &amp; Sons Inc</t>
  </si>
  <si>
    <t>25992805</t>
  </si>
  <si>
    <t>Burawa Mine</t>
  </si>
  <si>
    <t>Spotts Mine</t>
  </si>
  <si>
    <t>Reading Materials Inc</t>
  </si>
  <si>
    <t>7773SM1</t>
  </si>
  <si>
    <t>40960303</t>
  </si>
  <si>
    <t>40910302</t>
  </si>
  <si>
    <t>8073SM4</t>
  </si>
  <si>
    <t>66880301</t>
  </si>
  <si>
    <t>58930301</t>
  </si>
  <si>
    <t>Reichard Contr Inc</t>
  </si>
  <si>
    <t>16970801</t>
  </si>
  <si>
    <t>Perrotti Mine</t>
  </si>
  <si>
    <t>Richard A Jenkins</t>
  </si>
  <si>
    <t>Richard D Phillips</t>
  </si>
  <si>
    <t>58042802</t>
  </si>
  <si>
    <t>Pit 2</t>
  </si>
  <si>
    <t>Riverview Block Inc</t>
  </si>
  <si>
    <t>40920301</t>
  </si>
  <si>
    <t>Ctl Bldr Supply Co</t>
  </si>
  <si>
    <t>49960301</t>
  </si>
  <si>
    <t>6173SM3</t>
  </si>
  <si>
    <t>64002802</t>
  </si>
  <si>
    <t>Robert C See</t>
  </si>
  <si>
    <t>20022802</t>
  </si>
  <si>
    <t>See 1 Mine</t>
  </si>
  <si>
    <t>Rocky Licensing Corp</t>
  </si>
  <si>
    <t>22880301</t>
  </si>
  <si>
    <t>Rodger E Niemeyer Sr</t>
  </si>
  <si>
    <t>25010302</t>
  </si>
  <si>
    <t>Niemeyer 5 Mine</t>
  </si>
  <si>
    <t>25002803</t>
  </si>
  <si>
    <t>Niemeyer Gravel 4 Mine</t>
  </si>
  <si>
    <t>Rohrers Quarry Inc</t>
  </si>
  <si>
    <t>8274SM4</t>
  </si>
  <si>
    <t>37870303</t>
  </si>
  <si>
    <t>West Pgh 1 Mine</t>
  </si>
  <si>
    <t>61990301</t>
  </si>
  <si>
    <t>Karns Mine</t>
  </si>
  <si>
    <t>45880301</t>
  </si>
  <si>
    <t>Shaffer Bros Coal Co Inc</t>
  </si>
  <si>
    <t>Shenango Valley Sand &amp; Gravel Inc</t>
  </si>
  <si>
    <t>4379301</t>
  </si>
  <si>
    <t>Shenango Valley 1 Mine</t>
  </si>
  <si>
    <t>Shiffer Bit Svc Co</t>
  </si>
  <si>
    <t>52770301</t>
  </si>
  <si>
    <t>Shiffer Bituminous Svc Quarry</t>
  </si>
  <si>
    <t>25800303</t>
  </si>
  <si>
    <t>Girts Mine</t>
  </si>
  <si>
    <t>David P Compton</t>
  </si>
  <si>
    <t>William M Ruark</t>
  </si>
  <si>
    <t>Willow Lake Excav</t>
  </si>
  <si>
    <t>60910301</t>
  </si>
  <si>
    <t>Wroblewski Sand &amp; Gravel Inc</t>
  </si>
  <si>
    <t>25930305</t>
  </si>
  <si>
    <t>Wroblewski 2 Mine</t>
  </si>
  <si>
    <t>York Bldg Prod Co Inc</t>
  </si>
  <si>
    <t>67870301</t>
  </si>
  <si>
    <t>Frank Kamarauskas Jr</t>
  </si>
  <si>
    <t>Frank Tucci</t>
  </si>
  <si>
    <t>58910301</t>
  </si>
  <si>
    <t>Fuhse Excav</t>
  </si>
  <si>
    <t>45820302</t>
  </si>
  <si>
    <t>Fuhse Echo Lake Quarry</t>
  </si>
  <si>
    <t>Gerald A Ellis Sr</t>
  </si>
  <si>
    <t>52970301</t>
  </si>
  <si>
    <t>Edwards S Sterling Quarry</t>
  </si>
  <si>
    <t>Gl Adams Excav</t>
  </si>
  <si>
    <t>4675SM18</t>
  </si>
  <si>
    <t>Turtlepoint Mine</t>
  </si>
  <si>
    <t>37930305</t>
  </si>
  <si>
    <t>Cunningham Gravel Mine</t>
  </si>
  <si>
    <t>Glacial Sand &amp; Gravel Co</t>
  </si>
  <si>
    <t>03950301</t>
  </si>
  <si>
    <t>Tarrtown 2 Mine</t>
  </si>
  <si>
    <t>3672SM12</t>
  </si>
  <si>
    <t>Glacial 2 Mine</t>
  </si>
  <si>
    <t>5273SM2</t>
  </si>
  <si>
    <t>40000301</t>
  </si>
  <si>
    <t>4773SM5</t>
  </si>
  <si>
    <t>Lime Bluff Quarry</t>
  </si>
  <si>
    <t>4774SM4</t>
  </si>
  <si>
    <t>Montour Plt Quarry</t>
  </si>
  <si>
    <t>4773SM3</t>
  </si>
  <si>
    <t>Pine Creek Quarry</t>
  </si>
  <si>
    <t>6575SM1</t>
  </si>
  <si>
    <t>6275SM2</t>
  </si>
  <si>
    <t>64980301</t>
  </si>
  <si>
    <t>5278SM2</t>
  </si>
  <si>
    <t>65900402</t>
  </si>
  <si>
    <t>Hasbrouck Sand &amp; Gravel Inc</t>
  </si>
  <si>
    <t>3075SM16</t>
  </si>
  <si>
    <t>Hasbrouck 1 Mine</t>
  </si>
  <si>
    <t>20020303</t>
  </si>
  <si>
    <t>Hydetown 2 Mine</t>
  </si>
  <si>
    <t>Helga Kannenberg</t>
  </si>
  <si>
    <t>58032812</t>
  </si>
  <si>
    <t>Kannenberg Quarry</t>
  </si>
  <si>
    <t>Hempt Bros Inc</t>
  </si>
  <si>
    <t>7174SM1</t>
  </si>
  <si>
    <t>H &amp; H Materials Inc</t>
  </si>
  <si>
    <t>4379306</t>
  </si>
  <si>
    <t>Hutcheson Mine</t>
  </si>
  <si>
    <t>43950303</t>
  </si>
  <si>
    <t>Steckler Mine</t>
  </si>
  <si>
    <t>43840303</t>
  </si>
  <si>
    <t>James Delullo</t>
  </si>
  <si>
    <t>Laura Mine</t>
  </si>
  <si>
    <t>James F Hamilton</t>
  </si>
  <si>
    <t>3173SM16</t>
  </si>
  <si>
    <t>James F Hamilton Mine</t>
  </si>
  <si>
    <t>James H Glover</t>
  </si>
  <si>
    <t>25870302</t>
  </si>
  <si>
    <t>Glover 1 Mine</t>
  </si>
  <si>
    <t>61830608</t>
  </si>
  <si>
    <t>Morrison Mine</t>
  </si>
  <si>
    <t>Allegheny Metals &amp; Minerals Inc</t>
  </si>
  <si>
    <t>3572SM15</t>
  </si>
  <si>
    <t>Godfrey Pit</t>
  </si>
  <si>
    <t>Bradys Bend Corp</t>
  </si>
  <si>
    <t>Kaylor Limestone Mine</t>
  </si>
  <si>
    <t>Charlie #1 Strip</t>
  </si>
  <si>
    <t>03090801</t>
  </si>
  <si>
    <t>03052001</t>
  </si>
  <si>
    <t>Lime Co</t>
  </si>
  <si>
    <t>Industrial Mineral</t>
  </si>
  <si>
    <t>Shirey Farms</t>
  </si>
  <si>
    <t>03080801</t>
  </si>
  <si>
    <t>9</t>
  </si>
  <si>
    <t>05920301</t>
  </si>
  <si>
    <t>Bedford County Total</t>
  </si>
  <si>
    <t>7775SM8</t>
  </si>
  <si>
    <t>06080301</t>
  </si>
  <si>
    <t>Dyer E Quarry</t>
  </si>
  <si>
    <t>Neversink Quarry</t>
  </si>
  <si>
    <t>Neversink</t>
  </si>
  <si>
    <t>Lwr Heidelberg Quarry</t>
  </si>
  <si>
    <t>Shoemakersville 2 Quarry</t>
  </si>
  <si>
    <t>06070301</t>
  </si>
  <si>
    <t>Shoemakersville 3 Quarry</t>
  </si>
  <si>
    <t>Birdsboro Quarry</t>
  </si>
  <si>
    <t>Oley 2 Quarry</t>
  </si>
  <si>
    <t>Evansville Plt &amp; Quarry</t>
  </si>
  <si>
    <t>5 Quarry</t>
  </si>
  <si>
    <t>Oley 1 Quarry</t>
  </si>
  <si>
    <t>Oley West Quarry</t>
  </si>
  <si>
    <t>Gabel Quarry</t>
  </si>
  <si>
    <t>Bethelsville Quarry</t>
  </si>
  <si>
    <t>06940301</t>
  </si>
  <si>
    <t>Kutztown E Quarry</t>
  </si>
  <si>
    <t>7774SM3</t>
  </si>
  <si>
    <t>Kutztown Quarry</t>
  </si>
  <si>
    <t>7774SM1</t>
  </si>
  <si>
    <t>Oley Quarry</t>
  </si>
  <si>
    <t>Douglassville Quarry</t>
  </si>
  <si>
    <t>Hornfels</t>
  </si>
  <si>
    <t>Rolling Rock Stone &amp; Bldg Stone Inc</t>
  </si>
  <si>
    <t>06880302</t>
  </si>
  <si>
    <t>Rolling Rock Bldg Stone Quarry</t>
  </si>
  <si>
    <t>1</t>
  </si>
  <si>
    <t>Other Igneous</t>
  </si>
  <si>
    <t>08110301</t>
  </si>
  <si>
    <t>Always Ready Quarry</t>
  </si>
  <si>
    <t>08102802</t>
  </si>
  <si>
    <t>Sharer #1</t>
  </si>
  <si>
    <t>Hanson Aggregates PA LLC</t>
  </si>
  <si>
    <t>08110302</t>
  </si>
  <si>
    <t>Fenton Quarry II Mine</t>
  </si>
  <si>
    <t>Insinger Excav Inc</t>
  </si>
  <si>
    <t>08100307</t>
  </si>
  <si>
    <t>Big Pond Quarry</t>
  </si>
  <si>
    <t xml:space="preserve"> </t>
  </si>
  <si>
    <t>Prattville Quarry</t>
  </si>
  <si>
    <t>Windham Quarry</t>
  </si>
  <si>
    <t>Johnson Quarries Inc</t>
  </si>
  <si>
    <t>08100302</t>
  </si>
  <si>
    <t>Cobbs Corners Qry</t>
  </si>
  <si>
    <t>08112502</t>
  </si>
  <si>
    <t>Dewey Quarry</t>
  </si>
  <si>
    <t>08090305</t>
  </si>
  <si>
    <t>Rocky Forest</t>
  </si>
  <si>
    <t>Mr. Dirt Inc</t>
  </si>
  <si>
    <t>08112501</t>
  </si>
  <si>
    <t>Camptown Quarry</t>
  </si>
  <si>
    <t>Robert Johnson Flagstone Inc</t>
  </si>
  <si>
    <t>08100303</t>
  </si>
  <si>
    <t>Terry Wayne Selleck</t>
  </si>
  <si>
    <t>08860301</t>
  </si>
  <si>
    <t>Jordan Pit</t>
  </si>
  <si>
    <t>Timothy D Leonard</t>
  </si>
  <si>
    <t>08092805</t>
  </si>
  <si>
    <t>Huntington Quarry</t>
  </si>
  <si>
    <t>Langhorne Quarry</t>
  </si>
  <si>
    <t>Stone Quarry</t>
  </si>
  <si>
    <t>Upper Black Eddy Quarry</t>
  </si>
  <si>
    <t>Chalfont Quarry</t>
  </si>
  <si>
    <t>09030301</t>
  </si>
  <si>
    <t>Rush Valley I Expansion Quarry</t>
  </si>
  <si>
    <t>Warrington Quarry</t>
  </si>
  <si>
    <t>09080301</t>
  </si>
  <si>
    <t>Blooming Glen Quarry</t>
  </si>
  <si>
    <t>Skunk Hollow Quarry</t>
  </si>
  <si>
    <t>09070301</t>
  </si>
  <si>
    <t>Bmc Ottsville Quarry</t>
  </si>
  <si>
    <t>Penn Park Plt Quarry</t>
  </si>
  <si>
    <t>Pa Rock Hill Quarry</t>
  </si>
  <si>
    <t>Kpk Dev Corp</t>
  </si>
  <si>
    <t>7975SM5</t>
  </si>
  <si>
    <t>Plumstead Quarry</t>
  </si>
  <si>
    <t>09050301</t>
  </si>
  <si>
    <t>Naceville Quarry</t>
  </si>
  <si>
    <t>Northside Expansion Quarry</t>
  </si>
  <si>
    <t>Van Sciver - N Side Quarry</t>
  </si>
  <si>
    <t>Pennsbury Quarry</t>
  </si>
  <si>
    <t>09050302</t>
  </si>
  <si>
    <t>Echo Point Quarry</t>
  </si>
  <si>
    <t>Harrisville Mine</t>
  </si>
  <si>
    <t>10070303</t>
  </si>
  <si>
    <t>40 Mine</t>
  </si>
  <si>
    <t>10960302</t>
  </si>
  <si>
    <t>Harrisville East Mine</t>
  </si>
  <si>
    <t>10010305</t>
  </si>
  <si>
    <t>31 Mine</t>
  </si>
  <si>
    <t>10070304</t>
  </si>
  <si>
    <t>47 Mine</t>
  </si>
  <si>
    <t>Natural Sand Co Inc</t>
  </si>
  <si>
    <t>10082801</t>
  </si>
  <si>
    <t>Varos 2 Mine</t>
  </si>
  <si>
    <t>10960304</t>
  </si>
  <si>
    <t>Baird Mine</t>
  </si>
  <si>
    <t>Three Rivers Aggregates LLC</t>
  </si>
  <si>
    <t>10000305</t>
  </si>
  <si>
    <t>Black Run Gravel Mine</t>
  </si>
  <si>
    <t>10010306</t>
  </si>
  <si>
    <t>Humphrey Sonntag Mine</t>
  </si>
  <si>
    <t>11060301</t>
  </si>
  <si>
    <t>Riders Area Ferromanganese Slag Facility</t>
  </si>
  <si>
    <t>Laurel Sand &amp; Stone Inc</t>
  </si>
  <si>
    <t>11040301</t>
  </si>
  <si>
    <t>Mcfadden Quarry</t>
  </si>
  <si>
    <t>New Enterprise Stone &amp; Lime Co. Inc</t>
  </si>
  <si>
    <t>Jamico N Quarry</t>
  </si>
  <si>
    <t>Jamico S Quarry</t>
  </si>
  <si>
    <t>2 Quarry</t>
  </si>
  <si>
    <t>14060301</t>
  </si>
  <si>
    <t>14920302</t>
  </si>
  <si>
    <t>Jacksonville Quarry</t>
  </si>
  <si>
    <t>Confer Quarry</t>
  </si>
  <si>
    <t>Catanach Quarry</t>
  </si>
  <si>
    <t>Downingtown Quarry</t>
  </si>
  <si>
    <t>Limestone Prop LLC</t>
  </si>
  <si>
    <t>15060301</t>
  </si>
  <si>
    <t>Avondale Quarry</t>
  </si>
  <si>
    <t>New Enterprise Stone &amp; Lime Con Inc</t>
  </si>
  <si>
    <t>15810401</t>
  </si>
  <si>
    <t>Valley Forge #2 Quarry</t>
  </si>
  <si>
    <t>Fox Hill Quarry</t>
  </si>
  <si>
    <t>16970307</t>
  </si>
  <si>
    <t xml:space="preserve">Limestone </t>
  </si>
  <si>
    <t>2 Mine</t>
  </si>
  <si>
    <t>16122802</t>
  </si>
  <si>
    <t>Burns Mine</t>
  </si>
  <si>
    <t>16030302</t>
  </si>
  <si>
    <t>Mascharka Mine</t>
  </si>
  <si>
    <t>Ron Nick Excav</t>
  </si>
  <si>
    <t>19082803</t>
  </si>
  <si>
    <t>Osterried Rock Mine</t>
  </si>
  <si>
    <t>16082801</t>
  </si>
  <si>
    <t>Todd Beichner Rock Mine</t>
  </si>
  <si>
    <t>5</t>
  </si>
  <si>
    <t>18102802</t>
  </si>
  <si>
    <t>Lovette Shale Quarry</t>
  </si>
  <si>
    <t>3</t>
  </si>
  <si>
    <t>Bloomsburg Quarry</t>
  </si>
  <si>
    <t>Bloomsburg Sand &amp; Gravel</t>
  </si>
  <si>
    <t>Knorr Contr Inc</t>
  </si>
  <si>
    <t>19052801</t>
  </si>
  <si>
    <t>Knorr 1 Quarrry</t>
  </si>
  <si>
    <t>Stillwater Quarry</t>
  </si>
  <si>
    <t>Benton Quarry</t>
  </si>
  <si>
    <t>20080301</t>
  </si>
  <si>
    <t>Hillside Stone LLC</t>
  </si>
  <si>
    <t>20870305</t>
  </si>
  <si>
    <t>Bly Mine</t>
  </si>
  <si>
    <t>20102801</t>
  </si>
  <si>
    <t>Kefo 322 Mine</t>
  </si>
  <si>
    <t>20072801</t>
  </si>
  <si>
    <t>Infield Mine</t>
  </si>
  <si>
    <t>William J &amp; Sue A Thompson</t>
  </si>
  <si>
    <t>20062806</t>
  </si>
  <si>
    <t>Thompson 2 Mine</t>
  </si>
  <si>
    <t>Elizabethville Quarry</t>
  </si>
  <si>
    <t>Steelton Quarry</t>
  </si>
  <si>
    <t>Hummelstown Quarry</t>
  </si>
  <si>
    <t>22010302</t>
  </si>
  <si>
    <t>Elizabethville II Quarry</t>
  </si>
  <si>
    <t>Fiddlers Elbow Quarry</t>
  </si>
  <si>
    <t>Pyramid Quarry</t>
  </si>
  <si>
    <t>Pa Glen Mills Quarry</t>
  </si>
  <si>
    <t>24072802</t>
  </si>
  <si>
    <t>24050301</t>
  </si>
  <si>
    <t>Red Hill Stone Quarry LLC</t>
  </si>
  <si>
    <t>ACA Sand &amp; Gravel LLC</t>
  </si>
  <si>
    <t>Edinger Trucking &amp; Snow Removal</t>
  </si>
  <si>
    <t>25072802</t>
  </si>
  <si>
    <t>Edinger 1 Mine</t>
  </si>
  <si>
    <t>Fiesler Sand &amp; Gravel LLC</t>
  </si>
  <si>
    <t>2579301</t>
  </si>
  <si>
    <t>Fourmile Gravel Mine</t>
  </si>
  <si>
    <t>Groundwork Resource LLC</t>
  </si>
  <si>
    <t>25102801</t>
  </si>
  <si>
    <t>Groundwork 1 Mine</t>
  </si>
  <si>
    <t>25122801</t>
  </si>
  <si>
    <t>Groundwork 2 Mine</t>
  </si>
  <si>
    <t>Hull Excav Inc</t>
  </si>
  <si>
    <t>25082802</t>
  </si>
  <si>
    <t>Kress Mine</t>
  </si>
  <si>
    <t>25100303</t>
  </si>
  <si>
    <t>JD Diversified Large Noncoal Mine</t>
  </si>
  <si>
    <t xml:space="preserve">Mervin Troyer </t>
  </si>
  <si>
    <t>25042802</t>
  </si>
  <si>
    <t>25070303</t>
  </si>
  <si>
    <t>25070301</t>
  </si>
  <si>
    <t>Ronald &amp; Susan Bole</t>
  </si>
  <si>
    <t>25102802</t>
  </si>
  <si>
    <t>Paschke 2 Mine</t>
  </si>
  <si>
    <t>25900304</t>
  </si>
  <si>
    <t>Hoover 10 Mine</t>
  </si>
  <si>
    <t>Passauer Excav Inc</t>
  </si>
  <si>
    <t>27102802</t>
  </si>
  <si>
    <t>Passauer Mine</t>
  </si>
  <si>
    <t xml:space="preserve">Harry S Helser </t>
  </si>
  <si>
    <t>29070802</t>
  </si>
  <si>
    <t>Helser's Pit</t>
  </si>
  <si>
    <t>Greene County</t>
  </si>
  <si>
    <t>Fayette Coal &amp; Coke Inc</t>
  </si>
  <si>
    <t>Greene County Total</t>
  </si>
  <si>
    <t>4275SM14</t>
  </si>
  <si>
    <t>4275SM20</t>
  </si>
  <si>
    <t>Keystone Works</t>
  </si>
  <si>
    <t>31020301</t>
  </si>
  <si>
    <t>N Quarry Expansion</t>
  </si>
  <si>
    <t>Alverda Enterprises Inc</t>
  </si>
  <si>
    <t>Rte No 1 Quarry</t>
  </si>
  <si>
    <t>shale</t>
  </si>
  <si>
    <t>32010801</t>
  </si>
  <si>
    <t>1 Mine</t>
  </si>
  <si>
    <t>33050304</t>
  </si>
  <si>
    <t>Groves Excav Inc</t>
  </si>
  <si>
    <t>33092801</t>
  </si>
  <si>
    <t>Cooper Mine</t>
  </si>
  <si>
    <t>Airport Sand &amp; Gravel Co Inc</t>
  </si>
  <si>
    <t>35080301</t>
  </si>
  <si>
    <t>Nicholson Quarry</t>
  </si>
  <si>
    <t>Eureka Stone Quarry</t>
  </si>
  <si>
    <t>Daleville Quarry</t>
  </si>
  <si>
    <t>Pioneer Aggregates LLC</t>
  </si>
  <si>
    <t>35030301</t>
  </si>
  <si>
    <t>Simpson Quarry</t>
  </si>
  <si>
    <t>35910301</t>
  </si>
  <si>
    <t>E Petersburg Quarry</t>
  </si>
  <si>
    <t>Rock Springs Quarry</t>
  </si>
  <si>
    <t>Silver Hill Quarry</t>
  </si>
  <si>
    <t>ICM PA Inc</t>
  </si>
  <si>
    <t>Cedar Hill Quarry</t>
  </si>
  <si>
    <t>Talmage Quarry</t>
  </si>
  <si>
    <t>Schoeneck Quarrry</t>
  </si>
  <si>
    <t>Burkholder 3 Quarry</t>
  </si>
  <si>
    <t>Kurtz Quarry</t>
  </si>
  <si>
    <t>Limeville Quarry</t>
  </si>
  <si>
    <t>Narvon Quarry</t>
  </si>
  <si>
    <t>Weaverland Quarry</t>
  </si>
  <si>
    <t>8275SM1</t>
  </si>
  <si>
    <t>Landisville Quarry</t>
  </si>
  <si>
    <t>Landisville S Quarry</t>
  </si>
  <si>
    <t>Pierson Rheems LLC</t>
  </si>
  <si>
    <t>36080301</t>
  </si>
  <si>
    <t>37090302</t>
  </si>
  <si>
    <t>38 Mine</t>
  </si>
  <si>
    <t>Amerikohl Aggregates</t>
  </si>
  <si>
    <t>37020307</t>
  </si>
  <si>
    <t>Mcmillin Mine</t>
  </si>
  <si>
    <t>Beyond Corp LLC</t>
  </si>
  <si>
    <t>37082801</t>
  </si>
  <si>
    <t>Sky Hill Mine</t>
  </si>
  <si>
    <t>Cemex Const Materials Atlantic LLC</t>
  </si>
  <si>
    <t>Wampum Mine</t>
  </si>
  <si>
    <t>37020306</t>
  </si>
  <si>
    <t>37060305</t>
  </si>
  <si>
    <t>Neshannock 4 Mine</t>
  </si>
  <si>
    <t>37100301</t>
  </si>
  <si>
    <t>Crist 2 Mine</t>
  </si>
  <si>
    <t>37880304</t>
  </si>
  <si>
    <t>Harlan Mine</t>
  </si>
  <si>
    <t>37050302</t>
  </si>
  <si>
    <t>Trussel Mine</t>
  </si>
  <si>
    <t>37030303</t>
  </si>
  <si>
    <t>Caravella Mine</t>
  </si>
  <si>
    <t>37930307</t>
  </si>
  <si>
    <t>Peters Kettering Borrow Area</t>
  </si>
  <si>
    <t>Minersville Quarry</t>
  </si>
  <si>
    <t>Millard Quarry</t>
  </si>
  <si>
    <t>Prescott Quarry</t>
  </si>
  <si>
    <t>Plt 1 Quarry</t>
  </si>
  <si>
    <t>7874SM1</t>
  </si>
  <si>
    <t>Fullerton Slag Bank</t>
  </si>
  <si>
    <t>Chase Quarry</t>
  </si>
  <si>
    <t>Honey Hole</t>
  </si>
  <si>
    <t>Brdaric Excav Inc</t>
  </si>
  <si>
    <t>40980301</t>
  </si>
  <si>
    <t>Slocum 2 Quarry</t>
  </si>
  <si>
    <t>40062801</t>
  </si>
  <si>
    <t>White Haven Quarry</t>
  </si>
  <si>
    <t>Stockton Quarry</t>
  </si>
  <si>
    <t>Pittston West Quarry</t>
  </si>
  <si>
    <t>Salem 1 &amp; 2 Quarry</t>
  </si>
  <si>
    <t>40090302</t>
  </si>
  <si>
    <t>Small Mtn III Quarry</t>
  </si>
  <si>
    <t>40060301</t>
  </si>
  <si>
    <t>Plains Quarry</t>
  </si>
  <si>
    <t>Pikes Creek 2 Quarry</t>
  </si>
  <si>
    <t>Wilkes Barre Materials Inc</t>
  </si>
  <si>
    <t>6473SM3</t>
  </si>
  <si>
    <t>Wilkes Barre Material Quarry</t>
  </si>
  <si>
    <t>41110301</t>
  </si>
  <si>
    <t>Minnier Quarry 1</t>
  </si>
  <si>
    <t>4777SM1</t>
  </si>
  <si>
    <t>42110301</t>
  </si>
  <si>
    <t>7</t>
  </si>
  <si>
    <t>Terra Resources LLC</t>
  </si>
  <si>
    <t>43060302</t>
  </si>
  <si>
    <t>Taylor Mine</t>
  </si>
  <si>
    <t>43070303</t>
  </si>
  <si>
    <t>Miller Mccombs Mine</t>
  </si>
  <si>
    <t>43080302</t>
  </si>
  <si>
    <t>Quarry Hill Mine</t>
  </si>
  <si>
    <t>Cresco Quarry</t>
  </si>
  <si>
    <t>Elmer F Possinger &amp; Sons Invc</t>
  </si>
  <si>
    <t>45092801</t>
  </si>
  <si>
    <t>Locust Ridge Quarry</t>
  </si>
  <si>
    <t>Rte 209 Ent Quarry</t>
  </si>
  <si>
    <t>Barlieb Quarry</t>
  </si>
  <si>
    <t>Stroudsburg Quarry</t>
  </si>
  <si>
    <t>Hamilton Quarry</t>
  </si>
  <si>
    <t>Tarheel Quarry LLC</t>
  </si>
  <si>
    <t>Tarheel Quarry</t>
  </si>
  <si>
    <t>Sanatoga Quarry</t>
  </si>
  <si>
    <t>Harleysville Quarry</t>
  </si>
  <si>
    <t>Perkiomenville Quarry</t>
  </si>
  <si>
    <t>Plymouth Mtg Quarry</t>
  </si>
  <si>
    <t>Spring House Quarry</t>
  </si>
  <si>
    <t>5477SM1</t>
  </si>
  <si>
    <t>Ivy Rock Quarry</t>
  </si>
  <si>
    <t>5476SM4</t>
  </si>
  <si>
    <t>Montgomery Quarry</t>
  </si>
  <si>
    <t>8073SM5</t>
  </si>
  <si>
    <t>E Norriton Quarry</t>
  </si>
  <si>
    <t>Milton Quarry</t>
  </si>
  <si>
    <t>47950301</t>
  </si>
  <si>
    <t>Royer Limestone Quarry</t>
  </si>
  <si>
    <t>2</t>
  </si>
  <si>
    <t>Delaware Quarries Inc.</t>
  </si>
  <si>
    <t>Riverton Quarry</t>
  </si>
  <si>
    <t>Imperial Quarry</t>
  </si>
  <si>
    <t>Nazareth Plt 2 Quarry</t>
  </si>
  <si>
    <t>Nazareth Plt 3 Quarry</t>
  </si>
  <si>
    <t>Abe Materials Easton Quarry</t>
  </si>
  <si>
    <t>Stockertown Quarry</t>
  </si>
  <si>
    <t>Northampton Quarry</t>
  </si>
  <si>
    <t>Moore Materials LLC</t>
  </si>
  <si>
    <t>48062801</t>
  </si>
  <si>
    <t>Phoenix Quarry</t>
  </si>
  <si>
    <t>Martins Creek Quarry</t>
  </si>
  <si>
    <t>Nazareth Quarry</t>
  </si>
  <si>
    <t>Dally 2 Quarry</t>
  </si>
  <si>
    <t>48072801</t>
  </si>
  <si>
    <t>Permit Area B Quarry</t>
  </si>
  <si>
    <t>49050301</t>
  </si>
  <si>
    <t>Northumberland Quarry</t>
  </si>
  <si>
    <t>Walters Quarry</t>
  </si>
  <si>
    <t>49040301</t>
  </si>
  <si>
    <t>Riverside Quarry</t>
  </si>
  <si>
    <t>Prod E Quarry</t>
  </si>
  <si>
    <t>Mandata Quarry</t>
  </si>
  <si>
    <t>Shamokin Quarry</t>
  </si>
  <si>
    <t>Leeward Quarry</t>
  </si>
  <si>
    <t>52060302</t>
  </si>
  <si>
    <t>Leeward 2 Quarry</t>
  </si>
  <si>
    <t>Milford Quarry</t>
  </si>
  <si>
    <t>5278SM4</t>
  </si>
  <si>
    <t>Blooming Grove Quarry</t>
  </si>
  <si>
    <t>52060301</t>
  </si>
  <si>
    <t>Springbrook Ent Quarry</t>
  </si>
  <si>
    <t>17</t>
  </si>
  <si>
    <t>Jerome Eckert</t>
  </si>
  <si>
    <t>53110301</t>
  </si>
  <si>
    <t>Watson  # 1 Quarry</t>
  </si>
  <si>
    <t>53102804</t>
  </si>
  <si>
    <t>Watson  # 2 Quarry</t>
  </si>
  <si>
    <t>Caln Quarry</t>
  </si>
  <si>
    <t>Ces 2 Quarry</t>
  </si>
  <si>
    <t>Andreas Quarry</t>
  </si>
  <si>
    <t>Andreas 2 Quarry</t>
  </si>
  <si>
    <t>Summit Quarry</t>
  </si>
  <si>
    <t>Pottsville Materials LLC</t>
  </si>
  <si>
    <t>54090301</t>
  </si>
  <si>
    <t>Pottsville Material Quarry</t>
  </si>
  <si>
    <t>Rolling Rock Bldg Stone Inc</t>
  </si>
  <si>
    <t>54070301</t>
  </si>
  <si>
    <t>Stonemont Quarry</t>
  </si>
  <si>
    <t>Summut Anthracite Inc</t>
  </si>
  <si>
    <t>12</t>
  </si>
  <si>
    <t>Mt Pleasant Mills Quarry</t>
  </si>
  <si>
    <t>Paxtonville Quarry</t>
  </si>
  <si>
    <t>Fieg Bros</t>
  </si>
  <si>
    <t>56090801</t>
  </si>
  <si>
    <t>Kennell Clay Mine</t>
  </si>
  <si>
    <t>56070801</t>
  </si>
  <si>
    <t>Jodon No 2</t>
  </si>
  <si>
    <t>58080301</t>
  </si>
  <si>
    <t>Lanesboro Quarry</t>
  </si>
  <si>
    <t>58102805</t>
  </si>
  <si>
    <t>Kelley 1 Quarry</t>
  </si>
  <si>
    <t>Cheyenne Custom Blue Stone Inc</t>
  </si>
  <si>
    <t>58092813</t>
  </si>
  <si>
    <t>Bedrock 1 Quarry</t>
  </si>
  <si>
    <t>Custom Stoneworks Inc</t>
  </si>
  <si>
    <t>58002806</t>
  </si>
  <si>
    <t>Customs Stoneworks Quarry</t>
  </si>
  <si>
    <t>Daniel S Warner</t>
  </si>
  <si>
    <t>58100304</t>
  </si>
  <si>
    <t>Warner Quarry</t>
  </si>
  <si>
    <t>58112511</t>
  </si>
  <si>
    <t>Olympic Lake Quarry</t>
  </si>
  <si>
    <t>Louden Hill I Quarry</t>
  </si>
  <si>
    <t>Stone Louden Hill Quarry</t>
  </si>
  <si>
    <t>58082814</t>
  </si>
  <si>
    <t>Castrogiovanni Lands Quarry</t>
  </si>
  <si>
    <t>Coughlin Quarry</t>
  </si>
  <si>
    <t>58002812</t>
  </si>
  <si>
    <t>Ellis Mock Quarry</t>
  </si>
  <si>
    <t>Pond 1 Quarry</t>
  </si>
  <si>
    <t>58072808</t>
  </si>
  <si>
    <t>Middletown Quarry</t>
  </si>
  <si>
    <t>58112505</t>
  </si>
  <si>
    <t>Stone Street Quarry</t>
  </si>
  <si>
    <t>New Enterprise Stone &amp; Lime Co</t>
  </si>
  <si>
    <t>Clifford Quarry</t>
  </si>
  <si>
    <t>58072805</t>
  </si>
  <si>
    <t>Stack Quarry</t>
  </si>
  <si>
    <t>Popple Const Inc</t>
  </si>
  <si>
    <t>58100303</t>
  </si>
  <si>
    <t>Rushville Quarry</t>
  </si>
  <si>
    <t>Powers Stone Inc</t>
  </si>
  <si>
    <t>58052810</t>
  </si>
  <si>
    <t>No 16 Quarry</t>
  </si>
  <si>
    <t>58002805</t>
  </si>
  <si>
    <t>Birchard 8 Quarry</t>
  </si>
  <si>
    <t>58002807</t>
  </si>
  <si>
    <t>Birchardville 11 Quarry</t>
  </si>
  <si>
    <t>58110305</t>
  </si>
  <si>
    <t>Lane Road Quarry</t>
  </si>
  <si>
    <t>Oakland Quarry</t>
  </si>
  <si>
    <t>58052807</t>
  </si>
  <si>
    <t>4 Star Quarry</t>
  </si>
  <si>
    <t>58092810</t>
  </si>
  <si>
    <t>Wannatt III Quarry</t>
  </si>
  <si>
    <t>New Millford Quarry</t>
  </si>
  <si>
    <t>Rock Ridge Stone Inc</t>
  </si>
  <si>
    <t>58082801</t>
  </si>
  <si>
    <t>1 Quarry</t>
  </si>
  <si>
    <t>Stateline Quarry Inc</t>
  </si>
  <si>
    <t>58900302</t>
  </si>
  <si>
    <t>Stateline Quarry</t>
  </si>
  <si>
    <t>Jody Fisher DBA Fisher Aggregate</t>
  </si>
  <si>
    <t>Paul's Mine</t>
  </si>
  <si>
    <t>6076SM1</t>
  </si>
  <si>
    <t>Iddings Quarry</t>
  </si>
  <si>
    <t>New Enterprises Stone &amp; Lime Co Inc</t>
  </si>
  <si>
    <t>60000301</t>
  </si>
  <si>
    <t>Cooperstown Sand &amp; Gravel</t>
  </si>
  <si>
    <t>61090301</t>
  </si>
  <si>
    <t>61122803</t>
  </si>
  <si>
    <t>Adams 2 Mine</t>
  </si>
  <si>
    <t>James T Morrison</t>
  </si>
  <si>
    <t>61122804</t>
  </si>
  <si>
    <t>Helper Mine</t>
  </si>
  <si>
    <t>61062801</t>
  </si>
  <si>
    <t>Schwab Mine</t>
  </si>
  <si>
    <t>62090301</t>
  </si>
  <si>
    <t>Garland 2 Mine</t>
  </si>
  <si>
    <t>Sterling Quarry</t>
  </si>
  <si>
    <t>Lake Ariel Quarry</t>
  </si>
  <si>
    <t>64870301</t>
  </si>
  <si>
    <t>Wayne Quarry</t>
  </si>
  <si>
    <t>64112502</t>
  </si>
  <si>
    <t>Peterson Quarry</t>
  </si>
  <si>
    <t>Joseph G Bunnell</t>
  </si>
  <si>
    <t>64102803</t>
  </si>
  <si>
    <t>Bunnell 3 Quarry</t>
  </si>
  <si>
    <t>64072809</t>
  </si>
  <si>
    <t>64072810</t>
  </si>
  <si>
    <t>Horse Hollow Quarry</t>
  </si>
  <si>
    <t>Atkinson Quarry</t>
  </si>
  <si>
    <t>Williams Catterson Quarry</t>
  </si>
  <si>
    <t>Rosalind M Williams &amp; Joshua E Lewis</t>
  </si>
  <si>
    <t>Hanson Aggregates BMC Inc</t>
  </si>
  <si>
    <t>Torrance II Quarry</t>
  </si>
  <si>
    <t>65980401</t>
  </si>
  <si>
    <t>Bakersville IV Quarry</t>
  </si>
  <si>
    <t>5176SM6</t>
  </si>
  <si>
    <t>E Falls Quarry</t>
  </si>
  <si>
    <t>66900303</t>
  </si>
  <si>
    <t>Jaynes Bend Quarry</t>
  </si>
  <si>
    <t>Hilltop Quarry</t>
  </si>
  <si>
    <t>York Quarry</t>
  </si>
  <si>
    <t>67070301</t>
  </si>
  <si>
    <t>Bull Road Quarry</t>
  </si>
  <si>
    <t>Sand Bank Quarry</t>
  </si>
  <si>
    <t>Ensminger &amp; Williams Quarry</t>
  </si>
  <si>
    <t>Magnesita Refractories Co</t>
  </si>
  <si>
    <t xml:space="preserve">Pennsy Supply Inc </t>
  </si>
  <si>
    <t>67920301</t>
  </si>
  <si>
    <t>Lincoln Stone Quarry</t>
  </si>
  <si>
    <t>Roosevelt Quarry</t>
  </si>
  <si>
    <t>Thomasville Quarry</t>
  </si>
  <si>
    <t>West Gate Quarry</t>
  </si>
  <si>
    <t>New Enterprise Stone &amp; Lime Co. Inc.</t>
  </si>
  <si>
    <t>01740401</t>
  </si>
  <si>
    <t>Fairfield Quarry</t>
  </si>
  <si>
    <t>01740601</t>
  </si>
  <si>
    <t xml:space="preserve">Gettysburg Quarry </t>
  </si>
  <si>
    <t>David Jay Edwards</t>
  </si>
  <si>
    <t>03090202</t>
  </si>
  <si>
    <t>Edwards Shale</t>
  </si>
  <si>
    <t>Beaver County</t>
  </si>
  <si>
    <t>Beaver Valley Slag Inc.</t>
  </si>
  <si>
    <t>04000301</t>
  </si>
  <si>
    <t>Blacks Run Site</t>
  </si>
  <si>
    <t>Georgetown Sand &amp; Gravel Inc.</t>
  </si>
  <si>
    <t>3172SM3</t>
  </si>
  <si>
    <t>Georgetown Mine</t>
  </si>
  <si>
    <t>Three River Aggregates LLC</t>
  </si>
  <si>
    <t>04020301</t>
  </si>
  <si>
    <t>Palmer Mine</t>
  </si>
  <si>
    <t>Beaver County Total</t>
  </si>
  <si>
    <t>Troy A Crist</t>
  </si>
  <si>
    <t>05090801</t>
  </si>
  <si>
    <t>Crist Mine</t>
  </si>
  <si>
    <t>Stuat M Shaffer</t>
  </si>
  <si>
    <t>05080801</t>
  </si>
  <si>
    <t>Shaffer Slate Bank</t>
  </si>
  <si>
    <t>Berks Prod Corp</t>
  </si>
  <si>
    <t>06010301</t>
  </si>
  <si>
    <t>7774SM2</t>
  </si>
  <si>
    <t>Ontelaunee Quarry</t>
  </si>
  <si>
    <t>07090801</t>
  </si>
  <si>
    <t>Curry Excav inc</t>
  </si>
  <si>
    <t>Spencer Run</t>
  </si>
  <si>
    <t>Grannas Bros Contr Co Inc</t>
  </si>
  <si>
    <t>07960301</t>
  </si>
  <si>
    <t>Ganister Opr</t>
  </si>
  <si>
    <t>Bill Johnson</t>
  </si>
  <si>
    <t>08122501</t>
  </si>
  <si>
    <t>GP 105 Quarry</t>
  </si>
  <si>
    <t>08120303</t>
  </si>
  <si>
    <t>10110306</t>
  </si>
  <si>
    <t>Raducz 3 Mine</t>
  </si>
  <si>
    <t>Kevin E Hite</t>
  </si>
  <si>
    <t>11080801</t>
  </si>
  <si>
    <t>Farabaugh Slate Pit</t>
  </si>
  <si>
    <t>Richard A Bender</t>
  </si>
  <si>
    <t>11940801</t>
  </si>
  <si>
    <t>Firmin No 1</t>
  </si>
  <si>
    <t>Cynthia E Russell</t>
  </si>
  <si>
    <t>14050302</t>
  </si>
  <si>
    <t>Howard No 3 Mine</t>
  </si>
  <si>
    <t>1474301</t>
  </si>
  <si>
    <t>Mines 1, 2, 3, 4 Quarry</t>
  </si>
  <si>
    <t>36070301</t>
  </si>
  <si>
    <t>Quartzite</t>
  </si>
  <si>
    <t>Benton Mobile Concrete Inc</t>
  </si>
  <si>
    <t>19950301</t>
  </si>
  <si>
    <t>Benton Mobile Concrete Quarry</t>
  </si>
  <si>
    <t>Sandy Bottom Quarry</t>
  </si>
  <si>
    <t>Don &amp; Randy Ferris Inc</t>
  </si>
  <si>
    <t>20062801</t>
  </si>
  <si>
    <t>20082804</t>
  </si>
  <si>
    <t>East Mead Mine</t>
  </si>
  <si>
    <t>21950301</t>
  </si>
  <si>
    <t>Valley Quarries Mt Cydonia Pit 3</t>
  </si>
  <si>
    <t xml:space="preserve">Sand &amp; Gravel </t>
  </si>
  <si>
    <t>21990301</t>
  </si>
  <si>
    <t>Valley Quarries Shippensburg 2 Mine</t>
  </si>
  <si>
    <t>24112802</t>
  </si>
  <si>
    <t>Montmorenci Mine</t>
  </si>
  <si>
    <t>Red Hill Stone 2 Mine</t>
  </si>
  <si>
    <t>25030302</t>
  </si>
  <si>
    <t>Fourmile Gravel 2 Mine</t>
  </si>
  <si>
    <t>25122803</t>
  </si>
  <si>
    <t>Little Hope 2 Wildman Rd Mine</t>
  </si>
  <si>
    <t>Troyer 2 Mine</t>
  </si>
  <si>
    <t>25970306</t>
  </si>
  <si>
    <t>Snowman 1 Mine</t>
  </si>
  <si>
    <t>25132801</t>
  </si>
  <si>
    <t>Skelton 2 Mine</t>
  </si>
  <si>
    <t>William M &amp; Eileen C Richter</t>
  </si>
  <si>
    <t>25810303</t>
  </si>
  <si>
    <t>Richter 2 Mine</t>
  </si>
  <si>
    <t>5074SM1</t>
  </si>
  <si>
    <t>5074SM2</t>
  </si>
  <si>
    <t>Valley Quarries Mt Cydonia 1 Quarry</t>
  </si>
  <si>
    <t>5074SM3</t>
  </si>
  <si>
    <t>Valley Quarries Mt Cydonia 2 Quarry</t>
  </si>
  <si>
    <t>John L Hendershot</t>
  </si>
  <si>
    <t>29000801</t>
  </si>
  <si>
    <t>Glazier Pit</t>
  </si>
  <si>
    <t>Mellott Co</t>
  </si>
  <si>
    <t>29920301</t>
  </si>
  <si>
    <t>Big Cove Quarry</t>
  </si>
  <si>
    <t>30120601</t>
  </si>
  <si>
    <t>Kovach Lnc</t>
  </si>
  <si>
    <t>Glass Bagging Enterprises Inc</t>
  </si>
  <si>
    <t>31950301</t>
  </si>
  <si>
    <t>GBE Pit</t>
  </si>
  <si>
    <t>Limeststone</t>
  </si>
  <si>
    <t>Edward B Hoffman</t>
  </si>
  <si>
    <t>33122805</t>
  </si>
  <si>
    <t>Stone Hill Mine</t>
  </si>
  <si>
    <t>8275SM2</t>
  </si>
  <si>
    <t>Burkholder Quarry</t>
  </si>
  <si>
    <t>Lititz Quarry</t>
  </si>
  <si>
    <t>Diversified Env Reclamation LLC</t>
  </si>
  <si>
    <t>37800303</t>
  </si>
  <si>
    <t>Cress 1 Mine</t>
  </si>
  <si>
    <t>3175SM13</t>
  </si>
  <si>
    <t>Taylor Run Mine</t>
  </si>
  <si>
    <t xml:space="preserve">Troy Sand &amp; Gravel Inc </t>
  </si>
  <si>
    <t>37940305</t>
  </si>
  <si>
    <t>Cress Mine</t>
  </si>
  <si>
    <t>37082804</t>
  </si>
  <si>
    <t>Sensenig Excav LLC</t>
  </si>
  <si>
    <t>38092801</t>
  </si>
  <si>
    <t>Grave Hill Shale Pit Quarry</t>
  </si>
  <si>
    <t>Egypt Quarry</t>
  </si>
  <si>
    <t>N Amer Cementon Quarry</t>
  </si>
  <si>
    <t>Gigliello Topsoil</t>
  </si>
  <si>
    <t>40800304</t>
  </si>
  <si>
    <t>Gigiello Quarry</t>
  </si>
  <si>
    <t>Green Valley Landscaping Inc</t>
  </si>
  <si>
    <t>40992802</t>
  </si>
  <si>
    <t>Green Valley Landscaping Plain</t>
  </si>
  <si>
    <t>Hunlock Sand &amp; Gravel</t>
  </si>
  <si>
    <t>6475SM8</t>
  </si>
  <si>
    <t>Hunlock Sand &amp; Gravel Co</t>
  </si>
  <si>
    <t>40132801</t>
  </si>
  <si>
    <t>Westmoreland 1 Quarry</t>
  </si>
  <si>
    <t>5077SM1</t>
  </si>
  <si>
    <t>Pikes Creek Quarry</t>
  </si>
  <si>
    <t>43100302</t>
  </si>
  <si>
    <t>Seidle Mine</t>
  </si>
  <si>
    <t>Saylorsburg Sand Plant</t>
  </si>
  <si>
    <t>Saylorsburg Quarry</t>
  </si>
  <si>
    <t>Harleysville Materials LLC</t>
  </si>
  <si>
    <t>48080302</t>
  </si>
  <si>
    <t>Bluestone Quarry</t>
  </si>
  <si>
    <t>52110301</t>
  </si>
  <si>
    <t>HMMK Foster Materials Quarry</t>
  </si>
  <si>
    <t>Middleport Materials Inc</t>
  </si>
  <si>
    <t>54030301</t>
  </si>
  <si>
    <t>Middleport Materials Quarry</t>
  </si>
  <si>
    <t>54122801</t>
  </si>
  <si>
    <t>Feather Quarry</t>
  </si>
  <si>
    <t>40A76SM1</t>
  </si>
  <si>
    <t>Rodamer Concrete Prod</t>
  </si>
  <si>
    <t xml:space="preserve">Jack L McClintock </t>
  </si>
  <si>
    <t>57112501</t>
  </si>
  <si>
    <t>58092814</t>
  </si>
  <si>
    <t>No 2 Quarry</t>
  </si>
  <si>
    <t>Cecil Kilmer</t>
  </si>
  <si>
    <t>58920811</t>
  </si>
  <si>
    <t>Kochmer Quarry</t>
  </si>
  <si>
    <t>58010849</t>
  </si>
  <si>
    <t>Shea 1 Quarry</t>
  </si>
  <si>
    <t>58082803</t>
  </si>
  <si>
    <t>Thompson Quarry</t>
  </si>
  <si>
    <t>Harmony IV Quarry</t>
  </si>
  <si>
    <t>58110302</t>
  </si>
  <si>
    <t>Birchardville Quarry</t>
  </si>
  <si>
    <t>58112514</t>
  </si>
  <si>
    <t>58112503</t>
  </si>
  <si>
    <t>Harford Quarry</t>
  </si>
  <si>
    <t>Gustin Stone Supply</t>
  </si>
  <si>
    <t>58132803</t>
  </si>
  <si>
    <t>Donald Quarry</t>
  </si>
  <si>
    <t>HI Robinson Sand &amp; Gravel Inc</t>
  </si>
  <si>
    <t xml:space="preserve">Fallon Lenox </t>
  </si>
  <si>
    <t>James W Barber Trucking &amp; Excav</t>
  </si>
  <si>
    <t>58122501</t>
  </si>
  <si>
    <t>Glenwood Quarry</t>
  </si>
  <si>
    <t>58120301</t>
  </si>
  <si>
    <t>Clapper Quarry</t>
  </si>
  <si>
    <t>58120302</t>
  </si>
  <si>
    <t>858 Quarry</t>
  </si>
  <si>
    <t>S Montrose Quarry</t>
  </si>
  <si>
    <t>Lewis Quarry</t>
  </si>
  <si>
    <t>58002810</t>
  </si>
  <si>
    <t>58122505</t>
  </si>
  <si>
    <t>Crestmont 1 Quarry</t>
  </si>
  <si>
    <t>Rock Lake Inc</t>
  </si>
  <si>
    <t>58122509</t>
  </si>
  <si>
    <t>Shursky Quarry</t>
  </si>
  <si>
    <t>58132508</t>
  </si>
  <si>
    <t>5176SM7</t>
  </si>
  <si>
    <t>Montrose Quarry</t>
  </si>
  <si>
    <t>Heysham Paving Co Inc</t>
  </si>
  <si>
    <t>4775SM2</t>
  </si>
  <si>
    <t xml:space="preserve">Heysham's </t>
  </si>
  <si>
    <t>61122801</t>
  </si>
  <si>
    <t>Sallew Mine</t>
  </si>
  <si>
    <t>Washington County</t>
  </si>
  <si>
    <t>Washington County Total</t>
  </si>
  <si>
    <t>Neiswonger Const Inc</t>
  </si>
  <si>
    <t>63100401</t>
  </si>
  <si>
    <t>Maggie Lynn Quarry</t>
  </si>
  <si>
    <t>64000804</t>
  </si>
  <si>
    <t>Cold Spring Quarry</t>
  </si>
  <si>
    <t>Equinunk Quarry</t>
  </si>
  <si>
    <t>Middle Creek Quarry Inc</t>
  </si>
  <si>
    <t>64030301</t>
  </si>
  <si>
    <t>Palmyra 2 Quarry</t>
  </si>
  <si>
    <t>3 Hagenmeier Quarry</t>
  </si>
  <si>
    <t>64112501</t>
  </si>
  <si>
    <t>Sherman Quarry</t>
  </si>
  <si>
    <t>Ronald Scull</t>
  </si>
  <si>
    <t>64910302</t>
  </si>
  <si>
    <t>Scull Quarry</t>
  </si>
  <si>
    <t>22</t>
  </si>
  <si>
    <t>67930301</t>
  </si>
  <si>
    <t>Wrightsville Quarry</t>
  </si>
  <si>
    <t>Emigsville 2 Quarry</t>
  </si>
  <si>
    <t>Statewide Totals</t>
  </si>
  <si>
    <t>Total Permit Acres</t>
  </si>
  <si>
    <t>Total Production (Tons)</t>
  </si>
  <si>
    <t>Total Explosives Used (Pounds)</t>
  </si>
  <si>
    <t>Total Employees</t>
  </si>
  <si>
    <t>Total Hours Worked</t>
  </si>
  <si>
    <t>Total Accidents</t>
  </si>
  <si>
    <t>Total No. of Mines Reporting Production</t>
  </si>
  <si>
    <t>BC Crushing Inc</t>
  </si>
  <si>
    <t>New Enterprise Stone &amp; Lime Co Inc DBA Eastern Ind Inc</t>
  </si>
  <si>
    <t>Jigging Tech LLC DBA Atoll</t>
  </si>
  <si>
    <t>Compass Quarries Inc DBA Indep Constr Matl</t>
  </si>
  <si>
    <t>Total Recycling Resources</t>
  </si>
  <si>
    <t>Buck Mtn Quarry</t>
  </si>
  <si>
    <t>SNC 3 Quarry</t>
  </si>
  <si>
    <t>GL Carlson Inc</t>
  </si>
  <si>
    <t>Warner Van Sciver W Quarry</t>
  </si>
  <si>
    <t>PA Granite Corp</t>
  </si>
  <si>
    <t>Gill Quarries Inc</t>
  </si>
  <si>
    <t>McCoy Quarry</t>
  </si>
  <si>
    <t>BS Quarries Inc</t>
  </si>
  <si>
    <t>2014 INDUSTRIAL MINERALS SURFACE / UNDERGROUND MINES REPORTING PRODUCTION - LISTED BY COUNTY</t>
  </si>
  <si>
    <t>4975SM5</t>
  </si>
  <si>
    <t>Oxford Quarry</t>
  </si>
  <si>
    <t>4975SM3</t>
  </si>
  <si>
    <t>Alwine-Hamilton 1 Quarry</t>
  </si>
  <si>
    <t>Gettysburg Quarry North</t>
  </si>
  <si>
    <t>Industrial Minerals</t>
  </si>
  <si>
    <t>Specialty Granules Inc</t>
  </si>
  <si>
    <t>6477SM5</t>
  </si>
  <si>
    <t>Charmian Quarry</t>
  </si>
  <si>
    <t>Vulcan Const Materials LP</t>
  </si>
  <si>
    <t>Hanover Quarry</t>
  </si>
  <si>
    <t>01870301</t>
  </si>
  <si>
    <t>Jetart Inc</t>
  </si>
  <si>
    <t>Slag Recovery Opr</t>
  </si>
  <si>
    <t>Edward Oldham</t>
  </si>
  <si>
    <t>SM400631</t>
  </si>
  <si>
    <t>Oldham Site</t>
  </si>
  <si>
    <t>05910301</t>
  </si>
  <si>
    <t>New Paris Quarry</t>
  </si>
  <si>
    <t>04910301</t>
  </si>
  <si>
    <t>Dyer Quarry (SMP 06970301)</t>
  </si>
  <si>
    <t>Temple Quarry</t>
  </si>
  <si>
    <t>Terry L Long</t>
  </si>
  <si>
    <t>Rodney Metzler Farm</t>
  </si>
  <si>
    <t>Biship Bros Const Co Inc</t>
  </si>
  <si>
    <t>Car Hill Pit</t>
  </si>
  <si>
    <t>Wysox Sand &amp; Gravel</t>
  </si>
  <si>
    <t>08910302</t>
  </si>
  <si>
    <t>08120305</t>
  </si>
  <si>
    <t>Charles T Root</t>
  </si>
  <si>
    <t>Roots Pit</t>
  </si>
  <si>
    <t>08922803</t>
  </si>
  <si>
    <t>08100304</t>
  </si>
  <si>
    <t>Ward Quarry</t>
  </si>
  <si>
    <t>08120304</t>
  </si>
  <si>
    <t>Stevensville Quarry</t>
  </si>
  <si>
    <t>08940806</t>
  </si>
  <si>
    <t>Nittany Nova Aggregates LLC</t>
  </si>
  <si>
    <t>Palmer Quarry</t>
  </si>
  <si>
    <t>08082803</t>
  </si>
  <si>
    <t>7974SM5</t>
  </si>
  <si>
    <t>09890301</t>
  </si>
  <si>
    <t>Hasco Metals Americas Div of Harsco</t>
  </si>
  <si>
    <t>Harsco @ AK Steel Mine</t>
  </si>
  <si>
    <t xml:space="preserve">Military Resource Enhancement </t>
  </si>
  <si>
    <t>MRES</t>
  </si>
  <si>
    <t>SA Yurasek &amp; Sons Inc</t>
  </si>
  <si>
    <t>Vinco Pit</t>
  </si>
  <si>
    <t>Tube City IMS LLC</t>
  </si>
  <si>
    <t>Park Hill Slag Bank</t>
  </si>
  <si>
    <t>Centre Lime &amp; Stone Co Inc</t>
  </si>
  <si>
    <t>Brooks Qry (Pleasant Gap Qry)</t>
  </si>
  <si>
    <t>Aaronsburg  West Ops</t>
  </si>
  <si>
    <t>White Rock No. 2 Quarry</t>
  </si>
  <si>
    <t>Whiterock Quarry</t>
  </si>
  <si>
    <t>Mine 5 &amp; 6 Quarry</t>
  </si>
  <si>
    <t>HRI Inc</t>
  </si>
  <si>
    <t>Moshannon Quarry 1</t>
  </si>
  <si>
    <t>Valley Forge III Quarry</t>
  </si>
  <si>
    <t>6276SM4</t>
  </si>
  <si>
    <t>Valley Forge Stone Quarry</t>
  </si>
  <si>
    <t>Kinkead Aggregates LLC</t>
  </si>
  <si>
    <t>Buena Vista Mine</t>
  </si>
  <si>
    <t>Shuds Coal Hounds Inc</t>
  </si>
  <si>
    <t>Donna Lee</t>
  </si>
  <si>
    <t>Swisher Contr Inc</t>
  </si>
  <si>
    <t>Kerr 4 Qry</t>
  </si>
  <si>
    <t>4878NC3</t>
  </si>
  <si>
    <t>Orr 1 Mine</t>
  </si>
  <si>
    <t>Lr Glover Gravel</t>
  </si>
  <si>
    <t>Glover Mine</t>
  </si>
  <si>
    <t>Gravel Run Mine</t>
  </si>
  <si>
    <t>Hunter 2 Mine</t>
  </si>
  <si>
    <t>Stutzman Mine</t>
  </si>
  <si>
    <t>Rober E &amp; Ruth Ann Watson</t>
  </si>
  <si>
    <t>Watson Gravel Mine</t>
  </si>
  <si>
    <t>7575SM1</t>
  </si>
  <si>
    <t>Locust Point Quarry</t>
  </si>
  <si>
    <t>Middlesex Quarry</t>
  </si>
  <si>
    <t>7573SM1</t>
  </si>
  <si>
    <t>Toland Quarry</t>
  </si>
  <si>
    <t>7574SM5</t>
  </si>
  <si>
    <t>Mt Holly Springs Quarry</t>
  </si>
  <si>
    <t>Penn Twp Quarry</t>
  </si>
  <si>
    <t>7574SM1</t>
  </si>
  <si>
    <t>Silver Springs Quarry</t>
  </si>
  <si>
    <t>Union Quarries Inc</t>
  </si>
  <si>
    <t>6476SM6</t>
  </si>
  <si>
    <t>Bonny Brook Quarry</t>
  </si>
  <si>
    <t>Fiddlers Elbow N Quarry</t>
  </si>
  <si>
    <t>Advanced Dspl Svc Greentree Ldfl</t>
  </si>
  <si>
    <t>Toby 1 Mine</t>
  </si>
  <si>
    <t>Dorothy M &amp; Timothy B Girts</t>
  </si>
  <si>
    <t>Hanas Gravel Co</t>
  </si>
  <si>
    <t>Wise Mine</t>
  </si>
  <si>
    <t>Richter 1 Mine</t>
  </si>
  <si>
    <t>Bear 1 Mine</t>
  </si>
  <si>
    <t>Bear 3 Mine</t>
  </si>
  <si>
    <t>4876SM6</t>
  </si>
  <si>
    <t>Maybro Lowville Mine</t>
  </si>
  <si>
    <t>Bullskin Stone &amp; Lime LLC</t>
  </si>
  <si>
    <t>Bushskin 1 Mine</t>
  </si>
  <si>
    <t xml:space="preserve">Charles L Swenglish &amp; Sons Coal </t>
  </si>
  <si>
    <t>Snc 1 Site</t>
  </si>
  <si>
    <t>Snc 2 Site</t>
  </si>
  <si>
    <t>Jenkins Snc Site</t>
  </si>
  <si>
    <t>Coke Breeze</t>
  </si>
  <si>
    <t>Park Snc</t>
  </si>
  <si>
    <t>Laurel Aggregates of Delaware LLC</t>
  </si>
  <si>
    <t>Frost Quarry</t>
  </si>
  <si>
    <t>Lake Lynn Quarry</t>
  </si>
  <si>
    <t>Norman Thomson</t>
  </si>
  <si>
    <t>Friday Large Noncoal</t>
  </si>
  <si>
    <t>Red Dog Cinder</t>
  </si>
  <si>
    <t>5074SM4</t>
  </si>
  <si>
    <t>Nes&amp;L Dry Run Quarry</t>
  </si>
  <si>
    <t>Dry Run 2 Quarry</t>
  </si>
  <si>
    <t>Valley Quarries Chambersburg</t>
  </si>
  <si>
    <t>Bluegrass Materials Co LLC</t>
  </si>
  <si>
    <t>Warfordsburg Quarry Charlton</t>
  </si>
  <si>
    <t>Britt Energies Inc</t>
  </si>
  <si>
    <t>Kinkead Quarry</t>
  </si>
  <si>
    <t>Penn Run Quarry 2</t>
  </si>
  <si>
    <t>Spruce Mine</t>
  </si>
  <si>
    <t>JM Delullo Stone</t>
  </si>
  <si>
    <t>Mason Mine</t>
  </si>
  <si>
    <t>Leonard W Yenzi</t>
  </si>
  <si>
    <t>Sandy Lands Stone Mine</t>
  </si>
  <si>
    <t>Scranton Materials Inc</t>
  </si>
  <si>
    <t>Scranton Material Quarry</t>
  </si>
  <si>
    <t>Pierson Rheems Quarry</t>
  </si>
  <si>
    <t>Crist 1 Mine</t>
  </si>
  <si>
    <t>Raushel Mine</t>
  </si>
  <si>
    <t>RWE Holding Co</t>
  </si>
  <si>
    <t>S &amp;S Proc Inc</t>
  </si>
  <si>
    <t>Osborne II Mine</t>
  </si>
  <si>
    <t>Brady Gravel Mine</t>
  </si>
  <si>
    <t>7675SM1</t>
  </si>
  <si>
    <t>Fontana Quarry</t>
  </si>
  <si>
    <t>Plant 2 Quarry</t>
  </si>
  <si>
    <t>Friedensville Quarry</t>
  </si>
  <si>
    <t>Lehigh E Quarry</t>
  </si>
  <si>
    <t>Ormrod Quarry</t>
  </si>
  <si>
    <t>Whitehall Limestone Quarry</t>
  </si>
  <si>
    <t>Manhattan Quarry</t>
  </si>
  <si>
    <t>Bernard Golomb</t>
  </si>
  <si>
    <t>Golomb Farm Quarry</t>
  </si>
  <si>
    <t>Bonner Shale</t>
  </si>
  <si>
    <t>Bonner Shale Quarry</t>
  </si>
  <si>
    <t>Carl E Rinehimer</t>
  </si>
  <si>
    <t>Rinehimer Quarry</t>
  </si>
  <si>
    <t>Pittston East Quarry</t>
  </si>
  <si>
    <t>Valley Seeding Co Inc</t>
  </si>
  <si>
    <t>Sugarloaf Stripping</t>
  </si>
  <si>
    <t>Bradley A Greeman</t>
  </si>
  <si>
    <t>Mill Street Mine</t>
  </si>
  <si>
    <t>Richare A Powell</t>
  </si>
  <si>
    <t>Powell Stone Mine</t>
  </si>
  <si>
    <t>Mifflin County</t>
  </si>
  <si>
    <t>Mifflin County Total</t>
  </si>
  <si>
    <t>Glen O Hawbaker Inc</t>
  </si>
  <si>
    <t>Hostetler 3 Quarry</t>
  </si>
  <si>
    <t>James W White Jr.</t>
  </si>
  <si>
    <t>White Caldwell Quarry</t>
  </si>
  <si>
    <t>6875SM1</t>
  </si>
  <si>
    <t>Derry Quarry</t>
  </si>
  <si>
    <t>Naginery III Quarry</t>
  </si>
  <si>
    <t>6875SM3</t>
  </si>
  <si>
    <t>Naginery Quarry</t>
  </si>
  <si>
    <t>6875SM5</t>
  </si>
  <si>
    <t>Strodes Mill Quarry</t>
  </si>
  <si>
    <t>Manzie Stroudsburg Quarry</t>
  </si>
  <si>
    <t>Keystone Cement Quarry</t>
  </si>
  <si>
    <t>Livengood Excav Inc</t>
  </si>
  <si>
    <t>Livengood Mine Site 145 Quarry</t>
  </si>
  <si>
    <t>Liverpool Quarry</t>
  </si>
  <si>
    <t>7075SM1</t>
  </si>
  <si>
    <t>Dromgold Quarry</t>
  </si>
  <si>
    <t>Newport Quarry</t>
  </si>
  <si>
    <t>Koss Inc</t>
  </si>
  <si>
    <t>Greentown Quarry</t>
  </si>
  <si>
    <t>Schmalzle Const Con Inc</t>
  </si>
  <si>
    <t>Hatton Pond No 2 Quarry</t>
  </si>
  <si>
    <t>Hatton Pond Quarry</t>
  </si>
  <si>
    <t>Holbert C Quarry</t>
  </si>
  <si>
    <t>Stanley, Gary &amp; Dave Goodwin DBA</t>
  </si>
  <si>
    <t>Goodwin &amp; Sons</t>
  </si>
  <si>
    <t>Dave Gutelius Excav Inc</t>
  </si>
  <si>
    <t>Moyer's Quarry</t>
  </si>
  <si>
    <t>Black Resources Inc</t>
  </si>
  <si>
    <t>Beachley</t>
  </si>
  <si>
    <t>Brantview Farms Excav  Inc</t>
  </si>
  <si>
    <t>Mike Grebeck</t>
  </si>
  <si>
    <t>Grebeck Site</t>
  </si>
  <si>
    <t>Bakersville III Quarry</t>
  </si>
  <si>
    <t>4174SM2</t>
  </si>
  <si>
    <t>Central City Quarry</t>
  </si>
  <si>
    <t>Ishman Quarry</t>
  </si>
  <si>
    <t>Jodon No 3</t>
  </si>
  <si>
    <t>Insinger Quarry #2</t>
  </si>
  <si>
    <t>Adam Wilber</t>
  </si>
  <si>
    <t>Wilber 1 Auarry</t>
  </si>
  <si>
    <t>Wilber K &amp; E Quarry</t>
  </si>
  <si>
    <t>Lenoxville Quarry</t>
  </si>
  <si>
    <t>Hill II Quarry</t>
  </si>
  <si>
    <t>Fallon Quarry</t>
  </si>
  <si>
    <t>Pond 2 Quarry</t>
  </si>
  <si>
    <t>Hoodak Quarry</t>
  </si>
  <si>
    <t>Warner II Quarry</t>
  </si>
  <si>
    <t>Marty Evans</t>
  </si>
  <si>
    <t>Wooden 1 Quarry</t>
  </si>
  <si>
    <t>Wright Quarry</t>
  </si>
  <si>
    <t>Shea 2 Quarry</t>
  </si>
  <si>
    <t>Northeast Stone Works Inc</t>
  </si>
  <si>
    <t>Starzec 1 Quarry</t>
  </si>
  <si>
    <t>Works Orchard N Quarry</t>
  </si>
  <si>
    <t>Auburn Quarry</t>
  </si>
  <si>
    <t>Jone Farm Quarry</t>
  </si>
  <si>
    <t>Crestmont 2 Quarry</t>
  </si>
  <si>
    <t>Canfield Quarry</t>
  </si>
  <si>
    <t>Shannon Hill Stone Co</t>
  </si>
  <si>
    <t>Stone Co Quarry</t>
  </si>
  <si>
    <t>Elk Lake Quarry</t>
  </si>
  <si>
    <t>Michael R Ackley</t>
  </si>
  <si>
    <t>Jam Pit II</t>
  </si>
  <si>
    <t>Karl E Drake Pit</t>
  </si>
  <si>
    <t>Iddings 2 Quarry</t>
  </si>
  <si>
    <t>Hoover Mine</t>
  </si>
  <si>
    <t>Lewisburg II Quarry</t>
  </si>
  <si>
    <t>Lewisburg Quarry</t>
  </si>
  <si>
    <t>Winfield Quarry</t>
  </si>
  <si>
    <t>15 Quarry</t>
  </si>
  <si>
    <t>3773SM6</t>
  </si>
  <si>
    <t>Patch Run Mine</t>
  </si>
  <si>
    <t>Berg Mine</t>
  </si>
  <si>
    <t>Louis M Heath Jr.</t>
  </si>
  <si>
    <t>Gooday 1 Mine</t>
  </si>
  <si>
    <t xml:space="preserve">Raymond  Shield </t>
  </si>
  <si>
    <t>Big Four Gravel Mine</t>
  </si>
  <si>
    <t>Arthur J Boyle</t>
  </si>
  <si>
    <t>Sandy Plains LLC</t>
  </si>
  <si>
    <t>Tuttle Quarry</t>
  </si>
  <si>
    <t>Litts &amp; Sons Stone Co Inc</t>
  </si>
  <si>
    <t>B &amp; E 3 Quarry</t>
  </si>
  <si>
    <t>B &amp; E Quarry</t>
  </si>
  <si>
    <t>Derry Intl Ltd</t>
  </si>
  <si>
    <t>Loyalhanna Quarry</t>
  </si>
  <si>
    <t>Patton Site</t>
  </si>
  <si>
    <t>Emigsville Quarry</t>
  </si>
  <si>
    <t>Shoemakersville 1 Quarry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</si>
</sst>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_);_(* \(#,##0\);_(* &quot;-&quot;??_);_(@_)"/>
    <numFmt numFmtId="170" formatCode="[$-409]h:mm:ss\ AM/PM"/>
    <numFmt numFmtId="171" formatCode="[$-409]dddd\,\ mmmm\ dd\,\ yyyy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1" fillId="0" borderId="0" xfId="42" applyNumberFormat="1" applyFont="1" applyFill="1" applyBorder="1" applyAlignment="1" applyProtection="1">
      <alignment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left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/>
      <protection/>
    </xf>
    <xf numFmtId="164" fontId="7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left"/>
      <protection/>
    </xf>
    <xf numFmtId="169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left"/>
      <protection/>
    </xf>
    <xf numFmtId="0" fontId="1" fillId="0" borderId="11" xfId="42" applyNumberFormat="1" applyFont="1" applyFill="1" applyBorder="1" applyAlignment="1" applyProtection="1">
      <alignment/>
      <protection/>
    </xf>
    <xf numFmtId="164" fontId="1" fillId="0" borderId="11" xfId="42" applyNumberFormat="1" applyFont="1" applyFill="1" applyBorder="1" applyAlignment="1" applyProtection="1">
      <alignment horizontal="center"/>
      <protection/>
    </xf>
    <xf numFmtId="3" fontId="1" fillId="0" borderId="11" xfId="42" applyNumberFormat="1" applyFont="1" applyFill="1" applyBorder="1" applyAlignment="1" applyProtection="1">
      <alignment horizontal="center"/>
      <protection/>
    </xf>
    <xf numFmtId="0" fontId="1" fillId="0" borderId="11" xfId="42" applyNumberFormat="1" applyFont="1" applyFill="1" applyBorder="1" applyAlignment="1" applyProtection="1">
      <alignment horizontal="left"/>
      <protection/>
    </xf>
    <xf numFmtId="0" fontId="1" fillId="0" borderId="11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8" fillId="0" borderId="12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left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/>
    </xf>
    <xf numFmtId="0" fontId="1" fillId="0" borderId="14" xfId="42" applyNumberFormat="1" applyFont="1" applyFill="1" applyBorder="1" applyAlignment="1" applyProtection="1">
      <alignment/>
      <protection/>
    </xf>
    <xf numFmtId="0" fontId="1" fillId="0" borderId="14" xfId="42" applyNumberFormat="1" applyFont="1" applyFill="1" applyBorder="1" applyAlignment="1" applyProtection="1">
      <alignment horizontal="right"/>
      <protection/>
    </xf>
    <xf numFmtId="164" fontId="1" fillId="0" borderId="14" xfId="42" applyNumberFormat="1" applyFont="1" applyFill="1" applyBorder="1" applyAlignment="1" applyProtection="1">
      <alignment horizontal="center"/>
      <protection/>
    </xf>
    <xf numFmtId="3" fontId="7" fillId="0" borderId="14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164" fontId="7" fillId="0" borderId="14" xfId="42" applyNumberFormat="1" applyFont="1" applyFill="1" applyBorder="1" applyAlignment="1" applyProtection="1">
      <alignment horizontal="center"/>
      <protection/>
    </xf>
    <xf numFmtId="0" fontId="1" fillId="0" borderId="14" xfId="42" applyNumberFormat="1" applyFont="1" applyFill="1" applyBorder="1" applyAlignment="1" applyProtection="1">
      <alignment horizontal="left"/>
      <protection/>
    </xf>
    <xf numFmtId="0" fontId="0" fillId="0" borderId="10" xfId="42" applyNumberFormat="1" applyFont="1" applyFill="1" applyBorder="1" applyAlignment="1" applyProtection="1">
      <alignment/>
      <protection/>
    </xf>
    <xf numFmtId="164" fontId="0" fillId="0" borderId="10" xfId="42" applyNumberFormat="1" applyFont="1" applyFill="1" applyBorder="1" applyAlignment="1" applyProtection="1">
      <alignment horizontal="center"/>
      <protection/>
    </xf>
    <xf numFmtId="3" fontId="8" fillId="0" borderId="10" xfId="42" applyNumberFormat="1" applyFont="1" applyFill="1" applyBorder="1" applyAlignment="1" applyProtection="1">
      <alignment horizontal="center"/>
      <protection/>
    </xf>
    <xf numFmtId="0" fontId="8" fillId="0" borderId="10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/>
      <protection/>
    </xf>
    <xf numFmtId="3" fontId="11" fillId="0" borderId="14" xfId="42" applyNumberFormat="1" applyFont="1" applyFill="1" applyBorder="1" applyAlignment="1" applyProtection="1">
      <alignment horizontal="left"/>
      <protection/>
    </xf>
    <xf numFmtId="0" fontId="0" fillId="0" borderId="10" xfId="42" applyNumberFormat="1" applyFont="1" applyFill="1" applyBorder="1" applyAlignment="1" applyProtection="1">
      <alignment horizontal="left"/>
      <protection/>
    </xf>
    <xf numFmtId="0" fontId="0" fillId="0" borderId="12" xfId="42" applyNumberFormat="1" applyFont="1" applyFill="1" applyBorder="1" applyAlignment="1" applyProtection="1">
      <alignment horizontal="left"/>
      <protection/>
    </xf>
    <xf numFmtId="3" fontId="1" fillId="0" borderId="11" xfId="42" applyNumberFormat="1" applyFont="1" applyFill="1" applyBorder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/>
      <protection/>
    </xf>
    <xf numFmtId="3" fontId="8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0" fontId="0" fillId="0" borderId="15" xfId="42" applyNumberFormat="1" applyFont="1" applyFill="1" applyBorder="1" applyAlignment="1" applyProtection="1">
      <alignment horizontal="left"/>
      <protection/>
    </xf>
    <xf numFmtId="164" fontId="0" fillId="0" borderId="15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3" fontId="8" fillId="0" borderId="15" xfId="42" applyNumberFormat="1" applyFont="1" applyFill="1" applyBorder="1" applyAlignment="1" applyProtection="1">
      <alignment horizontal="center"/>
      <protection/>
    </xf>
    <xf numFmtId="1" fontId="1" fillId="0" borderId="0" xfId="42" applyNumberFormat="1" applyFont="1" applyFill="1" applyBorder="1" applyAlignment="1" applyProtection="1">
      <alignment horizontal="center"/>
      <protection/>
    </xf>
    <xf numFmtId="1" fontId="7" fillId="0" borderId="0" xfId="42" applyNumberFormat="1" applyFont="1" applyFill="1" applyBorder="1" applyAlignment="1" applyProtection="1">
      <alignment/>
      <protection/>
    </xf>
    <xf numFmtId="1" fontId="0" fillId="0" borderId="0" xfId="42" applyNumberFormat="1" applyFont="1" applyFill="1" applyBorder="1" applyAlignment="1" applyProtection="1">
      <alignment horizontal="center"/>
      <protection/>
    </xf>
    <xf numFmtId="1" fontId="1" fillId="0" borderId="11" xfId="42" applyNumberFormat="1" applyFont="1" applyFill="1" applyBorder="1" applyAlignment="1" applyProtection="1">
      <alignment horizontal="center"/>
      <protection/>
    </xf>
    <xf numFmtId="1" fontId="0" fillId="0" borderId="12" xfId="42" applyNumberFormat="1" applyFont="1" applyFill="1" applyBorder="1" applyAlignment="1" applyProtection="1">
      <alignment horizontal="center"/>
      <protection/>
    </xf>
    <xf numFmtId="1" fontId="1" fillId="0" borderId="14" xfId="42" applyNumberFormat="1" applyFont="1" applyFill="1" applyBorder="1" applyAlignment="1" applyProtection="1">
      <alignment horizontal="center"/>
      <protection/>
    </xf>
    <xf numFmtId="1" fontId="0" fillId="0" borderId="10" xfId="42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15" xfId="42" applyNumberFormat="1" applyFont="1" applyFill="1" applyBorder="1" applyAlignment="1" applyProtection="1">
      <alignment horizontal="center"/>
      <protection/>
    </xf>
    <xf numFmtId="0" fontId="48" fillId="0" borderId="16" xfId="42" applyNumberFormat="1" applyFont="1" applyFill="1" applyBorder="1" applyAlignment="1" applyProtection="1">
      <alignment/>
      <protection/>
    </xf>
    <xf numFmtId="1" fontId="48" fillId="0" borderId="16" xfId="42" applyNumberFormat="1" applyFont="1" applyFill="1" applyBorder="1" applyAlignment="1" applyProtection="1">
      <alignment horizontal="center"/>
      <protection/>
    </xf>
    <xf numFmtId="164" fontId="48" fillId="0" borderId="16" xfId="42" applyNumberFormat="1" applyFont="1" applyFill="1" applyBorder="1" applyAlignment="1" applyProtection="1">
      <alignment horizontal="center"/>
      <protection/>
    </xf>
    <xf numFmtId="3" fontId="48" fillId="0" borderId="16" xfId="42" applyNumberFormat="1" applyFont="1" applyFill="1" applyBorder="1" applyAlignment="1" applyProtection="1">
      <alignment horizontal="center"/>
      <protection/>
    </xf>
    <xf numFmtId="0" fontId="48" fillId="0" borderId="16" xfId="42" applyNumberFormat="1" applyFont="1" applyFill="1" applyBorder="1" applyAlignment="1" applyProtection="1">
      <alignment horizontal="left"/>
      <protection/>
    </xf>
    <xf numFmtId="0" fontId="48" fillId="0" borderId="16" xfId="42" applyNumberFormat="1" applyFont="1" applyFill="1" applyBorder="1" applyAlignment="1" applyProtection="1">
      <alignment horizontal="center"/>
      <protection/>
    </xf>
    <xf numFmtId="0" fontId="1" fillId="0" borderId="16" xfId="42" applyNumberFormat="1" applyFont="1" applyFill="1" applyBorder="1" applyAlignment="1" applyProtection="1">
      <alignment horizontal="center" vertical="center"/>
      <protection/>
    </xf>
    <xf numFmtId="1" fontId="0" fillId="0" borderId="13" xfId="42" applyNumberFormat="1" applyFont="1" applyFill="1" applyBorder="1" applyAlignment="1" applyProtection="1">
      <alignment horizontal="center"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0" fontId="8" fillId="0" borderId="13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 horizontal="left"/>
      <protection/>
    </xf>
    <xf numFmtId="0" fontId="0" fillId="0" borderId="17" xfId="42" applyNumberFormat="1" applyFont="1" applyFill="1" applyBorder="1" applyAlignment="1" applyProtection="1">
      <alignment/>
      <protection/>
    </xf>
    <xf numFmtId="1" fontId="0" fillId="0" borderId="17" xfId="42" applyNumberFormat="1" applyFont="1" applyFill="1" applyBorder="1" applyAlignment="1" applyProtection="1">
      <alignment horizontal="center"/>
      <protection/>
    </xf>
    <xf numFmtId="164" fontId="0" fillId="0" borderId="17" xfId="42" applyNumberFormat="1" applyFont="1" applyFill="1" applyBorder="1" applyAlignment="1" applyProtection="1">
      <alignment horizontal="center"/>
      <protection/>
    </xf>
    <xf numFmtId="3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left"/>
      <protection/>
    </xf>
    <xf numFmtId="3" fontId="0" fillId="0" borderId="17" xfId="42" applyNumberFormat="1" applyFont="1" applyFill="1" applyBorder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/>
      <protection/>
    </xf>
    <xf numFmtId="49" fontId="0" fillId="0" borderId="18" xfId="42" applyNumberFormat="1" applyFont="1" applyFill="1" applyBorder="1" applyAlignment="1" applyProtection="1">
      <alignment horizontal="center"/>
      <protection/>
    </xf>
    <xf numFmtId="164" fontId="0" fillId="0" borderId="18" xfId="42" applyNumberFormat="1" applyFont="1" applyFill="1" applyBorder="1" applyAlignment="1" applyProtection="1">
      <alignment horizontal="center"/>
      <protection/>
    </xf>
    <xf numFmtId="3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left"/>
      <protection/>
    </xf>
    <xf numFmtId="3" fontId="0" fillId="0" borderId="18" xfId="42" applyNumberFormat="1" applyFont="1" applyFill="1" applyBorder="1" applyAlignment="1" applyProtection="1">
      <alignment horizontal="center"/>
      <protection/>
    </xf>
    <xf numFmtId="0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center"/>
      <protection/>
    </xf>
    <xf numFmtId="1" fontId="0" fillId="0" borderId="18" xfId="42" applyNumberFormat="1" applyFont="1" applyFill="1" applyBorder="1" applyAlignment="1" applyProtection="1">
      <alignment horizontal="center"/>
      <protection/>
    </xf>
    <xf numFmtId="49" fontId="0" fillId="0" borderId="10" xfId="42" applyNumberFormat="1" applyFont="1" applyFill="1" applyBorder="1" applyAlignment="1" applyProtection="1">
      <alignment horizontal="center"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 horizontal="left"/>
      <protection/>
    </xf>
    <xf numFmtId="0" fontId="0" fillId="0" borderId="20" xfId="42" applyNumberFormat="1" applyFont="1" applyFill="1" applyBorder="1" applyAlignment="1" applyProtection="1">
      <alignment horizontal="left"/>
      <protection/>
    </xf>
    <xf numFmtId="164" fontId="8" fillId="0" borderId="10" xfId="42" applyNumberFormat="1" applyFont="1" applyFill="1" applyBorder="1" applyAlignment="1" applyProtection="1">
      <alignment horizontal="center"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left"/>
      <protection/>
    </xf>
    <xf numFmtId="0" fontId="0" fillId="0" borderId="22" xfId="42" applyNumberFormat="1" applyFont="1" applyFill="1" applyBorder="1" applyAlignment="1" applyProtection="1">
      <alignment horizontal="left"/>
      <protection/>
    </xf>
    <xf numFmtId="0" fontId="0" fillId="0" borderId="23" xfId="42" applyNumberFormat="1" applyFont="1" applyFill="1" applyBorder="1" applyAlignment="1" applyProtection="1">
      <alignment/>
      <protection/>
    </xf>
    <xf numFmtId="1" fontId="0" fillId="0" borderId="23" xfId="42" applyNumberFormat="1" applyFont="1" applyFill="1" applyBorder="1" applyAlignment="1" applyProtection="1">
      <alignment horizontal="center"/>
      <protection/>
    </xf>
    <xf numFmtId="164" fontId="0" fillId="0" borderId="23" xfId="42" applyNumberFormat="1" applyFont="1" applyFill="1" applyBorder="1" applyAlignment="1" applyProtection="1">
      <alignment horizontal="center"/>
      <protection/>
    </xf>
    <xf numFmtId="3" fontId="8" fillId="0" borderId="23" xfId="42" applyNumberFormat="1" applyFont="1" applyFill="1" applyBorder="1" applyAlignment="1" applyProtection="1">
      <alignment horizontal="center"/>
      <protection/>
    </xf>
    <xf numFmtId="0" fontId="0" fillId="0" borderId="23" xfId="42" applyNumberFormat="1" applyFont="1" applyFill="1" applyBorder="1" applyAlignment="1" applyProtection="1">
      <alignment horizontal="left"/>
      <protection/>
    </xf>
    <xf numFmtId="3" fontId="0" fillId="0" borderId="23" xfId="42" applyNumberFormat="1" applyFont="1" applyFill="1" applyBorder="1" applyAlignment="1" applyProtection="1">
      <alignment horizontal="center"/>
      <protection/>
    </xf>
    <xf numFmtId="0" fontId="8" fillId="0" borderId="23" xfId="42" applyNumberFormat="1" applyFont="1" applyFill="1" applyBorder="1" applyAlignment="1" applyProtection="1">
      <alignment horizontal="center"/>
      <protection/>
    </xf>
    <xf numFmtId="0" fontId="0" fillId="0" borderId="23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/>
      <protection/>
    </xf>
    <xf numFmtId="1" fontId="0" fillId="0" borderId="22" xfId="42" applyNumberFormat="1" applyFont="1" applyFill="1" applyBorder="1" applyAlignment="1" applyProtection="1">
      <alignment horizontal="center"/>
      <protection/>
    </xf>
    <xf numFmtId="164" fontId="0" fillId="0" borderId="22" xfId="42" applyNumberFormat="1" applyFont="1" applyFill="1" applyBorder="1" applyAlignment="1" applyProtection="1">
      <alignment horizontal="center"/>
      <protection/>
    </xf>
    <xf numFmtId="3" fontId="8" fillId="0" borderId="22" xfId="42" applyNumberFormat="1" applyFont="1" applyFill="1" applyBorder="1" applyAlignment="1" applyProtection="1">
      <alignment horizontal="center"/>
      <protection/>
    </xf>
    <xf numFmtId="3" fontId="0" fillId="0" borderId="22" xfId="42" applyNumberFormat="1" applyFont="1" applyFill="1" applyBorder="1" applyAlignment="1" applyProtection="1">
      <alignment horizontal="center"/>
      <protection/>
    </xf>
    <xf numFmtId="0" fontId="8" fillId="0" borderId="22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1" fontId="0" fillId="0" borderId="14" xfId="42" applyNumberFormat="1" applyFont="1" applyFill="1" applyBorder="1" applyAlignment="1" applyProtection="1">
      <alignment horizontal="center"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8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left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8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left"/>
      <protection/>
    </xf>
    <xf numFmtId="3" fontId="8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49" fillId="0" borderId="15" xfId="42" applyNumberFormat="1" applyFont="1" applyFill="1" applyBorder="1" applyAlignment="1" applyProtection="1">
      <alignment/>
      <protection/>
    </xf>
    <xf numFmtId="1" fontId="0" fillId="0" borderId="0" xfId="42" applyNumberFormat="1" applyFont="1" applyFill="1" applyBorder="1" applyAlignment="1" applyProtection="1">
      <alignment/>
      <protection/>
    </xf>
    <xf numFmtId="1" fontId="7" fillId="0" borderId="14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0" fillId="0" borderId="0" xfId="42" applyNumberFormat="1" applyFont="1" applyFill="1" applyBorder="1" applyAlignment="1" applyProtection="1">
      <alignment horizontal="center"/>
      <protection/>
    </xf>
    <xf numFmtId="164" fontId="1" fillId="0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16" xfId="42" applyNumberFormat="1" applyFont="1" applyFill="1" applyBorder="1" applyAlignment="1" applyProtection="1">
      <alignment horizontal="center" vertical="center"/>
      <protection/>
    </xf>
    <xf numFmtId="1" fontId="1" fillId="0" borderId="16" xfId="42" applyNumberFormat="1" applyFont="1" applyFill="1" applyBorder="1" applyAlignment="1" applyProtection="1">
      <alignment horizontal="center" vertical="center" wrapText="1"/>
      <protection/>
    </xf>
    <xf numFmtId="0" fontId="1" fillId="0" borderId="16" xfId="42" applyNumberFormat="1" applyFont="1" applyFill="1" applyBorder="1" applyAlignment="1" applyProtection="1">
      <alignment horizontal="center"/>
      <protection/>
    </xf>
    <xf numFmtId="3" fontId="1" fillId="0" borderId="24" xfId="42" applyNumberFormat="1" applyFont="1" applyFill="1" applyBorder="1" applyAlignment="1" applyProtection="1">
      <alignment horizontal="center" vertical="center" wrapText="1"/>
      <protection/>
    </xf>
    <xf numFmtId="3" fontId="1" fillId="0" borderId="25" xfId="42" applyNumberFormat="1" applyFont="1" applyFill="1" applyBorder="1" applyAlignment="1" applyProtection="1">
      <alignment horizontal="center" vertical="center" wrapText="1"/>
      <protection/>
    </xf>
    <xf numFmtId="0" fontId="7" fillId="0" borderId="24" xfId="42" applyNumberFormat="1" applyFont="1" applyFill="1" applyBorder="1" applyAlignment="1" applyProtection="1">
      <alignment horizontal="center" vertical="center" wrapText="1"/>
      <protection/>
    </xf>
    <xf numFmtId="0" fontId="7" fillId="0" borderId="25" xfId="42" applyNumberFormat="1" applyFont="1" applyFill="1" applyBorder="1" applyAlignment="1" applyProtection="1">
      <alignment horizontal="center" vertical="center" wrapText="1"/>
      <protection/>
    </xf>
    <xf numFmtId="3" fontId="1" fillId="0" borderId="16" xfId="42" applyNumberFormat="1" applyFont="1" applyFill="1" applyBorder="1" applyAlignment="1" applyProtection="1">
      <alignment horizontal="center" vertical="center" wrapText="1"/>
      <protection/>
    </xf>
    <xf numFmtId="3" fontId="7" fillId="0" borderId="16" xfId="42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2"/>
  <sheetViews>
    <sheetView tabSelected="1" workbookViewId="0" topLeftCell="A1">
      <selection activeCell="A1134" sqref="A1134"/>
    </sheetView>
  </sheetViews>
  <sheetFormatPr defaultColWidth="9.140625" defaultRowHeight="12.75"/>
  <cols>
    <col min="1" max="1" width="37.00390625" style="2" customWidth="1"/>
    <col min="2" max="2" width="10.8515625" style="67" customWidth="1"/>
    <col min="3" max="3" width="31.28125" style="2" customWidth="1"/>
    <col min="4" max="4" width="10.421875" style="36" customWidth="1"/>
    <col min="5" max="5" width="15.140625" style="37" customWidth="1"/>
    <col min="6" max="6" width="18.140625" style="16" customWidth="1"/>
    <col min="7" max="7" width="12.7109375" style="39" bestFit="1" customWidth="1"/>
    <col min="8" max="8" width="11.140625" style="40" bestFit="1" customWidth="1"/>
    <col min="9" max="9" width="11.421875" style="39" customWidth="1"/>
    <col min="10" max="10" width="5.7109375" style="41" customWidth="1"/>
    <col min="11" max="11" width="11.140625" style="41" customWidth="1"/>
    <col min="12" max="16384" width="9.140625" style="2" customWidth="1"/>
  </cols>
  <sheetData>
    <row r="1" spans="1:11" ht="21">
      <c r="A1" s="144" t="s">
        <v>1533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3" spans="2:11" s="3" customFormat="1" ht="12.75">
      <c r="B3" s="65"/>
      <c r="D3" s="4"/>
      <c r="E3" s="5"/>
      <c r="F3" s="6"/>
      <c r="G3" s="7"/>
      <c r="H3" s="8"/>
      <c r="I3" s="7"/>
      <c r="J3" s="9"/>
      <c r="K3" s="9"/>
    </row>
    <row r="4" spans="1:11" s="3" customFormat="1" ht="15">
      <c r="A4" s="10" t="s">
        <v>237</v>
      </c>
      <c r="B4" s="66"/>
      <c r="C4" s="11"/>
      <c r="D4" s="11"/>
      <c r="E4" s="12"/>
      <c r="F4" s="13"/>
      <c r="G4" s="14"/>
      <c r="H4" s="12"/>
      <c r="I4" s="14"/>
      <c r="J4" s="15"/>
      <c r="K4" s="15"/>
    </row>
    <row r="5" spans="4:11" ht="12.75">
      <c r="D5" s="4" t="s">
        <v>238</v>
      </c>
      <c r="E5" s="7" t="s">
        <v>239</v>
      </c>
      <c r="G5" s="7" t="s">
        <v>342</v>
      </c>
      <c r="H5" s="7" t="s">
        <v>240</v>
      </c>
      <c r="I5" s="7" t="s">
        <v>241</v>
      </c>
      <c r="J5" s="143" t="s">
        <v>242</v>
      </c>
      <c r="K5" s="143"/>
    </row>
    <row r="6" spans="1:11" ht="12.75">
      <c r="A6" s="17" t="s">
        <v>243</v>
      </c>
      <c r="B6" s="68" t="s">
        <v>238</v>
      </c>
      <c r="C6" s="17" t="s">
        <v>244</v>
      </c>
      <c r="D6" s="18" t="s">
        <v>245</v>
      </c>
      <c r="E6" s="19" t="s">
        <v>246</v>
      </c>
      <c r="F6" s="20" t="s">
        <v>247</v>
      </c>
      <c r="G6" s="19" t="s">
        <v>248</v>
      </c>
      <c r="H6" s="19" t="s">
        <v>249</v>
      </c>
      <c r="I6" s="19" t="s">
        <v>250</v>
      </c>
      <c r="J6" s="21" t="s">
        <v>251</v>
      </c>
      <c r="K6" s="21" t="s">
        <v>252</v>
      </c>
    </row>
    <row r="7" spans="1:11" ht="12.75">
      <c r="A7" s="85" t="s">
        <v>170</v>
      </c>
      <c r="B7" s="86" t="s">
        <v>1534</v>
      </c>
      <c r="C7" s="85" t="s">
        <v>1535</v>
      </c>
      <c r="D7" s="87">
        <v>110</v>
      </c>
      <c r="E7" s="88">
        <v>32760</v>
      </c>
      <c r="F7" s="89" t="s">
        <v>150</v>
      </c>
      <c r="G7" s="90">
        <v>0</v>
      </c>
      <c r="H7" s="91">
        <v>2</v>
      </c>
      <c r="I7" s="90">
        <v>72</v>
      </c>
      <c r="J7" s="92">
        <v>0</v>
      </c>
      <c r="K7" s="92">
        <v>0</v>
      </c>
    </row>
    <row r="8" spans="1:11" ht="12.75">
      <c r="A8" s="22" t="s">
        <v>170</v>
      </c>
      <c r="B8" s="69" t="s">
        <v>1536</v>
      </c>
      <c r="C8" s="22" t="s">
        <v>1537</v>
      </c>
      <c r="D8" s="23">
        <v>94</v>
      </c>
      <c r="E8" s="24">
        <v>0</v>
      </c>
      <c r="F8" s="51" t="s">
        <v>150</v>
      </c>
      <c r="G8" s="26">
        <v>0</v>
      </c>
      <c r="H8" s="27">
        <v>1</v>
      </c>
      <c r="I8" s="39">
        <v>28</v>
      </c>
      <c r="J8" s="28">
        <v>0</v>
      </c>
      <c r="K8" s="28">
        <v>0</v>
      </c>
    </row>
    <row r="9" spans="1:11" ht="12.75">
      <c r="A9" s="58" t="s">
        <v>1298</v>
      </c>
      <c r="B9" s="73">
        <v>1080301</v>
      </c>
      <c r="C9" s="58" t="s">
        <v>1538</v>
      </c>
      <c r="D9" s="60">
        <v>9</v>
      </c>
      <c r="E9" s="37">
        <v>476802</v>
      </c>
      <c r="F9" s="16" t="s">
        <v>1539</v>
      </c>
      <c r="G9" s="39">
        <v>153807</v>
      </c>
      <c r="H9" s="40">
        <v>15</v>
      </c>
      <c r="I9" s="26">
        <v>22170</v>
      </c>
      <c r="J9" s="41">
        <v>0</v>
      </c>
      <c r="K9" s="63">
        <v>0</v>
      </c>
    </row>
    <row r="10" spans="1:11" ht="12.75">
      <c r="A10" s="58" t="s">
        <v>1298</v>
      </c>
      <c r="B10" s="73" t="s">
        <v>1299</v>
      </c>
      <c r="C10" s="58" t="s">
        <v>1300</v>
      </c>
      <c r="D10" s="60">
        <v>141</v>
      </c>
      <c r="E10" s="24">
        <v>100722</v>
      </c>
      <c r="F10" s="51" t="s">
        <v>154</v>
      </c>
      <c r="G10" s="26">
        <v>111914</v>
      </c>
      <c r="H10" s="27">
        <v>7</v>
      </c>
      <c r="I10" s="26">
        <v>6697</v>
      </c>
      <c r="J10" s="28">
        <v>0</v>
      </c>
      <c r="K10" s="63">
        <v>0</v>
      </c>
    </row>
    <row r="11" spans="1:11" ht="12.75">
      <c r="A11" s="22" t="s">
        <v>1298</v>
      </c>
      <c r="B11" s="69" t="s">
        <v>1301</v>
      </c>
      <c r="C11" s="44" t="s">
        <v>1302</v>
      </c>
      <c r="D11" s="23">
        <v>113</v>
      </c>
      <c r="E11" s="46">
        <v>476802</v>
      </c>
      <c r="F11" s="50" t="s">
        <v>154</v>
      </c>
      <c r="G11" s="1">
        <v>153807</v>
      </c>
      <c r="H11" s="27">
        <v>15</v>
      </c>
      <c r="I11" s="26">
        <v>22170</v>
      </c>
      <c r="J11" s="29">
        <v>0</v>
      </c>
      <c r="K11" s="29">
        <v>0</v>
      </c>
    </row>
    <row r="12" spans="1:11" ht="12.75">
      <c r="A12" s="2" t="s">
        <v>1540</v>
      </c>
      <c r="B12" s="67" t="s">
        <v>1541</v>
      </c>
      <c r="C12" s="22" t="s">
        <v>1542</v>
      </c>
      <c r="D12" s="36">
        <v>307</v>
      </c>
      <c r="E12" s="24">
        <v>1304462</v>
      </c>
      <c r="F12" s="51" t="s">
        <v>151</v>
      </c>
      <c r="G12" s="26">
        <v>930669</v>
      </c>
      <c r="H12" s="40">
        <v>19</v>
      </c>
      <c r="I12" s="39">
        <v>40040</v>
      </c>
      <c r="J12" s="28">
        <v>0</v>
      </c>
      <c r="K12" s="28">
        <v>0</v>
      </c>
    </row>
    <row r="13" spans="1:11" ht="12.75">
      <c r="A13" s="93" t="s">
        <v>1543</v>
      </c>
      <c r="B13" s="94" t="s">
        <v>1545</v>
      </c>
      <c r="C13" s="93" t="s">
        <v>1544</v>
      </c>
      <c r="D13" s="95">
        <v>1293</v>
      </c>
      <c r="E13" s="96">
        <v>2985635</v>
      </c>
      <c r="F13" s="97" t="s">
        <v>154</v>
      </c>
      <c r="G13" s="98">
        <v>1272745</v>
      </c>
      <c r="H13" s="99">
        <v>49</v>
      </c>
      <c r="I13" s="98">
        <v>11385</v>
      </c>
      <c r="J13" s="100">
        <v>0</v>
      </c>
      <c r="K13" s="100">
        <v>1</v>
      </c>
    </row>
    <row r="14" spans="1:11" s="35" customFormat="1" ht="12.75">
      <c r="A14" s="30" t="s">
        <v>56</v>
      </c>
      <c r="B14" s="70">
        <v>7</v>
      </c>
      <c r="C14" s="31"/>
      <c r="D14" s="32">
        <f>SUM(D7:D13)</f>
        <v>2067</v>
      </c>
      <c r="E14" s="33">
        <f>SUM(E7:E13)</f>
        <v>5377183</v>
      </c>
      <c r="F14" s="20"/>
      <c r="G14" s="34">
        <f>SUM(G7:G13)</f>
        <v>2622942</v>
      </c>
      <c r="H14" s="33">
        <f>SUM(H7:H13)</f>
        <v>108</v>
      </c>
      <c r="I14" s="34">
        <f>SUM(I7:I13)</f>
        <v>102562</v>
      </c>
      <c r="J14" s="34">
        <f>SUM(J7:J13)</f>
        <v>0</v>
      </c>
      <c r="K14" s="34">
        <f>SUM(K7:K13)</f>
        <v>1</v>
      </c>
    </row>
    <row r="15" ht="15">
      <c r="F15" s="38"/>
    </row>
    <row r="16" spans="1:11" s="3" customFormat="1" ht="15">
      <c r="A16" s="10" t="s">
        <v>253</v>
      </c>
      <c r="B16" s="66"/>
      <c r="C16" s="11"/>
      <c r="D16" s="11"/>
      <c r="E16" s="12"/>
      <c r="F16" s="13"/>
      <c r="G16" s="14"/>
      <c r="H16" s="12"/>
      <c r="I16" s="14"/>
      <c r="J16" s="15"/>
      <c r="K16" s="15"/>
    </row>
    <row r="17" spans="4:11" ht="12.75">
      <c r="D17" s="4" t="s">
        <v>238</v>
      </c>
      <c r="E17" s="7" t="s">
        <v>239</v>
      </c>
      <c r="G17" s="7" t="s">
        <v>342</v>
      </c>
      <c r="H17" s="7" t="s">
        <v>240</v>
      </c>
      <c r="I17" s="7" t="s">
        <v>241</v>
      </c>
      <c r="J17" s="143" t="s">
        <v>242</v>
      </c>
      <c r="K17" s="143"/>
    </row>
    <row r="18" spans="1:11" ht="12.75">
      <c r="A18" s="17" t="s">
        <v>243</v>
      </c>
      <c r="B18" s="68" t="s">
        <v>238</v>
      </c>
      <c r="C18" s="17" t="s">
        <v>244</v>
      </c>
      <c r="D18" s="18" t="s">
        <v>245</v>
      </c>
      <c r="E18" s="19" t="s">
        <v>246</v>
      </c>
      <c r="F18" s="20" t="s">
        <v>247</v>
      </c>
      <c r="G18" s="19" t="s">
        <v>248</v>
      </c>
      <c r="H18" s="19" t="s">
        <v>249</v>
      </c>
      <c r="I18" s="19" t="s">
        <v>250</v>
      </c>
      <c r="J18" s="21" t="s">
        <v>251</v>
      </c>
      <c r="K18" s="21" t="s">
        <v>252</v>
      </c>
    </row>
    <row r="19" spans="1:11" ht="12.75">
      <c r="A19" s="85" t="s">
        <v>787</v>
      </c>
      <c r="B19" s="86" t="s">
        <v>788</v>
      </c>
      <c r="C19" s="85" t="s">
        <v>789</v>
      </c>
      <c r="D19" s="87">
        <v>635</v>
      </c>
      <c r="E19" s="88">
        <v>1091</v>
      </c>
      <c r="F19" s="89" t="s">
        <v>156</v>
      </c>
      <c r="G19" s="90">
        <v>0</v>
      </c>
      <c r="H19" s="91">
        <v>2</v>
      </c>
      <c r="I19" s="90">
        <v>45</v>
      </c>
      <c r="J19" s="92">
        <v>0</v>
      </c>
      <c r="K19" s="92">
        <v>0</v>
      </c>
    </row>
    <row r="20" spans="1:11" ht="12.75">
      <c r="A20" s="22" t="s">
        <v>790</v>
      </c>
      <c r="B20" s="69" t="s">
        <v>744</v>
      </c>
      <c r="C20" s="22" t="s">
        <v>791</v>
      </c>
      <c r="D20" s="23">
        <v>18</v>
      </c>
      <c r="E20" s="24">
        <v>20000</v>
      </c>
      <c r="F20" s="51" t="s">
        <v>154</v>
      </c>
      <c r="G20" s="26">
        <v>0</v>
      </c>
      <c r="H20" s="27">
        <v>12</v>
      </c>
      <c r="I20" s="26">
        <v>16627</v>
      </c>
      <c r="J20" s="28">
        <v>0</v>
      </c>
      <c r="K20" s="28">
        <v>0</v>
      </c>
    </row>
    <row r="21" spans="1:11" ht="12.75">
      <c r="A21" s="22" t="s">
        <v>1303</v>
      </c>
      <c r="B21" s="69" t="s">
        <v>1304</v>
      </c>
      <c r="C21" s="22" t="s">
        <v>1305</v>
      </c>
      <c r="D21" s="23">
        <v>5</v>
      </c>
      <c r="E21" s="24">
        <v>1180</v>
      </c>
      <c r="F21" s="51" t="s">
        <v>796</v>
      </c>
      <c r="G21" s="26">
        <v>0</v>
      </c>
      <c r="H21" s="27">
        <v>1</v>
      </c>
      <c r="I21" s="26">
        <v>118</v>
      </c>
      <c r="J21" s="28">
        <v>0</v>
      </c>
      <c r="K21" s="28">
        <v>0</v>
      </c>
    </row>
    <row r="22" spans="1:11" ht="12.75">
      <c r="A22" s="22" t="s">
        <v>743</v>
      </c>
      <c r="B22" s="69" t="s">
        <v>744</v>
      </c>
      <c r="C22" s="22" t="s">
        <v>745</v>
      </c>
      <c r="D22" s="23">
        <v>310</v>
      </c>
      <c r="E22" s="24">
        <v>217827</v>
      </c>
      <c r="F22" s="51" t="s">
        <v>158</v>
      </c>
      <c r="G22" s="26">
        <v>0</v>
      </c>
      <c r="H22" s="27">
        <v>13</v>
      </c>
      <c r="I22" s="26">
        <v>30918</v>
      </c>
      <c r="J22" s="28">
        <v>0</v>
      </c>
      <c r="K22" s="28">
        <v>2</v>
      </c>
    </row>
    <row r="23" spans="1:11" ht="12.75">
      <c r="A23" s="22" t="s">
        <v>181</v>
      </c>
      <c r="B23" s="69" t="s">
        <v>793</v>
      </c>
      <c r="C23" s="22" t="s">
        <v>792</v>
      </c>
      <c r="D23" s="23">
        <v>1.3</v>
      </c>
      <c r="E23" s="24">
        <v>2000</v>
      </c>
      <c r="F23" s="51" t="s">
        <v>159</v>
      </c>
      <c r="G23" s="26">
        <v>0</v>
      </c>
      <c r="H23" s="27">
        <v>2</v>
      </c>
      <c r="I23" s="26">
        <v>60</v>
      </c>
      <c r="J23" s="28">
        <v>0</v>
      </c>
      <c r="K23" s="28">
        <v>0</v>
      </c>
    </row>
    <row r="24" spans="1:11" ht="12.75">
      <c r="A24" s="22" t="s">
        <v>513</v>
      </c>
      <c r="B24" s="69" t="s">
        <v>794</v>
      </c>
      <c r="C24" s="22" t="s">
        <v>795</v>
      </c>
      <c r="D24" s="23">
        <v>77</v>
      </c>
      <c r="E24" s="24">
        <v>0</v>
      </c>
      <c r="F24" s="51" t="s">
        <v>154</v>
      </c>
      <c r="G24" s="26">
        <v>0</v>
      </c>
      <c r="H24" s="27">
        <v>9</v>
      </c>
      <c r="I24" s="26">
        <v>15000</v>
      </c>
      <c r="J24" s="28">
        <v>0</v>
      </c>
      <c r="K24" s="28">
        <v>0</v>
      </c>
    </row>
    <row r="25" spans="1:11" ht="12.75">
      <c r="A25" s="22" t="s">
        <v>797</v>
      </c>
      <c r="B25" s="69" t="s">
        <v>798</v>
      </c>
      <c r="C25" s="22" t="s">
        <v>17</v>
      </c>
      <c r="D25" s="23">
        <v>2</v>
      </c>
      <c r="E25" s="24">
        <v>1340</v>
      </c>
      <c r="F25" s="51" t="s">
        <v>796</v>
      </c>
      <c r="G25" s="26">
        <v>0</v>
      </c>
      <c r="H25" s="27">
        <v>1</v>
      </c>
      <c r="I25" s="26">
        <v>10</v>
      </c>
      <c r="J25" s="28">
        <v>0</v>
      </c>
      <c r="K25" s="28">
        <v>0</v>
      </c>
    </row>
    <row r="26" spans="1:11" ht="12.75">
      <c r="A26" s="93" t="s">
        <v>36</v>
      </c>
      <c r="B26" s="101" t="s">
        <v>37</v>
      </c>
      <c r="C26" s="93" t="s">
        <v>38</v>
      </c>
      <c r="D26" s="95">
        <v>301</v>
      </c>
      <c r="E26" s="96">
        <v>163796</v>
      </c>
      <c r="F26" s="97" t="s">
        <v>154</v>
      </c>
      <c r="G26" s="98">
        <v>154007</v>
      </c>
      <c r="H26" s="99">
        <v>10</v>
      </c>
      <c r="I26" s="98">
        <v>24097</v>
      </c>
      <c r="J26" s="100">
        <v>0</v>
      </c>
      <c r="K26" s="100">
        <v>0</v>
      </c>
    </row>
    <row r="27" spans="1:11" s="35" customFormat="1" ht="12.75">
      <c r="A27" s="30" t="s">
        <v>93</v>
      </c>
      <c r="B27" s="70">
        <v>8</v>
      </c>
      <c r="C27" s="31"/>
      <c r="D27" s="42">
        <f>SUM(D19:D26)</f>
        <v>1349.3</v>
      </c>
      <c r="E27" s="33">
        <f>SUM(E19:E26)</f>
        <v>407234</v>
      </c>
      <c r="F27" s="43"/>
      <c r="G27" s="33">
        <f>SUM(G19:G26)</f>
        <v>154007</v>
      </c>
      <c r="H27" s="33">
        <f>SUM(H19:H26)</f>
        <v>50</v>
      </c>
      <c r="I27" s="33">
        <f>SUM(I19:I26)</f>
        <v>86875</v>
      </c>
      <c r="J27" s="33">
        <f>SUM(J19:J26)</f>
        <v>0</v>
      </c>
      <c r="K27" s="33">
        <f>SUM(K19:K26)</f>
        <v>2</v>
      </c>
    </row>
    <row r="28" ht="15">
      <c r="F28" s="38"/>
    </row>
    <row r="29" spans="1:11" s="3" customFormat="1" ht="15">
      <c r="A29" s="10" t="s">
        <v>1306</v>
      </c>
      <c r="B29" s="66"/>
      <c r="C29" s="11"/>
      <c r="D29" s="11"/>
      <c r="E29" s="12"/>
      <c r="F29" s="13"/>
      <c r="G29" s="7" t="s">
        <v>842</v>
      </c>
      <c r="H29" s="7" t="s">
        <v>842</v>
      </c>
      <c r="I29" s="7" t="s">
        <v>842</v>
      </c>
      <c r="J29" s="143" t="s">
        <v>842</v>
      </c>
      <c r="K29" s="143"/>
    </row>
    <row r="30" spans="1:11" ht="15">
      <c r="A30" s="10"/>
      <c r="B30" s="66"/>
      <c r="C30" s="11"/>
      <c r="D30" s="4" t="s">
        <v>238</v>
      </c>
      <c r="E30" s="7" t="s">
        <v>239</v>
      </c>
      <c r="F30" s="13"/>
      <c r="G30" s="7" t="s">
        <v>342</v>
      </c>
      <c r="H30" s="7" t="s">
        <v>240</v>
      </c>
      <c r="I30" s="7" t="s">
        <v>241</v>
      </c>
      <c r="J30" s="143" t="s">
        <v>242</v>
      </c>
      <c r="K30" s="143"/>
    </row>
    <row r="31" spans="1:11" ht="12.75">
      <c r="A31" s="3" t="s">
        <v>243</v>
      </c>
      <c r="B31" s="65" t="s">
        <v>238</v>
      </c>
      <c r="C31" s="3" t="s">
        <v>244</v>
      </c>
      <c r="D31" s="4" t="s">
        <v>245</v>
      </c>
      <c r="E31" s="7" t="s">
        <v>246</v>
      </c>
      <c r="F31" s="6" t="s">
        <v>247</v>
      </c>
      <c r="G31" s="7" t="s">
        <v>248</v>
      </c>
      <c r="H31" s="7" t="s">
        <v>249</v>
      </c>
      <c r="I31" s="7" t="s">
        <v>250</v>
      </c>
      <c r="J31" s="9" t="s">
        <v>251</v>
      </c>
      <c r="K31" s="9" t="s">
        <v>252</v>
      </c>
    </row>
    <row r="32" spans="1:11" ht="12.75">
      <c r="A32" s="85" t="s">
        <v>1307</v>
      </c>
      <c r="B32" s="86" t="s">
        <v>1308</v>
      </c>
      <c r="C32" s="85" t="s">
        <v>1309</v>
      </c>
      <c r="D32" s="87">
        <v>253</v>
      </c>
      <c r="E32" s="88">
        <v>259650</v>
      </c>
      <c r="F32" s="89" t="s">
        <v>157</v>
      </c>
      <c r="G32" s="90">
        <v>0</v>
      </c>
      <c r="H32" s="91">
        <v>8</v>
      </c>
      <c r="I32" s="90">
        <v>17600</v>
      </c>
      <c r="J32" s="92">
        <v>0</v>
      </c>
      <c r="K32" s="92">
        <v>1</v>
      </c>
    </row>
    <row r="33" spans="1:11" ht="12.75">
      <c r="A33" s="22" t="s">
        <v>1310</v>
      </c>
      <c r="B33" s="69" t="s">
        <v>1311</v>
      </c>
      <c r="C33" s="22" t="s">
        <v>1312</v>
      </c>
      <c r="D33" s="23">
        <v>137</v>
      </c>
      <c r="E33" s="24">
        <v>385709</v>
      </c>
      <c r="F33" s="51" t="s">
        <v>156</v>
      </c>
      <c r="G33" s="26">
        <v>0</v>
      </c>
      <c r="H33" s="27">
        <v>16</v>
      </c>
      <c r="I33" s="26">
        <v>39884</v>
      </c>
      <c r="J33" s="28">
        <v>0</v>
      </c>
      <c r="K33" s="28">
        <v>0</v>
      </c>
    </row>
    <row r="34" spans="1:11" ht="12.75">
      <c r="A34" s="44" t="s">
        <v>1546</v>
      </c>
      <c r="B34" s="102" t="s">
        <v>1553</v>
      </c>
      <c r="C34" s="44" t="s">
        <v>1547</v>
      </c>
      <c r="D34" s="45">
        <v>28</v>
      </c>
      <c r="E34" s="46">
        <v>75684</v>
      </c>
      <c r="F34" s="50" t="s">
        <v>157</v>
      </c>
      <c r="G34" s="1">
        <v>0</v>
      </c>
      <c r="H34" s="47">
        <v>9</v>
      </c>
      <c r="I34" s="1">
        <v>19322</v>
      </c>
      <c r="J34" s="29">
        <v>0</v>
      </c>
      <c r="K34" s="29">
        <v>0</v>
      </c>
    </row>
    <row r="35" spans="1:11" ht="12.75">
      <c r="A35" s="93" t="s">
        <v>1313</v>
      </c>
      <c r="B35" s="101" t="s">
        <v>1314</v>
      </c>
      <c r="C35" s="93" t="s">
        <v>1315</v>
      </c>
      <c r="D35" s="95">
        <v>85</v>
      </c>
      <c r="E35" s="96">
        <v>134440</v>
      </c>
      <c r="F35" s="97" t="s">
        <v>156</v>
      </c>
      <c r="G35" s="98">
        <v>0</v>
      </c>
      <c r="H35" s="99">
        <v>4</v>
      </c>
      <c r="I35" s="98">
        <v>4035</v>
      </c>
      <c r="J35" s="100">
        <v>0</v>
      </c>
      <c r="K35" s="100">
        <v>1</v>
      </c>
    </row>
    <row r="36" spans="1:11" ht="15">
      <c r="A36" s="48" t="s">
        <v>1316</v>
      </c>
      <c r="B36" s="70">
        <v>4</v>
      </c>
      <c r="C36" s="48"/>
      <c r="D36" s="33">
        <f>SUM(D32:D35)</f>
        <v>503</v>
      </c>
      <c r="E36" s="33">
        <f>SUM(E32:E35)</f>
        <v>855483</v>
      </c>
      <c r="F36" s="49"/>
      <c r="G36" s="33">
        <f>SUM(G32:G35)</f>
        <v>0</v>
      </c>
      <c r="H36" s="33">
        <f>SUM(H32:H35)</f>
        <v>37</v>
      </c>
      <c r="I36" s="33">
        <f>SUM(I32:I35)</f>
        <v>80841</v>
      </c>
      <c r="J36" s="33">
        <f>SUM(J32:J35)</f>
        <v>0</v>
      </c>
      <c r="K36" s="33">
        <f>SUM(K32:K35)</f>
        <v>2</v>
      </c>
    </row>
    <row r="37" ht="12.75">
      <c r="B37" s="72"/>
    </row>
    <row r="38" spans="1:11" s="3" customFormat="1" ht="15">
      <c r="A38" s="10" t="s">
        <v>254</v>
      </c>
      <c r="B38" s="66"/>
      <c r="C38" s="11"/>
      <c r="D38" s="11"/>
      <c r="E38" s="12"/>
      <c r="F38" s="13"/>
      <c r="G38" s="7" t="s">
        <v>842</v>
      </c>
      <c r="H38" s="7" t="s">
        <v>842</v>
      </c>
      <c r="I38" s="7" t="s">
        <v>842</v>
      </c>
      <c r="J38" s="143" t="s">
        <v>842</v>
      </c>
      <c r="K38" s="143"/>
    </row>
    <row r="39" spans="1:11" s="3" customFormat="1" ht="15">
      <c r="A39" s="10"/>
      <c r="B39" s="66"/>
      <c r="C39" s="11"/>
      <c r="D39" s="4" t="s">
        <v>238</v>
      </c>
      <c r="E39" s="7" t="s">
        <v>239</v>
      </c>
      <c r="F39" s="13"/>
      <c r="G39" s="7" t="s">
        <v>342</v>
      </c>
      <c r="H39" s="7" t="s">
        <v>240</v>
      </c>
      <c r="I39" s="7" t="s">
        <v>241</v>
      </c>
      <c r="J39" s="143" t="s">
        <v>242</v>
      </c>
      <c r="K39" s="143"/>
    </row>
    <row r="40" spans="1:11" ht="12.75">
      <c r="A40" s="3" t="s">
        <v>243</v>
      </c>
      <c r="B40" s="65" t="s">
        <v>238</v>
      </c>
      <c r="C40" s="17" t="s">
        <v>244</v>
      </c>
      <c r="D40" s="18" t="s">
        <v>245</v>
      </c>
      <c r="E40" s="19" t="s">
        <v>246</v>
      </c>
      <c r="F40" s="20" t="s">
        <v>247</v>
      </c>
      <c r="G40" s="19" t="s">
        <v>248</v>
      </c>
      <c r="H40" s="19" t="s">
        <v>249</v>
      </c>
      <c r="I40" s="19" t="s">
        <v>250</v>
      </c>
      <c r="J40" s="21" t="s">
        <v>251</v>
      </c>
      <c r="K40" s="21" t="s">
        <v>252</v>
      </c>
    </row>
    <row r="41" spans="1:11" ht="12.75">
      <c r="A41" s="85" t="s">
        <v>1548</v>
      </c>
      <c r="B41" s="86" t="s">
        <v>1549</v>
      </c>
      <c r="C41" s="58" t="s">
        <v>1550</v>
      </c>
      <c r="D41" s="60">
        <v>2</v>
      </c>
      <c r="E41" s="61">
        <v>900</v>
      </c>
      <c r="F41" s="59" t="s">
        <v>150</v>
      </c>
      <c r="G41" s="61">
        <v>0</v>
      </c>
      <c r="H41" s="61">
        <v>1</v>
      </c>
      <c r="I41" s="61">
        <v>400</v>
      </c>
      <c r="J41" s="63">
        <v>0</v>
      </c>
      <c r="K41" s="63">
        <v>0</v>
      </c>
    </row>
    <row r="42" spans="1:11" ht="12.75">
      <c r="A42" s="22" t="s">
        <v>577</v>
      </c>
      <c r="B42" s="69" t="s">
        <v>578</v>
      </c>
      <c r="C42" s="22" t="s">
        <v>646</v>
      </c>
      <c r="D42" s="23">
        <v>139.7</v>
      </c>
      <c r="E42" s="24">
        <v>62398</v>
      </c>
      <c r="F42" s="51" t="s">
        <v>154</v>
      </c>
      <c r="G42" s="26">
        <v>27353</v>
      </c>
      <c r="H42" s="27">
        <v>3</v>
      </c>
      <c r="I42" s="26">
        <v>7354</v>
      </c>
      <c r="J42" s="28">
        <v>0</v>
      </c>
      <c r="K42" s="28">
        <v>0</v>
      </c>
    </row>
    <row r="43" spans="1:11" ht="12.75">
      <c r="A43" s="22" t="s">
        <v>577</v>
      </c>
      <c r="B43" s="69" t="s">
        <v>800</v>
      </c>
      <c r="C43" s="22" t="s">
        <v>579</v>
      </c>
      <c r="D43" s="23">
        <v>372</v>
      </c>
      <c r="E43" s="24">
        <v>564441</v>
      </c>
      <c r="F43" s="51" t="s">
        <v>154</v>
      </c>
      <c r="G43" s="26">
        <v>243459</v>
      </c>
      <c r="H43" s="27">
        <v>11</v>
      </c>
      <c r="I43" s="26">
        <v>27667</v>
      </c>
      <c r="J43" s="28">
        <v>0</v>
      </c>
      <c r="K43" s="28">
        <v>0</v>
      </c>
    </row>
    <row r="44" spans="1:11" ht="12.75">
      <c r="A44" s="22" t="s">
        <v>577</v>
      </c>
      <c r="B44" s="103" t="s">
        <v>1551</v>
      </c>
      <c r="C44" s="22" t="s">
        <v>1552</v>
      </c>
      <c r="D44" s="23">
        <v>133</v>
      </c>
      <c r="E44" s="24">
        <v>504</v>
      </c>
      <c r="F44" s="51" t="s">
        <v>154</v>
      </c>
      <c r="G44" s="26">
        <v>0</v>
      </c>
      <c r="H44" s="27">
        <v>3</v>
      </c>
      <c r="I44" s="26">
        <v>40</v>
      </c>
      <c r="J44" s="28">
        <v>0</v>
      </c>
      <c r="K44" s="28">
        <v>0</v>
      </c>
    </row>
    <row r="45" spans="1:11" ht="12.75">
      <c r="A45" s="22" t="s">
        <v>1320</v>
      </c>
      <c r="B45" s="69" t="s">
        <v>1321</v>
      </c>
      <c r="C45" s="22" t="s">
        <v>1322</v>
      </c>
      <c r="D45" s="23">
        <v>2</v>
      </c>
      <c r="E45" s="24">
        <v>1584</v>
      </c>
      <c r="F45" s="51" t="s">
        <v>160</v>
      </c>
      <c r="G45" s="26">
        <v>0</v>
      </c>
      <c r="H45" s="27">
        <v>4</v>
      </c>
      <c r="I45" s="26">
        <v>144</v>
      </c>
      <c r="J45" s="28">
        <v>0</v>
      </c>
      <c r="K45" s="28">
        <v>0</v>
      </c>
    </row>
    <row r="46" spans="1:11" ht="12.75">
      <c r="A46" s="93" t="s">
        <v>1317</v>
      </c>
      <c r="B46" s="101" t="s">
        <v>1318</v>
      </c>
      <c r="C46" s="93" t="s">
        <v>1319</v>
      </c>
      <c r="D46" s="95">
        <v>5</v>
      </c>
      <c r="E46" s="96">
        <v>32</v>
      </c>
      <c r="F46" s="97" t="s">
        <v>156</v>
      </c>
      <c r="G46" s="98">
        <v>0</v>
      </c>
      <c r="H46" s="99">
        <v>1</v>
      </c>
      <c r="I46" s="98">
        <v>20</v>
      </c>
      <c r="J46" s="100">
        <v>0</v>
      </c>
      <c r="K46" s="100">
        <v>0</v>
      </c>
    </row>
    <row r="47" spans="1:11" s="53" customFormat="1" ht="13.5" customHeight="1">
      <c r="A47" s="52" t="s">
        <v>801</v>
      </c>
      <c r="B47" s="68">
        <v>6</v>
      </c>
      <c r="C47" s="48"/>
      <c r="D47" s="33">
        <f>SUM(D41:D46)</f>
        <v>653.7</v>
      </c>
      <c r="E47" s="33">
        <f>SUM(E41:E46)</f>
        <v>629859</v>
      </c>
      <c r="F47" s="49"/>
      <c r="G47" s="33">
        <f>SUM(G41:G46)</f>
        <v>270812</v>
      </c>
      <c r="H47" s="33">
        <f>SUM(H41:H46)</f>
        <v>23</v>
      </c>
      <c r="I47" s="33">
        <f>SUM(I41:I46)</f>
        <v>35625</v>
      </c>
      <c r="J47" s="33">
        <f>SUM(J41:J46)</f>
        <v>0</v>
      </c>
      <c r="K47" s="33">
        <f>SUM(K41:K46)</f>
        <v>0</v>
      </c>
    </row>
    <row r="48" ht="15">
      <c r="F48" s="38"/>
    </row>
    <row r="49" spans="1:6" ht="15">
      <c r="A49" s="10" t="s">
        <v>255</v>
      </c>
      <c r="F49" s="38"/>
    </row>
    <row r="50" spans="1:11" s="3" customFormat="1" ht="15">
      <c r="A50" s="10" t="s">
        <v>842</v>
      </c>
      <c r="B50" s="66"/>
      <c r="C50" s="11"/>
      <c r="D50" s="11"/>
      <c r="E50" s="12"/>
      <c r="F50" s="13"/>
      <c r="G50" s="7" t="s">
        <v>342</v>
      </c>
      <c r="H50" s="7" t="s">
        <v>240</v>
      </c>
      <c r="I50" s="7" t="s">
        <v>241</v>
      </c>
      <c r="J50" s="143" t="s">
        <v>242</v>
      </c>
      <c r="K50" s="143"/>
    </row>
    <row r="51" spans="1:11" ht="12.75">
      <c r="A51" s="17" t="s">
        <v>243</v>
      </c>
      <c r="B51" s="68" t="s">
        <v>238</v>
      </c>
      <c r="C51" s="17" t="s">
        <v>244</v>
      </c>
      <c r="D51" s="18" t="s">
        <v>245</v>
      </c>
      <c r="E51" s="19" t="s">
        <v>246</v>
      </c>
      <c r="F51" s="20" t="s">
        <v>247</v>
      </c>
      <c r="G51" s="19" t="s">
        <v>248</v>
      </c>
      <c r="H51" s="19" t="s">
        <v>249</v>
      </c>
      <c r="I51" s="19" t="s">
        <v>250</v>
      </c>
      <c r="J51" s="21" t="s">
        <v>251</v>
      </c>
      <c r="K51" s="21" t="s">
        <v>252</v>
      </c>
    </row>
    <row r="52" spans="1:11" ht="12.75">
      <c r="A52" s="85" t="s">
        <v>1323</v>
      </c>
      <c r="B52" s="86" t="s">
        <v>1324</v>
      </c>
      <c r="C52" s="85" t="s">
        <v>822</v>
      </c>
      <c r="D52" s="87">
        <v>38</v>
      </c>
      <c r="E52" s="55">
        <v>37306</v>
      </c>
      <c r="F52" s="89" t="s">
        <v>154</v>
      </c>
      <c r="G52" s="90">
        <v>0</v>
      </c>
      <c r="H52" s="91">
        <v>3</v>
      </c>
      <c r="I52" s="56">
        <v>2088</v>
      </c>
      <c r="J52" s="41">
        <v>0</v>
      </c>
      <c r="K52" s="57">
        <v>0</v>
      </c>
    </row>
    <row r="53" spans="1:11" ht="12.75">
      <c r="A53" s="58" t="s">
        <v>1323</v>
      </c>
      <c r="B53" s="69" t="s">
        <v>1325</v>
      </c>
      <c r="C53" s="2" t="s">
        <v>1326</v>
      </c>
      <c r="D53" s="36">
        <v>135</v>
      </c>
      <c r="E53" s="46">
        <v>705867</v>
      </c>
      <c r="F53" s="59" t="s">
        <v>154</v>
      </c>
      <c r="G53" s="26">
        <v>478940</v>
      </c>
      <c r="H53" s="27">
        <v>13</v>
      </c>
      <c r="I53" s="26">
        <v>30627</v>
      </c>
      <c r="J53" s="28">
        <v>0</v>
      </c>
      <c r="K53" s="29">
        <v>0</v>
      </c>
    </row>
    <row r="54" spans="1:11" ht="12.75">
      <c r="A54" s="58" t="s">
        <v>293</v>
      </c>
      <c r="B54" s="69" t="s">
        <v>802</v>
      </c>
      <c r="C54" s="22" t="s">
        <v>1554</v>
      </c>
      <c r="D54" s="23">
        <v>323</v>
      </c>
      <c r="E54" s="24">
        <v>948909</v>
      </c>
      <c r="F54" s="59" t="s">
        <v>153</v>
      </c>
      <c r="G54" s="26">
        <v>558977</v>
      </c>
      <c r="H54" s="27">
        <v>13</v>
      </c>
      <c r="I54" s="26">
        <v>28959</v>
      </c>
      <c r="J54" s="28">
        <v>0</v>
      </c>
      <c r="K54" s="28">
        <v>1</v>
      </c>
    </row>
    <row r="55" spans="1:11" ht="12.75">
      <c r="A55" s="2" t="s">
        <v>293</v>
      </c>
      <c r="B55" s="67" t="s">
        <v>803</v>
      </c>
      <c r="C55" s="2" t="s">
        <v>804</v>
      </c>
      <c r="D55" s="45">
        <v>102</v>
      </c>
      <c r="E55" s="37">
        <v>5480</v>
      </c>
      <c r="F55" s="16" t="s">
        <v>153</v>
      </c>
      <c r="G55" s="39">
        <v>90645</v>
      </c>
      <c r="H55" s="40">
        <v>6</v>
      </c>
      <c r="I55" s="39">
        <v>48</v>
      </c>
      <c r="J55" s="29">
        <v>0</v>
      </c>
      <c r="K55" s="41">
        <v>0</v>
      </c>
    </row>
    <row r="56" ht="12.75">
      <c r="F56" s="16" t="s">
        <v>164</v>
      </c>
    </row>
    <row r="57" spans="1:11" ht="12.75">
      <c r="A57" s="58"/>
      <c r="D57" s="60"/>
      <c r="F57" s="16" t="s">
        <v>152</v>
      </c>
      <c r="G57" s="61"/>
      <c r="H57" s="62"/>
      <c r="I57" s="61"/>
      <c r="J57" s="63"/>
      <c r="K57" s="63"/>
    </row>
    <row r="58" spans="1:11" ht="12.75">
      <c r="A58" s="22" t="s">
        <v>634</v>
      </c>
      <c r="B58" s="69" t="s">
        <v>61</v>
      </c>
      <c r="C58" s="22" t="s">
        <v>805</v>
      </c>
      <c r="D58" s="23">
        <v>5</v>
      </c>
      <c r="E58" s="24">
        <v>220</v>
      </c>
      <c r="F58" s="104" t="s">
        <v>150</v>
      </c>
      <c r="G58" s="26">
        <v>0</v>
      </c>
      <c r="H58" s="27">
        <v>1</v>
      </c>
      <c r="I58" s="26">
        <v>10</v>
      </c>
      <c r="J58" s="28">
        <v>0</v>
      </c>
      <c r="K58" s="28">
        <v>0</v>
      </c>
    </row>
    <row r="59" spans="1:11" ht="12.75">
      <c r="A59" s="22" t="s">
        <v>634</v>
      </c>
      <c r="B59" s="69" t="s">
        <v>60</v>
      </c>
      <c r="C59" s="22" t="s">
        <v>806</v>
      </c>
      <c r="D59" s="23">
        <v>10</v>
      </c>
      <c r="E59" s="24">
        <v>300</v>
      </c>
      <c r="F59" s="104" t="s">
        <v>156</v>
      </c>
      <c r="G59" s="26">
        <v>0</v>
      </c>
      <c r="H59" s="27">
        <v>1</v>
      </c>
      <c r="I59" s="26">
        <v>10</v>
      </c>
      <c r="J59" s="28">
        <v>0</v>
      </c>
      <c r="K59" s="28">
        <v>0</v>
      </c>
    </row>
    <row r="60" spans="1:11" ht="12.75">
      <c r="A60" s="22" t="s">
        <v>172</v>
      </c>
      <c r="B60" s="69" t="s">
        <v>173</v>
      </c>
      <c r="C60" s="22" t="s">
        <v>807</v>
      </c>
      <c r="D60" s="23">
        <v>181.6</v>
      </c>
      <c r="E60" s="24">
        <v>507</v>
      </c>
      <c r="F60" s="104" t="s">
        <v>150</v>
      </c>
      <c r="G60" s="26">
        <v>0</v>
      </c>
      <c r="H60" s="27">
        <v>6</v>
      </c>
      <c r="I60" s="26">
        <v>48</v>
      </c>
      <c r="J60" s="28">
        <v>0</v>
      </c>
      <c r="K60" s="28">
        <v>0</v>
      </c>
    </row>
    <row r="61" spans="1:11" ht="12.75">
      <c r="A61" s="22" t="s">
        <v>172</v>
      </c>
      <c r="B61" s="69" t="s">
        <v>174</v>
      </c>
      <c r="C61" s="22" t="s">
        <v>1783</v>
      </c>
      <c r="D61" s="23">
        <v>115</v>
      </c>
      <c r="E61" s="24">
        <v>65038</v>
      </c>
      <c r="F61" s="104" t="s">
        <v>150</v>
      </c>
      <c r="G61" s="26">
        <v>0</v>
      </c>
      <c r="H61" s="27">
        <v>2</v>
      </c>
      <c r="I61" s="26">
        <v>1092</v>
      </c>
      <c r="J61" s="28">
        <v>0</v>
      </c>
      <c r="K61" s="28">
        <v>0</v>
      </c>
    </row>
    <row r="62" spans="1:11" ht="12.75">
      <c r="A62" s="22" t="s">
        <v>172</v>
      </c>
      <c r="B62" s="69" t="s">
        <v>175</v>
      </c>
      <c r="C62" s="22" t="s">
        <v>808</v>
      </c>
      <c r="D62" s="23">
        <v>225</v>
      </c>
      <c r="E62" s="24">
        <v>72841</v>
      </c>
      <c r="F62" s="104" t="s">
        <v>150</v>
      </c>
      <c r="G62" s="26">
        <v>0</v>
      </c>
      <c r="H62" s="27">
        <v>2</v>
      </c>
      <c r="I62" s="26">
        <v>1387</v>
      </c>
      <c r="J62" s="28">
        <v>0</v>
      </c>
      <c r="K62" s="28">
        <v>0</v>
      </c>
    </row>
    <row r="63" spans="1:11" ht="12.75">
      <c r="A63" s="2" t="s">
        <v>172</v>
      </c>
      <c r="B63" s="67" t="s">
        <v>809</v>
      </c>
      <c r="C63" s="2" t="s">
        <v>810</v>
      </c>
      <c r="D63" s="36">
        <v>184</v>
      </c>
      <c r="E63" s="37">
        <v>512</v>
      </c>
      <c r="F63" s="16" t="s">
        <v>158</v>
      </c>
      <c r="G63" s="39">
        <v>0</v>
      </c>
      <c r="H63" s="40">
        <v>1</v>
      </c>
      <c r="I63" s="39">
        <v>12</v>
      </c>
      <c r="J63" s="41">
        <v>0</v>
      </c>
      <c r="K63" s="41">
        <v>0</v>
      </c>
    </row>
    <row r="64" spans="1:11" ht="12.75">
      <c r="A64" s="58"/>
      <c r="B64" s="73"/>
      <c r="C64" s="58"/>
      <c r="D64" s="60"/>
      <c r="E64" s="64"/>
      <c r="F64" s="59" t="s">
        <v>150</v>
      </c>
      <c r="G64" s="61"/>
      <c r="H64" s="62"/>
      <c r="I64" s="61"/>
      <c r="J64" s="63"/>
      <c r="K64" s="63"/>
    </row>
    <row r="65" spans="1:11" ht="12.75">
      <c r="A65" s="2" t="s">
        <v>203</v>
      </c>
      <c r="B65" s="67" t="s">
        <v>204</v>
      </c>
      <c r="C65" s="2" t="s">
        <v>811</v>
      </c>
      <c r="D65" s="36">
        <v>289.6</v>
      </c>
      <c r="E65" s="37">
        <v>1129316</v>
      </c>
      <c r="F65" s="16" t="s">
        <v>153</v>
      </c>
      <c r="G65" s="39">
        <v>946561</v>
      </c>
      <c r="H65" s="40">
        <v>35</v>
      </c>
      <c r="I65" s="39">
        <v>59749</v>
      </c>
      <c r="J65" s="41">
        <v>0</v>
      </c>
      <c r="K65" s="41">
        <v>4</v>
      </c>
    </row>
    <row r="66" ht="12.75">
      <c r="F66" s="16" t="s">
        <v>159</v>
      </c>
    </row>
    <row r="67" ht="12.75">
      <c r="F67" s="16" t="s">
        <v>150</v>
      </c>
    </row>
    <row r="68" spans="1:11" ht="12.75">
      <c r="A68" s="58"/>
      <c r="B68" s="73"/>
      <c r="C68" s="58"/>
      <c r="D68" s="60"/>
      <c r="E68" s="64"/>
      <c r="F68" s="16" t="s">
        <v>152</v>
      </c>
      <c r="G68" s="61"/>
      <c r="H68" s="62"/>
      <c r="I68" s="61"/>
      <c r="J68" s="63"/>
      <c r="K68" s="63"/>
    </row>
    <row r="69" spans="1:11" ht="12.75">
      <c r="A69" s="22" t="s">
        <v>403</v>
      </c>
      <c r="B69" s="69" t="s">
        <v>404</v>
      </c>
      <c r="C69" s="22" t="s">
        <v>1555</v>
      </c>
      <c r="D69" s="23">
        <v>53</v>
      </c>
      <c r="E69" s="24">
        <v>177266</v>
      </c>
      <c r="F69" s="104" t="s">
        <v>159</v>
      </c>
      <c r="G69" s="26">
        <v>105001</v>
      </c>
      <c r="H69" s="27">
        <v>5</v>
      </c>
      <c r="I69" s="26">
        <v>14767</v>
      </c>
      <c r="J69" s="28">
        <v>0</v>
      </c>
      <c r="K69" s="28">
        <v>0</v>
      </c>
    </row>
    <row r="70" spans="1:11" ht="12.75">
      <c r="A70" s="44" t="s">
        <v>505</v>
      </c>
      <c r="B70" s="71" t="s">
        <v>561</v>
      </c>
      <c r="C70" s="44" t="s">
        <v>816</v>
      </c>
      <c r="D70" s="45">
        <v>160.8</v>
      </c>
      <c r="E70" s="37">
        <v>689</v>
      </c>
      <c r="F70" s="16" t="s">
        <v>154</v>
      </c>
      <c r="G70" s="1">
        <v>0</v>
      </c>
      <c r="H70" s="40">
        <v>2</v>
      </c>
      <c r="I70" s="39">
        <v>20</v>
      </c>
      <c r="J70" s="41">
        <v>0</v>
      </c>
      <c r="K70" s="29">
        <v>0</v>
      </c>
    </row>
    <row r="71" spans="1:11" ht="12.75">
      <c r="A71" s="58"/>
      <c r="B71" s="73"/>
      <c r="D71" s="60"/>
      <c r="E71" s="64"/>
      <c r="F71" s="59" t="s">
        <v>155</v>
      </c>
      <c r="G71" s="61"/>
      <c r="I71" s="61"/>
      <c r="K71" s="63"/>
    </row>
    <row r="72" spans="1:11" ht="12.75">
      <c r="A72" s="44" t="s">
        <v>505</v>
      </c>
      <c r="B72" s="71" t="s">
        <v>507</v>
      </c>
      <c r="C72" s="44" t="s">
        <v>813</v>
      </c>
      <c r="D72" s="45">
        <v>329.9</v>
      </c>
      <c r="E72" s="46">
        <v>807000</v>
      </c>
      <c r="F72" s="50" t="s">
        <v>154</v>
      </c>
      <c r="G72" s="1">
        <v>564686</v>
      </c>
      <c r="H72" s="47">
        <v>6</v>
      </c>
      <c r="I72" s="1">
        <v>13600</v>
      </c>
      <c r="J72" s="29">
        <v>0</v>
      </c>
      <c r="K72" s="29">
        <v>0</v>
      </c>
    </row>
    <row r="73" spans="1:11" ht="12.75">
      <c r="A73" s="58"/>
      <c r="B73" s="73"/>
      <c r="C73" s="58"/>
      <c r="D73" s="60"/>
      <c r="E73" s="64"/>
      <c r="F73" s="59" t="s">
        <v>155</v>
      </c>
      <c r="G73" s="61"/>
      <c r="H73" s="62"/>
      <c r="I73" s="61"/>
      <c r="J73" s="63"/>
      <c r="K73" s="63"/>
    </row>
    <row r="74" spans="1:11" ht="12.75">
      <c r="A74" s="22" t="s">
        <v>505</v>
      </c>
      <c r="B74" s="69" t="s">
        <v>506</v>
      </c>
      <c r="C74" s="22" t="s">
        <v>814</v>
      </c>
      <c r="D74" s="23">
        <v>202.1</v>
      </c>
      <c r="E74" s="24">
        <v>1428</v>
      </c>
      <c r="F74" s="51" t="s">
        <v>154</v>
      </c>
      <c r="G74" s="26">
        <v>5143</v>
      </c>
      <c r="H74" s="27">
        <v>4</v>
      </c>
      <c r="I74" s="26">
        <v>14</v>
      </c>
      <c r="J74" s="28">
        <v>0</v>
      </c>
      <c r="K74" s="28">
        <v>0</v>
      </c>
    </row>
    <row r="75" spans="1:11" ht="12.75">
      <c r="A75" s="44" t="s">
        <v>505</v>
      </c>
      <c r="B75" s="71" t="s">
        <v>509</v>
      </c>
      <c r="C75" s="44" t="s">
        <v>812</v>
      </c>
      <c r="D75" s="45">
        <v>180.2</v>
      </c>
      <c r="E75" s="46">
        <v>705</v>
      </c>
      <c r="F75" s="50" t="s">
        <v>154</v>
      </c>
      <c r="G75" s="1">
        <v>0</v>
      </c>
      <c r="H75" s="47">
        <v>2</v>
      </c>
      <c r="I75" s="1">
        <v>20</v>
      </c>
      <c r="J75" s="29">
        <v>0</v>
      </c>
      <c r="K75" s="29">
        <v>0</v>
      </c>
    </row>
    <row r="76" ht="12.75">
      <c r="F76" s="16" t="s">
        <v>155</v>
      </c>
    </row>
    <row r="77" spans="1:11" ht="12.75">
      <c r="A77" s="22" t="s">
        <v>505</v>
      </c>
      <c r="B77" s="69" t="s">
        <v>508</v>
      </c>
      <c r="C77" s="22" t="s">
        <v>815</v>
      </c>
      <c r="D77" s="23">
        <v>91.1</v>
      </c>
      <c r="E77" s="24">
        <v>703</v>
      </c>
      <c r="F77" s="104" t="s">
        <v>154</v>
      </c>
      <c r="G77" s="26">
        <v>0</v>
      </c>
      <c r="H77" s="27">
        <v>2</v>
      </c>
      <c r="I77" s="26">
        <v>16</v>
      </c>
      <c r="J77" s="28">
        <v>0</v>
      </c>
      <c r="K77" s="28">
        <v>0</v>
      </c>
    </row>
    <row r="78" spans="1:11" ht="12.75">
      <c r="A78" s="22" t="s">
        <v>520</v>
      </c>
      <c r="B78" s="69" t="s">
        <v>521</v>
      </c>
      <c r="C78" s="22" t="s">
        <v>818</v>
      </c>
      <c r="D78" s="23">
        <v>349</v>
      </c>
      <c r="E78" s="24">
        <v>1274124</v>
      </c>
      <c r="F78" s="104" t="s">
        <v>159</v>
      </c>
      <c r="G78" s="26">
        <v>625868</v>
      </c>
      <c r="H78" s="27">
        <v>37</v>
      </c>
      <c r="I78" s="26">
        <v>71210</v>
      </c>
      <c r="J78" s="28">
        <v>0</v>
      </c>
      <c r="K78" s="28">
        <v>0</v>
      </c>
    </row>
    <row r="79" spans="1:11" ht="12.75">
      <c r="A79" s="2" t="s">
        <v>520</v>
      </c>
      <c r="B79" s="69" t="s">
        <v>522</v>
      </c>
      <c r="C79" s="22" t="s">
        <v>817</v>
      </c>
      <c r="D79" s="36">
        <v>96</v>
      </c>
      <c r="E79" s="24">
        <v>15000</v>
      </c>
      <c r="F79" s="105" t="s">
        <v>161</v>
      </c>
      <c r="G79" s="26">
        <v>6428</v>
      </c>
      <c r="H79" s="40">
        <v>0</v>
      </c>
      <c r="I79" s="39">
        <v>0</v>
      </c>
      <c r="J79" s="28">
        <v>0</v>
      </c>
      <c r="K79" s="28">
        <v>0</v>
      </c>
    </row>
    <row r="80" spans="1:11" ht="12.75">
      <c r="A80" s="44" t="s">
        <v>1521</v>
      </c>
      <c r="B80" s="67" t="s">
        <v>819</v>
      </c>
      <c r="C80" s="2" t="s">
        <v>820</v>
      </c>
      <c r="D80" s="45">
        <v>47</v>
      </c>
      <c r="E80" s="37">
        <v>661500</v>
      </c>
      <c r="F80" s="16" t="s">
        <v>154</v>
      </c>
      <c r="G80" s="39">
        <v>392800</v>
      </c>
      <c r="H80" s="47">
        <v>4</v>
      </c>
      <c r="I80" s="1">
        <v>5509</v>
      </c>
      <c r="J80" s="41">
        <v>0</v>
      </c>
      <c r="K80" s="41">
        <v>0</v>
      </c>
    </row>
    <row r="81" spans="1:11" ht="12.75">
      <c r="A81" s="58"/>
      <c r="B81" s="73"/>
      <c r="C81" s="58"/>
      <c r="D81" s="60"/>
      <c r="E81" s="64"/>
      <c r="F81" s="59" t="s">
        <v>150</v>
      </c>
      <c r="G81" s="61"/>
      <c r="H81" s="62"/>
      <c r="I81" s="61"/>
      <c r="J81" s="63"/>
      <c r="K81" s="63"/>
    </row>
    <row r="82" spans="1:11" ht="12.75">
      <c r="A82" s="22" t="s">
        <v>1521</v>
      </c>
      <c r="B82" s="69" t="s">
        <v>821</v>
      </c>
      <c r="C82" s="22" t="s">
        <v>822</v>
      </c>
      <c r="D82" s="23">
        <v>205</v>
      </c>
      <c r="E82" s="24">
        <v>500</v>
      </c>
      <c r="F82" s="51" t="s">
        <v>154</v>
      </c>
      <c r="G82" s="26">
        <v>0</v>
      </c>
      <c r="H82" s="27">
        <v>13</v>
      </c>
      <c r="I82" s="26">
        <v>17904</v>
      </c>
      <c r="J82" s="28">
        <v>0</v>
      </c>
      <c r="K82" s="28">
        <v>0</v>
      </c>
    </row>
    <row r="83" spans="1:11" ht="12.75">
      <c r="A83" s="22" t="s">
        <v>1521</v>
      </c>
      <c r="B83" s="69" t="s">
        <v>823</v>
      </c>
      <c r="C83" s="22" t="s">
        <v>824</v>
      </c>
      <c r="D83" s="23">
        <v>675</v>
      </c>
      <c r="E83" s="24">
        <v>209000</v>
      </c>
      <c r="F83" s="51" t="s">
        <v>154</v>
      </c>
      <c r="G83" s="26">
        <v>136000</v>
      </c>
      <c r="H83" s="27">
        <v>12</v>
      </c>
      <c r="I83" s="26">
        <v>12200</v>
      </c>
      <c r="J83" s="28">
        <v>0</v>
      </c>
      <c r="K83" s="28">
        <v>0</v>
      </c>
    </row>
    <row r="84" spans="1:11" ht="12.75">
      <c r="A84" s="2" t="s">
        <v>674</v>
      </c>
      <c r="B84" s="67" t="s">
        <v>675</v>
      </c>
      <c r="C84" s="2" t="s">
        <v>825</v>
      </c>
      <c r="D84" s="36">
        <v>335</v>
      </c>
      <c r="E84" s="37">
        <v>657643</v>
      </c>
      <c r="F84" s="16" t="s">
        <v>153</v>
      </c>
      <c r="G84" s="39">
        <v>235850</v>
      </c>
      <c r="H84" s="40">
        <v>15</v>
      </c>
      <c r="I84" s="39">
        <v>25209</v>
      </c>
      <c r="J84" s="41">
        <v>0</v>
      </c>
      <c r="K84" s="41">
        <v>0</v>
      </c>
    </row>
    <row r="85" spans="2:9" ht="12.75">
      <c r="B85" s="73"/>
      <c r="E85" s="64"/>
      <c r="F85" s="16" t="s">
        <v>826</v>
      </c>
      <c r="I85" s="61"/>
    </row>
    <row r="86" spans="1:11" ht="12.75">
      <c r="A86" s="93" t="s">
        <v>827</v>
      </c>
      <c r="B86" s="67" t="s">
        <v>828</v>
      </c>
      <c r="C86" s="93" t="s">
        <v>829</v>
      </c>
      <c r="D86" s="95">
        <v>427</v>
      </c>
      <c r="E86" s="37">
        <v>4325</v>
      </c>
      <c r="F86" s="97" t="s">
        <v>154</v>
      </c>
      <c r="G86" s="98">
        <v>0</v>
      </c>
      <c r="H86" s="99">
        <v>31</v>
      </c>
      <c r="I86" s="39">
        <v>56321</v>
      </c>
      <c r="J86" s="100">
        <v>0</v>
      </c>
      <c r="K86" s="100">
        <v>2</v>
      </c>
    </row>
    <row r="87" spans="1:11" s="35" customFormat="1" ht="12.75">
      <c r="A87" s="30" t="s">
        <v>94</v>
      </c>
      <c r="B87" s="70">
        <v>24</v>
      </c>
      <c r="C87" s="31"/>
      <c r="D87" s="33">
        <f>SUM(D52:D86)</f>
        <v>4759.299999999999</v>
      </c>
      <c r="E87" s="33">
        <f>SUM(E52:E86)</f>
        <v>6776179</v>
      </c>
      <c r="F87" s="43"/>
      <c r="G87" s="33">
        <f>SUM(G52:G86)</f>
        <v>4146899</v>
      </c>
      <c r="H87" s="33">
        <f>SUM(H52:H86)</f>
        <v>216</v>
      </c>
      <c r="I87" s="33">
        <f>SUM(I52:I86)</f>
        <v>340820</v>
      </c>
      <c r="J87" s="33">
        <f>SUM(J52:J86)</f>
        <v>0</v>
      </c>
      <c r="K87" s="33">
        <f>SUM(K52:K86)</f>
        <v>7</v>
      </c>
    </row>
    <row r="88" ht="15">
      <c r="F88" s="38"/>
    </row>
    <row r="89" spans="1:11" s="3" customFormat="1" ht="15">
      <c r="A89" s="10" t="s">
        <v>256</v>
      </c>
      <c r="B89" s="66"/>
      <c r="C89" s="11"/>
      <c r="D89" s="11"/>
      <c r="E89" s="12"/>
      <c r="F89" s="13"/>
      <c r="G89" s="14"/>
      <c r="H89" s="12"/>
      <c r="I89" s="14"/>
      <c r="J89" s="15"/>
      <c r="K89" s="15"/>
    </row>
    <row r="90" spans="4:11" ht="12.75">
      <c r="D90" s="4" t="s">
        <v>238</v>
      </c>
      <c r="E90" s="7" t="s">
        <v>239</v>
      </c>
      <c r="G90" s="7" t="s">
        <v>342</v>
      </c>
      <c r="H90" s="7" t="s">
        <v>240</v>
      </c>
      <c r="I90" s="7" t="s">
        <v>241</v>
      </c>
      <c r="J90" s="143" t="s">
        <v>242</v>
      </c>
      <c r="K90" s="143"/>
    </row>
    <row r="91" spans="1:11" ht="12.75">
      <c r="A91" s="17" t="s">
        <v>243</v>
      </c>
      <c r="B91" s="68" t="s">
        <v>238</v>
      </c>
      <c r="C91" s="17" t="s">
        <v>244</v>
      </c>
      <c r="D91" s="18" t="s">
        <v>245</v>
      </c>
      <c r="E91" s="19" t="s">
        <v>246</v>
      </c>
      <c r="F91" s="20" t="s">
        <v>247</v>
      </c>
      <c r="G91" s="19" t="s">
        <v>248</v>
      </c>
      <c r="H91" s="19" t="s">
        <v>249</v>
      </c>
      <c r="I91" s="19" t="s">
        <v>250</v>
      </c>
      <c r="J91" s="21" t="s">
        <v>251</v>
      </c>
      <c r="K91" s="21" t="s">
        <v>252</v>
      </c>
    </row>
    <row r="92" spans="1:11" ht="12.75">
      <c r="A92" s="85" t="s">
        <v>1328</v>
      </c>
      <c r="B92" s="86" t="s">
        <v>1327</v>
      </c>
      <c r="C92" s="85" t="s">
        <v>1329</v>
      </c>
      <c r="D92" s="87">
        <v>3</v>
      </c>
      <c r="E92" s="90">
        <v>4500</v>
      </c>
      <c r="F92" s="89" t="s">
        <v>150</v>
      </c>
      <c r="G92" s="90">
        <v>0</v>
      </c>
      <c r="H92" s="90">
        <v>10</v>
      </c>
      <c r="I92" s="90">
        <v>95</v>
      </c>
      <c r="J92" s="92">
        <v>0</v>
      </c>
      <c r="K92" s="92">
        <v>0</v>
      </c>
    </row>
    <row r="93" spans="1:11" ht="12.75">
      <c r="A93" s="22" t="s">
        <v>1330</v>
      </c>
      <c r="B93" s="69" t="s">
        <v>1331</v>
      </c>
      <c r="C93" s="22" t="s">
        <v>1332</v>
      </c>
      <c r="D93" s="23">
        <v>195</v>
      </c>
      <c r="E93" s="26">
        <v>573383</v>
      </c>
      <c r="F93" s="51" t="s">
        <v>154</v>
      </c>
      <c r="G93" s="26">
        <v>257153</v>
      </c>
      <c r="H93" s="26">
        <v>11</v>
      </c>
      <c r="I93" s="1">
        <v>27720</v>
      </c>
      <c r="J93" s="28">
        <v>0</v>
      </c>
      <c r="K93" s="28">
        <v>0</v>
      </c>
    </row>
    <row r="94" spans="1:11" ht="12.75">
      <c r="A94" s="44" t="s">
        <v>577</v>
      </c>
      <c r="B94" s="71" t="s">
        <v>580</v>
      </c>
      <c r="C94" s="44" t="s">
        <v>581</v>
      </c>
      <c r="D94" s="45">
        <v>430</v>
      </c>
      <c r="E94" s="46">
        <v>1463051</v>
      </c>
      <c r="F94" s="50" t="s">
        <v>154</v>
      </c>
      <c r="G94" s="1">
        <v>758273</v>
      </c>
      <c r="H94" s="47">
        <v>86</v>
      </c>
      <c r="I94" s="106">
        <f>SUM(I89:I93)</f>
        <v>27815</v>
      </c>
      <c r="J94" s="29">
        <v>0</v>
      </c>
      <c r="K94" s="29">
        <v>2</v>
      </c>
    </row>
    <row r="95" spans="1:9" ht="12.75">
      <c r="A95" s="58"/>
      <c r="D95" s="60"/>
      <c r="F95" s="16" t="s">
        <v>831</v>
      </c>
      <c r="G95" s="61"/>
      <c r="H95" s="62"/>
      <c r="I95" s="61"/>
    </row>
    <row r="96" spans="1:13" ht="12.75">
      <c r="A96" s="2" t="s">
        <v>1556</v>
      </c>
      <c r="B96" s="101">
        <v>7970801</v>
      </c>
      <c r="C96" s="93" t="s">
        <v>1557</v>
      </c>
      <c r="D96" s="36">
        <v>2</v>
      </c>
      <c r="E96" s="96">
        <v>200</v>
      </c>
      <c r="F96" s="97" t="s">
        <v>150</v>
      </c>
      <c r="G96" s="39">
        <v>0</v>
      </c>
      <c r="H96" s="40">
        <v>2</v>
      </c>
      <c r="I96" s="98">
        <v>10</v>
      </c>
      <c r="J96" s="100">
        <v>0</v>
      </c>
      <c r="K96" s="100">
        <v>0</v>
      </c>
      <c r="M96" s="141"/>
    </row>
    <row r="97" spans="1:11" s="35" customFormat="1" ht="12.75">
      <c r="A97" s="30" t="s">
        <v>95</v>
      </c>
      <c r="B97" s="70">
        <v>4</v>
      </c>
      <c r="C97" s="31"/>
      <c r="D97" s="42">
        <f>SUM(D92:D96)</f>
        <v>630</v>
      </c>
      <c r="E97" s="33">
        <f>SUM(E92:E96)</f>
        <v>2041134</v>
      </c>
      <c r="F97" s="43"/>
      <c r="G97" s="33">
        <f>SUM(G92:G96)</f>
        <v>1015426</v>
      </c>
      <c r="H97" s="33">
        <f>SUM(H92:H96)</f>
        <v>109</v>
      </c>
      <c r="I97" s="33">
        <f>SUM(I92:I94)</f>
        <v>55630</v>
      </c>
      <c r="J97" s="33">
        <f>SUM(J92:J96)</f>
        <v>0</v>
      </c>
      <c r="K97" s="33">
        <f>SUM(K92:K96)</f>
        <v>2</v>
      </c>
    </row>
    <row r="98" ht="15">
      <c r="F98" s="38"/>
    </row>
    <row r="99" spans="1:11" s="3" customFormat="1" ht="15">
      <c r="A99" s="10" t="s">
        <v>257</v>
      </c>
      <c r="B99" s="66"/>
      <c r="C99" s="11"/>
      <c r="D99" s="11"/>
      <c r="E99" s="12"/>
      <c r="F99" s="13"/>
      <c r="G99" s="14"/>
      <c r="H99" s="12"/>
      <c r="I99" s="14"/>
      <c r="J99" s="15"/>
      <c r="K99" s="15"/>
    </row>
    <row r="100" spans="4:11" ht="12.75">
      <c r="D100" s="4" t="s">
        <v>238</v>
      </c>
      <c r="E100" s="7" t="s">
        <v>239</v>
      </c>
      <c r="G100" s="7" t="s">
        <v>342</v>
      </c>
      <c r="H100" s="7" t="s">
        <v>240</v>
      </c>
      <c r="I100" s="7" t="s">
        <v>241</v>
      </c>
      <c r="J100" s="143" t="s">
        <v>242</v>
      </c>
      <c r="K100" s="143"/>
    </row>
    <row r="101" spans="1:11" ht="12.75">
      <c r="A101" s="17" t="s">
        <v>243</v>
      </c>
      <c r="B101" s="68" t="s">
        <v>238</v>
      </c>
      <c r="C101" s="17" t="s">
        <v>244</v>
      </c>
      <c r="D101" s="18" t="s">
        <v>245</v>
      </c>
      <c r="E101" s="19" t="s">
        <v>246</v>
      </c>
      <c r="F101" s="20" t="s">
        <v>247</v>
      </c>
      <c r="G101" s="19" t="s">
        <v>248</v>
      </c>
      <c r="H101" s="19" t="s">
        <v>249</v>
      </c>
      <c r="I101" s="19" t="s">
        <v>250</v>
      </c>
      <c r="J101" s="21" t="s">
        <v>251</v>
      </c>
      <c r="K101" s="21" t="s">
        <v>252</v>
      </c>
    </row>
    <row r="102" spans="1:11" ht="12.75">
      <c r="A102" s="2" t="s">
        <v>1520</v>
      </c>
      <c r="B102" s="67" t="s">
        <v>834</v>
      </c>
      <c r="C102" s="2" t="s">
        <v>835</v>
      </c>
      <c r="D102" s="36">
        <v>3</v>
      </c>
      <c r="E102" s="37">
        <v>2660</v>
      </c>
      <c r="F102" s="16" t="s">
        <v>162</v>
      </c>
      <c r="G102" s="39">
        <v>0</v>
      </c>
      <c r="H102" s="40">
        <v>1</v>
      </c>
      <c r="I102" s="39">
        <v>175</v>
      </c>
      <c r="J102" s="41">
        <v>0</v>
      </c>
      <c r="K102" s="41">
        <v>0</v>
      </c>
    </row>
    <row r="103" spans="1:11" ht="12.75">
      <c r="A103" s="22" t="s">
        <v>1333</v>
      </c>
      <c r="B103" s="69" t="s">
        <v>1334</v>
      </c>
      <c r="C103" s="22" t="s">
        <v>1335</v>
      </c>
      <c r="D103" s="23">
        <v>10</v>
      </c>
      <c r="E103" s="24">
        <v>1500</v>
      </c>
      <c r="F103" s="104" t="s">
        <v>162</v>
      </c>
      <c r="G103" s="26">
        <v>20</v>
      </c>
      <c r="H103" s="27">
        <v>3</v>
      </c>
      <c r="I103" s="26">
        <v>3000</v>
      </c>
      <c r="J103" s="28">
        <v>0</v>
      </c>
      <c r="K103" s="28">
        <v>0</v>
      </c>
    </row>
    <row r="104" spans="1:11" ht="12.75">
      <c r="A104" s="22" t="s">
        <v>1558</v>
      </c>
      <c r="B104" s="103" t="s">
        <v>832</v>
      </c>
      <c r="C104" s="22" t="s">
        <v>833</v>
      </c>
      <c r="D104" s="23">
        <v>17</v>
      </c>
      <c r="E104" s="24">
        <v>0</v>
      </c>
      <c r="F104" s="104" t="s">
        <v>159</v>
      </c>
      <c r="G104" s="26">
        <v>29550</v>
      </c>
      <c r="H104" s="27">
        <v>3</v>
      </c>
      <c r="I104" s="26">
        <v>7091</v>
      </c>
      <c r="J104" s="28">
        <v>0</v>
      </c>
      <c r="K104" s="28">
        <v>0</v>
      </c>
    </row>
    <row r="105" spans="1:11" ht="12.75">
      <c r="A105" s="22" t="s">
        <v>1558</v>
      </c>
      <c r="B105" s="103" t="s">
        <v>1561</v>
      </c>
      <c r="C105" s="22" t="s">
        <v>1559</v>
      </c>
      <c r="D105" s="23">
        <v>14</v>
      </c>
      <c r="E105" s="24">
        <v>66069</v>
      </c>
      <c r="F105" s="104" t="s">
        <v>156</v>
      </c>
      <c r="G105" s="26">
        <v>0</v>
      </c>
      <c r="H105" s="27">
        <v>2</v>
      </c>
      <c r="I105" s="26">
        <v>1956</v>
      </c>
      <c r="J105" s="28">
        <v>0</v>
      </c>
      <c r="K105" s="28">
        <v>0</v>
      </c>
    </row>
    <row r="106" spans="1:11" ht="12.75">
      <c r="A106" s="22" t="s">
        <v>1558</v>
      </c>
      <c r="B106" s="103" t="s">
        <v>1562</v>
      </c>
      <c r="C106" s="22" t="s">
        <v>1560</v>
      </c>
      <c r="D106" s="23">
        <v>20</v>
      </c>
      <c r="E106" s="24">
        <v>1000</v>
      </c>
      <c r="F106" s="104" t="s">
        <v>152</v>
      </c>
      <c r="G106" s="26">
        <v>0</v>
      </c>
      <c r="H106" s="27">
        <v>2</v>
      </c>
      <c r="I106" s="26">
        <v>120</v>
      </c>
      <c r="J106" s="28">
        <v>0</v>
      </c>
      <c r="K106" s="28">
        <v>0</v>
      </c>
    </row>
    <row r="107" spans="1:11" ht="12.75">
      <c r="A107" s="22" t="s">
        <v>1563</v>
      </c>
      <c r="B107" s="103" t="s">
        <v>1565</v>
      </c>
      <c r="C107" s="22" t="s">
        <v>1564</v>
      </c>
      <c r="D107" s="23">
        <v>3</v>
      </c>
      <c r="E107" s="24">
        <v>2132</v>
      </c>
      <c r="F107" s="104" t="s">
        <v>156</v>
      </c>
      <c r="G107" s="26">
        <v>0</v>
      </c>
      <c r="H107" s="27">
        <v>2</v>
      </c>
      <c r="I107" s="26">
        <v>192</v>
      </c>
      <c r="J107" s="28">
        <v>0</v>
      </c>
      <c r="K107" s="28">
        <v>0</v>
      </c>
    </row>
    <row r="108" spans="1:11" ht="12.75">
      <c r="A108" s="44" t="s">
        <v>836</v>
      </c>
      <c r="B108" s="71" t="s">
        <v>837</v>
      </c>
      <c r="C108" s="44" t="s">
        <v>838</v>
      </c>
      <c r="D108" s="45">
        <v>61</v>
      </c>
      <c r="E108" s="46">
        <v>503</v>
      </c>
      <c r="F108" s="50" t="s">
        <v>150</v>
      </c>
      <c r="G108" s="1">
        <v>0</v>
      </c>
      <c r="H108" s="47">
        <v>2</v>
      </c>
      <c r="I108" s="1">
        <v>349</v>
      </c>
      <c r="J108" s="29">
        <v>0</v>
      </c>
      <c r="K108" s="29">
        <v>0</v>
      </c>
    </row>
    <row r="109" spans="1:11" ht="12.75">
      <c r="A109" s="58"/>
      <c r="B109" s="73"/>
      <c r="C109" s="58"/>
      <c r="D109" s="60"/>
      <c r="E109" s="64"/>
      <c r="F109" s="59" t="s">
        <v>159</v>
      </c>
      <c r="G109" s="61"/>
      <c r="H109" s="62"/>
      <c r="I109" s="61"/>
      <c r="J109" s="63"/>
      <c r="K109" s="63"/>
    </row>
    <row r="110" spans="1:11" ht="12.75">
      <c r="A110" s="2" t="s">
        <v>839</v>
      </c>
      <c r="B110" s="67" t="s">
        <v>840</v>
      </c>
      <c r="C110" s="2" t="s">
        <v>841</v>
      </c>
      <c r="D110" s="36">
        <v>62.9</v>
      </c>
      <c r="E110" s="37">
        <v>35925</v>
      </c>
      <c r="F110" s="16" t="s">
        <v>796</v>
      </c>
      <c r="G110" s="39">
        <v>0</v>
      </c>
      <c r="H110" s="40">
        <v>2</v>
      </c>
      <c r="I110" s="39">
        <v>1125</v>
      </c>
      <c r="J110" s="41">
        <v>0</v>
      </c>
      <c r="K110" s="41">
        <v>0</v>
      </c>
    </row>
    <row r="111" spans="1:11" ht="12.75">
      <c r="A111" s="22" t="s">
        <v>839</v>
      </c>
      <c r="B111" s="103" t="s">
        <v>1566</v>
      </c>
      <c r="C111" s="22" t="s">
        <v>843</v>
      </c>
      <c r="D111" s="23">
        <v>41</v>
      </c>
      <c r="E111" s="46">
        <v>908</v>
      </c>
      <c r="F111" s="50" t="s">
        <v>162</v>
      </c>
      <c r="G111" s="1">
        <v>0</v>
      </c>
      <c r="H111" s="27">
        <v>2</v>
      </c>
      <c r="I111" s="1">
        <v>37</v>
      </c>
      <c r="J111" s="29">
        <v>0</v>
      </c>
      <c r="K111" s="29">
        <v>0</v>
      </c>
    </row>
    <row r="112" spans="1:11" ht="12.75">
      <c r="A112" s="58" t="s">
        <v>839</v>
      </c>
      <c r="B112" s="107" t="s">
        <v>1336</v>
      </c>
      <c r="C112" s="58" t="s">
        <v>1567</v>
      </c>
      <c r="D112" s="60">
        <v>84</v>
      </c>
      <c r="E112" s="24">
        <v>80026</v>
      </c>
      <c r="F112" s="51" t="s">
        <v>150</v>
      </c>
      <c r="G112" s="26">
        <v>34139</v>
      </c>
      <c r="H112" s="62">
        <v>5</v>
      </c>
      <c r="I112" s="26">
        <v>7449</v>
      </c>
      <c r="J112" s="28">
        <v>0</v>
      </c>
      <c r="K112" s="28">
        <v>0</v>
      </c>
    </row>
    <row r="113" spans="1:11" ht="12.75">
      <c r="A113" s="58" t="s">
        <v>839</v>
      </c>
      <c r="B113" s="107" t="s">
        <v>1568</v>
      </c>
      <c r="C113" s="58" t="s">
        <v>844</v>
      </c>
      <c r="D113" s="60">
        <v>36</v>
      </c>
      <c r="E113" s="64">
        <v>55095</v>
      </c>
      <c r="F113" s="16" t="s">
        <v>150</v>
      </c>
      <c r="G113" s="61">
        <v>4238</v>
      </c>
      <c r="H113" s="62">
        <v>3</v>
      </c>
      <c r="I113" s="61">
        <v>3181</v>
      </c>
      <c r="J113" s="63">
        <v>0</v>
      </c>
      <c r="K113" s="63">
        <v>0</v>
      </c>
    </row>
    <row r="114" spans="1:11" ht="12.75">
      <c r="A114" s="44" t="s">
        <v>845</v>
      </c>
      <c r="B114" s="71" t="s">
        <v>846</v>
      </c>
      <c r="C114" s="44" t="s">
        <v>847</v>
      </c>
      <c r="D114" s="45">
        <v>128</v>
      </c>
      <c r="E114" s="46">
        <v>96700</v>
      </c>
      <c r="F114" s="50" t="s">
        <v>155</v>
      </c>
      <c r="G114" s="1">
        <v>28909</v>
      </c>
      <c r="H114" s="47">
        <v>4</v>
      </c>
      <c r="I114" s="1">
        <v>9392</v>
      </c>
      <c r="J114" s="29">
        <v>0</v>
      </c>
      <c r="K114" s="29">
        <v>0</v>
      </c>
    </row>
    <row r="115" ht="12.75">
      <c r="F115" s="16" t="s">
        <v>159</v>
      </c>
    </row>
    <row r="116" spans="1:11" ht="12.75">
      <c r="A116" s="58"/>
      <c r="B116" s="73"/>
      <c r="C116" s="58"/>
      <c r="D116" s="60"/>
      <c r="E116" s="64"/>
      <c r="F116" s="59" t="s">
        <v>150</v>
      </c>
      <c r="G116" s="61"/>
      <c r="H116" s="62"/>
      <c r="I116" s="61"/>
      <c r="J116" s="63"/>
      <c r="K116" s="63"/>
    </row>
    <row r="117" spans="1:11" ht="12.75">
      <c r="A117" s="58" t="s">
        <v>845</v>
      </c>
      <c r="B117" s="73" t="s">
        <v>848</v>
      </c>
      <c r="C117" s="58" t="s">
        <v>849</v>
      </c>
      <c r="D117" s="60">
        <v>5</v>
      </c>
      <c r="E117" s="64">
        <v>600</v>
      </c>
      <c r="F117" s="108" t="s">
        <v>162</v>
      </c>
      <c r="G117" s="61">
        <v>0</v>
      </c>
      <c r="H117" s="62">
        <v>1</v>
      </c>
      <c r="I117" s="61">
        <v>0</v>
      </c>
      <c r="J117" s="63">
        <v>0</v>
      </c>
      <c r="K117" s="63">
        <v>0</v>
      </c>
    </row>
    <row r="118" spans="1:11" ht="12.75">
      <c r="A118" s="22" t="s">
        <v>845</v>
      </c>
      <c r="B118" s="69" t="s">
        <v>850</v>
      </c>
      <c r="C118" s="22" t="s">
        <v>851</v>
      </c>
      <c r="D118" s="23">
        <v>54</v>
      </c>
      <c r="E118" s="24">
        <v>98000</v>
      </c>
      <c r="F118" s="104" t="s">
        <v>162</v>
      </c>
      <c r="G118" s="26">
        <v>67062</v>
      </c>
      <c r="H118" s="27">
        <v>6</v>
      </c>
      <c r="I118" s="26">
        <v>11655</v>
      </c>
      <c r="J118" s="28">
        <v>0</v>
      </c>
      <c r="K118" s="28">
        <v>0</v>
      </c>
    </row>
    <row r="119" spans="1:11" ht="12.75">
      <c r="A119" s="22" t="s">
        <v>845</v>
      </c>
      <c r="B119" s="103" t="s">
        <v>1570</v>
      </c>
      <c r="C119" s="22" t="s">
        <v>1569</v>
      </c>
      <c r="D119" s="23">
        <v>2</v>
      </c>
      <c r="E119" s="24">
        <v>170</v>
      </c>
      <c r="F119" s="104" t="s">
        <v>162</v>
      </c>
      <c r="G119" s="26">
        <v>0</v>
      </c>
      <c r="H119" s="27">
        <v>3</v>
      </c>
      <c r="I119" s="26">
        <v>1158</v>
      </c>
      <c r="J119" s="28">
        <v>0</v>
      </c>
      <c r="K119" s="28">
        <v>0</v>
      </c>
    </row>
    <row r="120" spans="1:11" ht="12.75">
      <c r="A120" s="22" t="s">
        <v>852</v>
      </c>
      <c r="B120" s="69" t="s">
        <v>853</v>
      </c>
      <c r="C120" s="22" t="s">
        <v>854</v>
      </c>
      <c r="D120" s="23" t="s">
        <v>842</v>
      </c>
      <c r="E120" s="24">
        <v>567</v>
      </c>
      <c r="F120" s="104" t="s">
        <v>162</v>
      </c>
      <c r="G120" s="26">
        <v>9280</v>
      </c>
      <c r="H120" s="27">
        <v>1</v>
      </c>
      <c r="I120" s="26">
        <v>18</v>
      </c>
      <c r="J120" s="28">
        <v>0</v>
      </c>
      <c r="K120" s="28">
        <v>0</v>
      </c>
    </row>
    <row r="121" spans="1:11" ht="12.75">
      <c r="A121" s="44" t="s">
        <v>1571</v>
      </c>
      <c r="B121" s="102" t="s">
        <v>1573</v>
      </c>
      <c r="C121" s="44" t="s">
        <v>1572</v>
      </c>
      <c r="D121" s="45">
        <v>5</v>
      </c>
      <c r="E121" s="46">
        <v>15804</v>
      </c>
      <c r="F121" s="109" t="s">
        <v>150</v>
      </c>
      <c r="G121" s="1">
        <v>0</v>
      </c>
      <c r="H121" s="47">
        <v>5</v>
      </c>
      <c r="I121" s="1">
        <v>1686</v>
      </c>
      <c r="J121" s="29">
        <v>0</v>
      </c>
      <c r="K121" s="29">
        <v>0</v>
      </c>
    </row>
    <row r="122" spans="1:11" ht="12.75">
      <c r="A122" s="22" t="s">
        <v>332</v>
      </c>
      <c r="B122" s="69" t="s">
        <v>333</v>
      </c>
      <c r="C122" s="22" t="s">
        <v>334</v>
      </c>
      <c r="D122" s="23">
        <v>15.1</v>
      </c>
      <c r="E122" s="24">
        <v>24550</v>
      </c>
      <c r="F122" s="104" t="s">
        <v>156</v>
      </c>
      <c r="G122" s="26">
        <v>0</v>
      </c>
      <c r="H122" s="27">
        <v>3</v>
      </c>
      <c r="I122" s="26">
        <v>3313</v>
      </c>
      <c r="J122" s="28">
        <v>0</v>
      </c>
      <c r="K122" s="28">
        <v>0</v>
      </c>
    </row>
    <row r="123" spans="1:11" ht="12.75">
      <c r="A123" s="44" t="s">
        <v>855</v>
      </c>
      <c r="B123" s="71" t="s">
        <v>856</v>
      </c>
      <c r="C123" s="44" t="s">
        <v>53</v>
      </c>
      <c r="D123" s="45">
        <v>47</v>
      </c>
      <c r="E123" s="46">
        <v>90</v>
      </c>
      <c r="F123" s="109" t="s">
        <v>162</v>
      </c>
      <c r="G123" s="1">
        <v>0</v>
      </c>
      <c r="H123" s="47">
        <v>6</v>
      </c>
      <c r="I123" s="1">
        <v>5320</v>
      </c>
      <c r="J123" s="29">
        <v>0</v>
      </c>
      <c r="K123" s="29">
        <v>0</v>
      </c>
    </row>
    <row r="124" ht="12.75">
      <c r="F124" s="16" t="s">
        <v>155</v>
      </c>
    </row>
    <row r="125" spans="1:11" ht="12.75">
      <c r="A125" s="58"/>
      <c r="B125" s="73"/>
      <c r="C125" s="58"/>
      <c r="D125" s="60"/>
      <c r="E125" s="64"/>
      <c r="F125" s="108" t="s">
        <v>150</v>
      </c>
      <c r="G125" s="61"/>
      <c r="H125" s="62"/>
      <c r="I125" s="61"/>
      <c r="J125" s="63"/>
      <c r="K125" s="63"/>
    </row>
    <row r="126" spans="1:11" ht="12.75">
      <c r="A126" s="22" t="s">
        <v>857</v>
      </c>
      <c r="B126" s="69" t="s">
        <v>858</v>
      </c>
      <c r="C126" s="22" t="s">
        <v>859</v>
      </c>
      <c r="D126" s="23">
        <v>6</v>
      </c>
      <c r="E126" s="24">
        <v>5500</v>
      </c>
      <c r="F126" s="104" t="s">
        <v>156</v>
      </c>
      <c r="G126" s="26">
        <v>0</v>
      </c>
      <c r="H126" s="27">
        <v>1</v>
      </c>
      <c r="I126" s="26" t="s">
        <v>842</v>
      </c>
      <c r="J126" s="28">
        <v>0</v>
      </c>
      <c r="K126" s="28">
        <v>0</v>
      </c>
    </row>
    <row r="127" spans="1:11" ht="12.75">
      <c r="A127" s="22" t="s">
        <v>860</v>
      </c>
      <c r="B127" s="103" t="s">
        <v>861</v>
      </c>
      <c r="C127" s="22" t="s">
        <v>862</v>
      </c>
      <c r="D127" s="23">
        <v>5</v>
      </c>
      <c r="E127" s="24">
        <v>252</v>
      </c>
      <c r="F127" s="104" t="s">
        <v>150</v>
      </c>
      <c r="G127" s="26">
        <v>0</v>
      </c>
      <c r="H127" s="27">
        <v>2</v>
      </c>
      <c r="I127" s="26">
        <v>140</v>
      </c>
      <c r="J127" s="28">
        <v>0</v>
      </c>
      <c r="K127" s="28">
        <v>0</v>
      </c>
    </row>
    <row r="128" spans="1:11" s="35" customFormat="1" ht="12.75">
      <c r="A128" s="30" t="s">
        <v>96</v>
      </c>
      <c r="B128" s="70">
        <v>21</v>
      </c>
      <c r="C128" s="31"/>
      <c r="D128" s="42">
        <f>SUM(D102:D127)</f>
        <v>619</v>
      </c>
      <c r="E128" s="33">
        <f>SUM(E102:E127)</f>
        <v>488051</v>
      </c>
      <c r="F128" s="43"/>
      <c r="G128" s="33">
        <f>SUM(G102:G127)</f>
        <v>173198</v>
      </c>
      <c r="H128" s="33">
        <f>SUM(H102:H127)</f>
        <v>59</v>
      </c>
      <c r="I128" s="33">
        <f>SUM(I102:I127)</f>
        <v>57357</v>
      </c>
      <c r="J128" s="33">
        <f>SUM(J102:J127)</f>
        <v>0</v>
      </c>
      <c r="K128" s="33">
        <f>SUM(K102:K127)</f>
        <v>0</v>
      </c>
    </row>
    <row r="129" ht="15">
      <c r="F129" s="38"/>
    </row>
    <row r="130" spans="1:11" s="3" customFormat="1" ht="15">
      <c r="A130" s="10" t="s">
        <v>258</v>
      </c>
      <c r="B130" s="66"/>
      <c r="C130" s="11"/>
      <c r="D130" s="11"/>
      <c r="E130" s="12"/>
      <c r="F130" s="13"/>
      <c r="G130" s="14"/>
      <c r="H130" s="12"/>
      <c r="I130" s="14"/>
      <c r="J130" s="15"/>
      <c r="K130" s="15"/>
    </row>
    <row r="131" spans="4:11" ht="12.75">
      <c r="D131" s="4" t="s">
        <v>238</v>
      </c>
      <c r="E131" s="7" t="s">
        <v>239</v>
      </c>
      <c r="G131" s="7" t="s">
        <v>342</v>
      </c>
      <c r="H131" s="7" t="s">
        <v>240</v>
      </c>
      <c r="I131" s="7" t="s">
        <v>241</v>
      </c>
      <c r="J131" s="143" t="s">
        <v>242</v>
      </c>
      <c r="K131" s="143"/>
    </row>
    <row r="132" spans="1:11" ht="12.75">
      <c r="A132" s="17" t="s">
        <v>243</v>
      </c>
      <c r="B132" s="68" t="s">
        <v>238</v>
      </c>
      <c r="C132" s="17" t="s">
        <v>244</v>
      </c>
      <c r="D132" s="18" t="s">
        <v>245</v>
      </c>
      <c r="E132" s="19" t="s">
        <v>246</v>
      </c>
      <c r="F132" s="20" t="s">
        <v>247</v>
      </c>
      <c r="G132" s="19" t="s">
        <v>248</v>
      </c>
      <c r="H132" s="19" t="s">
        <v>249</v>
      </c>
      <c r="I132" s="19" t="s">
        <v>250</v>
      </c>
      <c r="J132" s="21" t="s">
        <v>251</v>
      </c>
      <c r="K132" s="21" t="s">
        <v>252</v>
      </c>
    </row>
    <row r="133" spans="1:11" ht="12.75">
      <c r="A133" s="85" t="s">
        <v>3</v>
      </c>
      <c r="B133" s="86" t="s">
        <v>6</v>
      </c>
      <c r="C133" s="85" t="s">
        <v>865</v>
      </c>
      <c r="D133" s="87">
        <v>58.5</v>
      </c>
      <c r="E133" s="88">
        <v>1204</v>
      </c>
      <c r="F133" s="89" t="s">
        <v>156</v>
      </c>
      <c r="G133" s="90">
        <v>0</v>
      </c>
      <c r="H133" s="91">
        <v>2</v>
      </c>
      <c r="I133" s="90">
        <v>320</v>
      </c>
      <c r="J133" s="92">
        <v>0</v>
      </c>
      <c r="K133" s="92">
        <v>0</v>
      </c>
    </row>
    <row r="134" spans="1:11" ht="12.75">
      <c r="A134" s="22" t="s">
        <v>3</v>
      </c>
      <c r="B134" s="69" t="s">
        <v>5</v>
      </c>
      <c r="C134" s="22" t="s">
        <v>864</v>
      </c>
      <c r="D134" s="23">
        <v>11</v>
      </c>
      <c r="E134" s="24">
        <v>600</v>
      </c>
      <c r="F134" s="51" t="s">
        <v>159</v>
      </c>
      <c r="G134" s="26">
        <v>0</v>
      </c>
      <c r="H134" s="27">
        <v>4</v>
      </c>
      <c r="I134" s="26">
        <v>480</v>
      </c>
      <c r="J134" s="28">
        <v>0</v>
      </c>
      <c r="K134" s="28">
        <v>0</v>
      </c>
    </row>
    <row r="135" spans="1:11" ht="12.75">
      <c r="A135" s="22" t="s">
        <v>3</v>
      </c>
      <c r="B135" s="69" t="s">
        <v>4</v>
      </c>
      <c r="C135" s="22" t="s">
        <v>863</v>
      </c>
      <c r="D135" s="23">
        <v>16.9</v>
      </c>
      <c r="E135" s="24">
        <v>680</v>
      </c>
      <c r="F135" s="51" t="s">
        <v>159</v>
      </c>
      <c r="G135" s="26">
        <v>950</v>
      </c>
      <c r="H135" s="27">
        <v>4</v>
      </c>
      <c r="I135" s="26">
        <v>340</v>
      </c>
      <c r="J135" s="28">
        <v>0</v>
      </c>
      <c r="K135" s="28">
        <v>0</v>
      </c>
    </row>
    <row r="136" spans="1:11" ht="12.75">
      <c r="A136" s="22" t="s">
        <v>311</v>
      </c>
      <c r="B136" s="69" t="s">
        <v>312</v>
      </c>
      <c r="C136" s="22" t="s">
        <v>313</v>
      </c>
      <c r="D136" s="23">
        <v>17.7</v>
      </c>
      <c r="E136" s="24">
        <v>12206</v>
      </c>
      <c r="F136" s="51" t="s">
        <v>154</v>
      </c>
      <c r="G136" s="26">
        <v>5765</v>
      </c>
      <c r="H136" s="27">
        <v>3</v>
      </c>
      <c r="I136" s="26">
        <v>5760</v>
      </c>
      <c r="J136" s="28">
        <v>0</v>
      </c>
      <c r="K136" s="28">
        <v>0</v>
      </c>
    </row>
    <row r="137" spans="1:11" ht="12.75">
      <c r="A137" s="22" t="s">
        <v>71</v>
      </c>
      <c r="B137" s="69" t="s">
        <v>867</v>
      </c>
      <c r="C137" s="22" t="s">
        <v>868</v>
      </c>
      <c r="D137" s="23">
        <v>39</v>
      </c>
      <c r="E137" s="24">
        <v>401563</v>
      </c>
      <c r="F137" s="51" t="s">
        <v>163</v>
      </c>
      <c r="G137" s="26">
        <v>226297</v>
      </c>
      <c r="H137" s="27">
        <v>15</v>
      </c>
      <c r="I137" s="26">
        <v>36216</v>
      </c>
      <c r="J137" s="28">
        <v>0</v>
      </c>
      <c r="K137" s="28">
        <v>0</v>
      </c>
    </row>
    <row r="138" spans="1:11" ht="12.75">
      <c r="A138" s="22" t="s">
        <v>71</v>
      </c>
      <c r="B138" s="69" t="s">
        <v>72</v>
      </c>
      <c r="C138" s="22" t="s">
        <v>866</v>
      </c>
      <c r="D138" s="23">
        <v>387</v>
      </c>
      <c r="E138" s="24">
        <v>285563</v>
      </c>
      <c r="F138" s="51" t="s">
        <v>163</v>
      </c>
      <c r="G138" s="26">
        <v>208</v>
      </c>
      <c r="H138" s="27">
        <v>21</v>
      </c>
      <c r="I138" s="26">
        <v>47</v>
      </c>
      <c r="J138" s="28">
        <v>0</v>
      </c>
      <c r="K138" s="28">
        <v>1</v>
      </c>
    </row>
    <row r="139" spans="1:11" ht="12.75">
      <c r="A139" s="22" t="s">
        <v>71</v>
      </c>
      <c r="B139" s="69" t="s">
        <v>73</v>
      </c>
      <c r="C139" s="22" t="s">
        <v>869</v>
      </c>
      <c r="D139" s="23">
        <v>134.9</v>
      </c>
      <c r="E139" s="24">
        <v>0</v>
      </c>
      <c r="F139" s="51" t="s">
        <v>163</v>
      </c>
      <c r="G139" s="26">
        <v>0</v>
      </c>
      <c r="H139" s="27">
        <v>3</v>
      </c>
      <c r="I139" s="26">
        <v>3114</v>
      </c>
      <c r="J139" s="28">
        <v>0</v>
      </c>
      <c r="K139" s="28">
        <v>0</v>
      </c>
    </row>
    <row r="140" spans="1:11" ht="12.75">
      <c r="A140" s="22" t="s">
        <v>203</v>
      </c>
      <c r="B140" s="69" t="s">
        <v>873</v>
      </c>
      <c r="C140" s="22" t="s">
        <v>872</v>
      </c>
      <c r="D140" s="23">
        <v>83</v>
      </c>
      <c r="E140" s="24">
        <v>293455</v>
      </c>
      <c r="F140" s="51" t="s">
        <v>150</v>
      </c>
      <c r="G140" s="26">
        <v>152315</v>
      </c>
      <c r="H140" s="27">
        <v>8</v>
      </c>
      <c r="I140" s="26">
        <v>12674</v>
      </c>
      <c r="J140" s="28">
        <v>0</v>
      </c>
      <c r="K140" s="28">
        <v>1</v>
      </c>
    </row>
    <row r="141" spans="1:11" ht="12.75">
      <c r="A141" s="22" t="s">
        <v>203</v>
      </c>
      <c r="B141" s="69" t="s">
        <v>870</v>
      </c>
      <c r="C141" s="22" t="s">
        <v>871</v>
      </c>
      <c r="D141" s="23">
        <v>59</v>
      </c>
      <c r="E141" s="24">
        <v>148045</v>
      </c>
      <c r="F141" s="51" t="s">
        <v>163</v>
      </c>
      <c r="G141" s="26">
        <v>95580</v>
      </c>
      <c r="H141" s="27">
        <v>10</v>
      </c>
      <c r="I141" s="26">
        <v>13747</v>
      </c>
      <c r="J141" s="28">
        <v>0</v>
      </c>
      <c r="K141" s="28">
        <v>0</v>
      </c>
    </row>
    <row r="142" spans="1:11" ht="12.75">
      <c r="A142" s="22" t="s">
        <v>203</v>
      </c>
      <c r="B142" s="69" t="s">
        <v>1574</v>
      </c>
      <c r="C142" s="22" t="s">
        <v>872</v>
      </c>
      <c r="D142" s="23">
        <v>74</v>
      </c>
      <c r="E142" s="24">
        <v>293455</v>
      </c>
      <c r="F142" s="51" t="s">
        <v>155</v>
      </c>
      <c r="G142" s="26">
        <v>152316</v>
      </c>
      <c r="H142" s="27">
        <v>8</v>
      </c>
      <c r="I142" s="26">
        <v>12675</v>
      </c>
      <c r="J142" s="28">
        <v>0</v>
      </c>
      <c r="K142" s="28">
        <v>2</v>
      </c>
    </row>
    <row r="143" spans="1:11" ht="12.75">
      <c r="A143" s="22" t="s">
        <v>1277</v>
      </c>
      <c r="B143" s="69" t="s">
        <v>221</v>
      </c>
      <c r="C143" s="22" t="s">
        <v>875</v>
      </c>
      <c r="D143" s="23">
        <v>154.9</v>
      </c>
      <c r="E143" s="24">
        <v>1196075</v>
      </c>
      <c r="F143" s="51" t="s">
        <v>163</v>
      </c>
      <c r="G143" s="26">
        <v>798183</v>
      </c>
      <c r="H143" s="27">
        <v>29</v>
      </c>
      <c r="I143" s="26">
        <v>54071</v>
      </c>
      <c r="J143" s="28">
        <v>0</v>
      </c>
      <c r="K143" s="28">
        <v>0</v>
      </c>
    </row>
    <row r="144" spans="1:11" ht="12.75">
      <c r="A144" s="22" t="s">
        <v>1277</v>
      </c>
      <c r="B144" s="69" t="s">
        <v>220</v>
      </c>
      <c r="C144" s="22" t="s">
        <v>874</v>
      </c>
      <c r="D144" s="23">
        <v>83.5</v>
      </c>
      <c r="E144" s="24">
        <v>30481</v>
      </c>
      <c r="F144" s="51" t="s">
        <v>163</v>
      </c>
      <c r="G144" s="26">
        <v>14719</v>
      </c>
      <c r="H144" s="27">
        <v>3</v>
      </c>
      <c r="I144" s="26">
        <v>4313</v>
      </c>
      <c r="J144" s="28">
        <v>0</v>
      </c>
      <c r="K144" s="28">
        <v>0</v>
      </c>
    </row>
    <row r="145" spans="1:11" ht="12.75">
      <c r="A145" s="22" t="s">
        <v>836</v>
      </c>
      <c r="B145" s="69" t="s">
        <v>226</v>
      </c>
      <c r="C145" s="22" t="s">
        <v>876</v>
      </c>
      <c r="D145" s="23">
        <v>103.2</v>
      </c>
      <c r="E145" s="24">
        <v>554</v>
      </c>
      <c r="F145" s="51" t="s">
        <v>153</v>
      </c>
      <c r="G145" s="26">
        <v>0</v>
      </c>
      <c r="H145" s="27">
        <v>1</v>
      </c>
      <c r="I145" s="26">
        <v>10</v>
      </c>
      <c r="J145" s="28">
        <v>0</v>
      </c>
      <c r="K145" s="28">
        <v>0</v>
      </c>
    </row>
    <row r="146" spans="1:11" ht="12.75">
      <c r="A146" s="22" t="s">
        <v>877</v>
      </c>
      <c r="B146" s="69" t="s">
        <v>878</v>
      </c>
      <c r="C146" s="22" t="s">
        <v>1528</v>
      </c>
      <c r="D146" s="23">
        <v>454</v>
      </c>
      <c r="E146" s="24">
        <v>2500</v>
      </c>
      <c r="F146" s="51" t="s">
        <v>156</v>
      </c>
      <c r="G146" s="26">
        <v>0</v>
      </c>
      <c r="H146" s="27">
        <v>3</v>
      </c>
      <c r="I146" s="26">
        <v>4701</v>
      </c>
      <c r="J146" s="28">
        <v>0</v>
      </c>
      <c r="K146" s="28">
        <v>0</v>
      </c>
    </row>
    <row r="147" spans="1:11" ht="12.75">
      <c r="A147" s="22" t="s">
        <v>571</v>
      </c>
      <c r="B147" s="69" t="s">
        <v>556</v>
      </c>
      <c r="C147" s="22" t="s">
        <v>557</v>
      </c>
      <c r="D147" s="23">
        <v>60</v>
      </c>
      <c r="E147" s="24">
        <v>419032</v>
      </c>
      <c r="F147" s="51" t="s">
        <v>163</v>
      </c>
      <c r="G147" s="26">
        <v>414530</v>
      </c>
      <c r="H147" s="27">
        <v>15</v>
      </c>
      <c r="I147" s="26">
        <v>31769</v>
      </c>
      <c r="J147" s="28">
        <v>0</v>
      </c>
      <c r="K147" s="28">
        <v>1</v>
      </c>
    </row>
    <row r="148" spans="1:11" ht="12.75">
      <c r="A148" s="22" t="s">
        <v>571</v>
      </c>
      <c r="B148" s="103" t="s">
        <v>880</v>
      </c>
      <c r="C148" s="22" t="s">
        <v>881</v>
      </c>
      <c r="D148" s="23">
        <v>19</v>
      </c>
      <c r="E148" s="24">
        <v>458372</v>
      </c>
      <c r="F148" s="51" t="s">
        <v>163</v>
      </c>
      <c r="G148" s="26">
        <v>266692</v>
      </c>
      <c r="H148" s="27">
        <v>11</v>
      </c>
      <c r="I148" s="26">
        <v>22421</v>
      </c>
      <c r="J148" s="28">
        <v>0</v>
      </c>
      <c r="K148" s="28">
        <v>5</v>
      </c>
    </row>
    <row r="149" spans="1:11" ht="12.75">
      <c r="A149" s="22" t="s">
        <v>571</v>
      </c>
      <c r="B149" s="103" t="s">
        <v>1575</v>
      </c>
      <c r="C149" s="22" t="s">
        <v>881</v>
      </c>
      <c r="D149" s="23">
        <v>81</v>
      </c>
      <c r="E149" s="24">
        <v>458372</v>
      </c>
      <c r="F149" s="51" t="s">
        <v>163</v>
      </c>
      <c r="G149" s="26">
        <v>266693</v>
      </c>
      <c r="H149" s="27">
        <v>11</v>
      </c>
      <c r="I149" s="26">
        <v>22450</v>
      </c>
      <c r="J149" s="28">
        <v>0</v>
      </c>
      <c r="K149" s="28">
        <v>5</v>
      </c>
    </row>
    <row r="150" spans="1:11" ht="12.75">
      <c r="A150" s="22" t="s">
        <v>571</v>
      </c>
      <c r="B150" s="69" t="s">
        <v>572</v>
      </c>
      <c r="C150" s="22" t="s">
        <v>879</v>
      </c>
      <c r="D150" s="23">
        <v>155.6</v>
      </c>
      <c r="E150" s="24">
        <v>864624</v>
      </c>
      <c r="F150" s="51" t="s">
        <v>163</v>
      </c>
      <c r="G150" s="26">
        <v>460716</v>
      </c>
      <c r="H150" s="27">
        <v>17</v>
      </c>
      <c r="I150" s="26">
        <v>40259</v>
      </c>
      <c r="J150" s="28">
        <v>0</v>
      </c>
      <c r="K150" s="28">
        <v>2</v>
      </c>
    </row>
    <row r="151" spans="1:11" ht="12.75">
      <c r="A151" s="2" t="s">
        <v>319</v>
      </c>
      <c r="B151" s="67" t="s">
        <v>320</v>
      </c>
      <c r="C151" s="2" t="s">
        <v>321</v>
      </c>
      <c r="D151" s="36">
        <v>141</v>
      </c>
      <c r="E151" s="37">
        <v>734004</v>
      </c>
      <c r="F151" s="16" t="s">
        <v>154</v>
      </c>
      <c r="G151" s="39">
        <v>426348</v>
      </c>
      <c r="H151" s="40">
        <v>13</v>
      </c>
      <c r="I151" s="39">
        <v>26397</v>
      </c>
      <c r="J151" s="41">
        <v>0</v>
      </c>
      <c r="K151" s="41">
        <v>1</v>
      </c>
    </row>
    <row r="152" spans="1:11" ht="12.75">
      <c r="A152" s="58"/>
      <c r="B152" s="73"/>
      <c r="C152" s="58"/>
      <c r="E152" s="64"/>
      <c r="F152" s="59" t="s">
        <v>155</v>
      </c>
      <c r="G152" s="61"/>
      <c r="H152" s="62"/>
      <c r="I152" s="61"/>
      <c r="J152" s="63"/>
      <c r="K152" s="63"/>
    </row>
    <row r="153" spans="1:11" ht="12.75">
      <c r="A153" s="22" t="s">
        <v>80</v>
      </c>
      <c r="B153" s="69" t="s">
        <v>82</v>
      </c>
      <c r="C153" s="22" t="s">
        <v>883</v>
      </c>
      <c r="D153" s="23">
        <v>501.1</v>
      </c>
      <c r="E153" s="24">
        <v>285781</v>
      </c>
      <c r="F153" s="51" t="s">
        <v>156</v>
      </c>
      <c r="G153" s="26">
        <v>0</v>
      </c>
      <c r="H153" s="27">
        <v>8</v>
      </c>
      <c r="I153" s="26">
        <v>20800</v>
      </c>
      <c r="J153" s="28">
        <v>0</v>
      </c>
      <c r="K153" s="28">
        <v>0</v>
      </c>
    </row>
    <row r="154" spans="1:11" ht="12.75">
      <c r="A154" s="2" t="s">
        <v>80</v>
      </c>
      <c r="B154" s="67" t="s">
        <v>81</v>
      </c>
      <c r="C154" s="2" t="s">
        <v>882</v>
      </c>
      <c r="D154" s="36">
        <v>46</v>
      </c>
      <c r="E154" s="37">
        <v>8423</v>
      </c>
      <c r="F154" s="16" t="s">
        <v>158</v>
      </c>
      <c r="G154" s="39">
        <v>0</v>
      </c>
      <c r="H154" s="40">
        <v>2</v>
      </c>
      <c r="I154" s="39">
        <v>424</v>
      </c>
      <c r="J154" s="41">
        <v>0</v>
      </c>
      <c r="K154" s="41">
        <v>0</v>
      </c>
    </row>
    <row r="155" ht="12.75">
      <c r="F155" s="16" t="s">
        <v>156</v>
      </c>
    </row>
    <row r="156" ht="12.75">
      <c r="F156" s="16" t="s">
        <v>150</v>
      </c>
    </row>
    <row r="157" spans="3:11" ht="12.75">
      <c r="C157" s="58"/>
      <c r="F157" s="16" t="s">
        <v>152</v>
      </c>
      <c r="H157" s="62"/>
      <c r="J157" s="63"/>
      <c r="K157" s="63"/>
    </row>
    <row r="158" spans="1:11" ht="12.75">
      <c r="A158" s="22" t="s">
        <v>635</v>
      </c>
      <c r="B158" s="69" t="s">
        <v>83</v>
      </c>
      <c r="C158" s="22" t="s">
        <v>884</v>
      </c>
      <c r="D158" s="23">
        <v>364.6</v>
      </c>
      <c r="E158" s="24">
        <v>307424</v>
      </c>
      <c r="F158" s="51" t="s">
        <v>156</v>
      </c>
      <c r="G158" s="26">
        <v>0</v>
      </c>
      <c r="H158" s="27">
        <v>3</v>
      </c>
      <c r="I158" s="26">
        <v>7800</v>
      </c>
      <c r="J158" s="28">
        <v>0</v>
      </c>
      <c r="K158" s="28">
        <v>0</v>
      </c>
    </row>
    <row r="159" spans="1:11" ht="12.75">
      <c r="A159" s="93" t="s">
        <v>635</v>
      </c>
      <c r="B159" s="101" t="s">
        <v>885</v>
      </c>
      <c r="C159" s="93" t="s">
        <v>886</v>
      </c>
      <c r="D159" s="95">
        <v>264</v>
      </c>
      <c r="E159" s="96">
        <v>322484</v>
      </c>
      <c r="F159" s="97" t="s">
        <v>156</v>
      </c>
      <c r="G159" s="98">
        <v>0</v>
      </c>
      <c r="H159" s="99">
        <v>2</v>
      </c>
      <c r="I159" s="98">
        <v>4160</v>
      </c>
      <c r="J159" s="100">
        <v>0</v>
      </c>
      <c r="K159" s="100">
        <v>0</v>
      </c>
    </row>
    <row r="160" spans="1:11" s="35" customFormat="1" ht="12.75">
      <c r="A160" s="30" t="s">
        <v>97</v>
      </c>
      <c r="B160" s="70">
        <v>23</v>
      </c>
      <c r="C160" s="31"/>
      <c r="D160" s="42">
        <f>SUM(D133:D159)</f>
        <v>3308.8999999999996</v>
      </c>
      <c r="E160" s="33">
        <f>SUM(E133:E159)</f>
        <v>6524897</v>
      </c>
      <c r="F160" s="43"/>
      <c r="G160" s="33">
        <f>SUM(G133:G159)</f>
        <v>3281312</v>
      </c>
      <c r="H160" s="33">
        <f>SUM(H133:H159)</f>
        <v>196</v>
      </c>
      <c r="I160" s="33">
        <f>SUM(I133:I159)</f>
        <v>324948</v>
      </c>
      <c r="J160" s="33">
        <f>SUM(J133:J159)</f>
        <v>0</v>
      </c>
      <c r="K160" s="33">
        <f>SUM(K133:K159)</f>
        <v>18</v>
      </c>
    </row>
    <row r="161" ht="15">
      <c r="F161" s="38"/>
    </row>
    <row r="162" spans="1:11" s="3" customFormat="1" ht="15">
      <c r="A162" s="10" t="s">
        <v>259</v>
      </c>
      <c r="B162" s="66"/>
      <c r="C162" s="11"/>
      <c r="D162" s="11"/>
      <c r="E162" s="12"/>
      <c r="F162" s="13"/>
      <c r="G162" s="14"/>
      <c r="H162" s="12"/>
      <c r="I162" s="14"/>
      <c r="J162" s="15"/>
      <c r="K162" s="15"/>
    </row>
    <row r="163" spans="4:11" ht="12.75">
      <c r="D163" s="4" t="s">
        <v>238</v>
      </c>
      <c r="E163" s="7" t="s">
        <v>239</v>
      </c>
      <c r="G163" s="7" t="s">
        <v>342</v>
      </c>
      <c r="H163" s="7" t="s">
        <v>240</v>
      </c>
      <c r="I163" s="7" t="s">
        <v>241</v>
      </c>
      <c r="J163" s="143" t="s">
        <v>242</v>
      </c>
      <c r="K163" s="143"/>
    </row>
    <row r="164" spans="1:11" ht="12.75">
      <c r="A164" s="17" t="s">
        <v>243</v>
      </c>
      <c r="B164" s="68" t="s">
        <v>238</v>
      </c>
      <c r="C164" s="17" t="s">
        <v>244</v>
      </c>
      <c r="D164" s="18" t="s">
        <v>245</v>
      </c>
      <c r="E164" s="19" t="s">
        <v>246</v>
      </c>
      <c r="F164" s="20" t="s">
        <v>247</v>
      </c>
      <c r="G164" s="19" t="s">
        <v>248</v>
      </c>
      <c r="H164" s="19" t="s">
        <v>249</v>
      </c>
      <c r="I164" s="19" t="s">
        <v>250</v>
      </c>
      <c r="J164" s="21" t="s">
        <v>251</v>
      </c>
      <c r="K164" s="21" t="s">
        <v>252</v>
      </c>
    </row>
    <row r="165" spans="1:11" ht="12.75">
      <c r="A165" s="85" t="s">
        <v>348</v>
      </c>
      <c r="B165" s="86" t="s">
        <v>349</v>
      </c>
      <c r="C165" s="85" t="s">
        <v>887</v>
      </c>
      <c r="D165" s="87">
        <v>920</v>
      </c>
      <c r="E165" s="88">
        <v>225999</v>
      </c>
      <c r="F165" s="89" t="s">
        <v>154</v>
      </c>
      <c r="G165" s="90">
        <v>363802</v>
      </c>
      <c r="H165" s="91">
        <v>11</v>
      </c>
      <c r="I165" s="90">
        <v>25863</v>
      </c>
      <c r="J165" s="92">
        <v>0</v>
      </c>
      <c r="K165" s="92">
        <v>0</v>
      </c>
    </row>
    <row r="166" spans="1:11" ht="12.75">
      <c r="A166" s="22" t="s">
        <v>348</v>
      </c>
      <c r="B166" s="69" t="s">
        <v>350</v>
      </c>
      <c r="C166" s="22" t="s">
        <v>649</v>
      </c>
      <c r="D166" s="23">
        <v>1059</v>
      </c>
      <c r="E166" s="24">
        <v>698379</v>
      </c>
      <c r="F166" s="51" t="s">
        <v>154</v>
      </c>
      <c r="G166" s="26">
        <v>1361496</v>
      </c>
      <c r="H166" s="27">
        <v>20</v>
      </c>
      <c r="I166" s="26">
        <v>48054</v>
      </c>
      <c r="J166" s="28">
        <v>0</v>
      </c>
      <c r="K166" s="28">
        <v>1</v>
      </c>
    </row>
    <row r="167" spans="1:11" ht="12.75">
      <c r="A167" s="22" t="s">
        <v>348</v>
      </c>
      <c r="B167" s="69" t="s">
        <v>899</v>
      </c>
      <c r="C167" s="22" t="s">
        <v>900</v>
      </c>
      <c r="D167" s="23">
        <v>545</v>
      </c>
      <c r="E167" s="24">
        <v>333151</v>
      </c>
      <c r="F167" s="51" t="s">
        <v>154</v>
      </c>
      <c r="G167" s="26">
        <v>621773</v>
      </c>
      <c r="H167" s="27">
        <v>15</v>
      </c>
      <c r="I167" s="26">
        <v>37585</v>
      </c>
      <c r="J167" s="28">
        <v>0</v>
      </c>
      <c r="K167" s="28">
        <v>0</v>
      </c>
    </row>
    <row r="168" spans="1:11" ht="12.75">
      <c r="A168" s="22" t="s">
        <v>348</v>
      </c>
      <c r="B168" s="69" t="s">
        <v>888</v>
      </c>
      <c r="C168" s="22" t="s">
        <v>889</v>
      </c>
      <c r="D168" s="23">
        <v>57</v>
      </c>
      <c r="E168" s="24">
        <v>299305</v>
      </c>
      <c r="F168" s="51" t="s">
        <v>154</v>
      </c>
      <c r="G168" s="26">
        <v>583498</v>
      </c>
      <c r="H168" s="27">
        <v>8</v>
      </c>
      <c r="I168" s="26">
        <v>22048</v>
      </c>
      <c r="J168" s="28">
        <v>0</v>
      </c>
      <c r="K168" s="28">
        <v>0</v>
      </c>
    </row>
    <row r="169" spans="1:11" ht="12.75">
      <c r="A169" s="22" t="s">
        <v>348</v>
      </c>
      <c r="B169" s="69" t="s">
        <v>890</v>
      </c>
      <c r="C169" s="22" t="s">
        <v>891</v>
      </c>
      <c r="D169" s="23">
        <v>1151</v>
      </c>
      <c r="E169" s="24">
        <v>320377</v>
      </c>
      <c r="F169" s="51" t="s">
        <v>154</v>
      </c>
      <c r="G169" s="26">
        <v>1192901</v>
      </c>
      <c r="H169" s="27">
        <v>14</v>
      </c>
      <c r="I169" s="26">
        <v>30195</v>
      </c>
      <c r="J169" s="28">
        <v>0</v>
      </c>
      <c r="K169" s="28">
        <v>1</v>
      </c>
    </row>
    <row r="170" spans="1:11" ht="12.75">
      <c r="A170" s="22" t="s">
        <v>355</v>
      </c>
      <c r="B170" s="69" t="s">
        <v>356</v>
      </c>
      <c r="C170" s="22" t="s">
        <v>357</v>
      </c>
      <c r="D170" s="23">
        <v>17.6</v>
      </c>
      <c r="E170" s="24">
        <v>195</v>
      </c>
      <c r="F170" s="51" t="s">
        <v>159</v>
      </c>
      <c r="G170" s="26">
        <v>88</v>
      </c>
      <c r="H170" s="27">
        <v>2</v>
      </c>
      <c r="I170" s="26">
        <v>1000</v>
      </c>
      <c r="J170" s="28">
        <v>0</v>
      </c>
      <c r="K170" s="28">
        <v>0</v>
      </c>
    </row>
    <row r="171" spans="1:11" ht="12.75">
      <c r="A171" s="22" t="s">
        <v>743</v>
      </c>
      <c r="B171" s="69" t="s">
        <v>892</v>
      </c>
      <c r="C171" s="22" t="s">
        <v>893</v>
      </c>
      <c r="D171" s="23">
        <v>105</v>
      </c>
      <c r="E171" s="24">
        <v>66521</v>
      </c>
      <c r="F171" s="51" t="s">
        <v>156</v>
      </c>
      <c r="G171" s="26">
        <v>0</v>
      </c>
      <c r="H171" s="27">
        <v>3</v>
      </c>
      <c r="I171" s="26">
        <v>5295</v>
      </c>
      <c r="J171" s="28">
        <v>0</v>
      </c>
      <c r="K171" s="28">
        <v>0</v>
      </c>
    </row>
    <row r="172" spans="1:11" ht="12.75">
      <c r="A172" s="22" t="s">
        <v>743</v>
      </c>
      <c r="B172" s="69" t="s">
        <v>894</v>
      </c>
      <c r="C172" s="22" t="s">
        <v>895</v>
      </c>
      <c r="D172" s="23">
        <v>78</v>
      </c>
      <c r="E172" s="24">
        <v>303038</v>
      </c>
      <c r="F172" s="51" t="s">
        <v>158</v>
      </c>
      <c r="G172" s="26">
        <v>0</v>
      </c>
      <c r="H172" s="27">
        <v>11</v>
      </c>
      <c r="I172" s="26">
        <v>24122</v>
      </c>
      <c r="J172" s="28">
        <v>0</v>
      </c>
      <c r="K172" s="28">
        <v>2</v>
      </c>
    </row>
    <row r="173" spans="1:11" ht="12.75">
      <c r="A173" s="44" t="s">
        <v>1576</v>
      </c>
      <c r="B173" s="71">
        <v>10132802</v>
      </c>
      <c r="C173" s="44" t="s">
        <v>1577</v>
      </c>
      <c r="D173" s="45">
        <v>5</v>
      </c>
      <c r="E173" s="46">
        <v>9899</v>
      </c>
      <c r="F173" s="50" t="s">
        <v>157</v>
      </c>
      <c r="G173" s="1">
        <v>0</v>
      </c>
      <c r="H173" s="47">
        <v>14</v>
      </c>
      <c r="I173" s="1">
        <v>696</v>
      </c>
      <c r="J173" s="29">
        <v>0</v>
      </c>
      <c r="K173" s="29">
        <v>0</v>
      </c>
    </row>
    <row r="174" spans="1:11" ht="12.75">
      <c r="A174" s="110" t="s">
        <v>896</v>
      </c>
      <c r="B174" s="111" t="s">
        <v>897</v>
      </c>
      <c r="C174" s="110" t="s">
        <v>898</v>
      </c>
      <c r="D174" s="112">
        <v>5</v>
      </c>
      <c r="E174" s="113">
        <v>655</v>
      </c>
      <c r="F174" s="114" t="s">
        <v>158</v>
      </c>
      <c r="G174" s="115">
        <v>0</v>
      </c>
      <c r="H174" s="116">
        <v>2</v>
      </c>
      <c r="I174" s="115">
        <v>58</v>
      </c>
      <c r="J174" s="117">
        <v>0</v>
      </c>
      <c r="K174" s="117">
        <v>0</v>
      </c>
    </row>
    <row r="175" spans="1:11" ht="12.75">
      <c r="A175" s="118" t="s">
        <v>667</v>
      </c>
      <c r="B175" s="119" t="s">
        <v>1337</v>
      </c>
      <c r="C175" s="118" t="s">
        <v>1338</v>
      </c>
      <c r="D175" s="120">
        <v>37</v>
      </c>
      <c r="E175" s="121">
        <v>48000</v>
      </c>
      <c r="F175" s="109" t="s">
        <v>159</v>
      </c>
      <c r="G175" s="122">
        <v>0</v>
      </c>
      <c r="H175" s="123">
        <v>3</v>
      </c>
      <c r="I175" s="122">
        <v>8396</v>
      </c>
      <c r="J175" s="124">
        <v>0</v>
      </c>
      <c r="K175" s="124">
        <v>0</v>
      </c>
    </row>
    <row r="176" spans="2:11" ht="12.75">
      <c r="B176" s="73"/>
      <c r="E176" s="64"/>
      <c r="F176" s="16" t="s">
        <v>150</v>
      </c>
      <c r="G176" s="61"/>
      <c r="H176" s="62"/>
      <c r="I176" s="61"/>
      <c r="J176" s="63"/>
      <c r="K176" s="63"/>
    </row>
    <row r="177" spans="1:11" ht="12.75">
      <c r="A177" s="22" t="s">
        <v>901</v>
      </c>
      <c r="B177" s="69" t="s">
        <v>904</v>
      </c>
      <c r="C177" s="22" t="s">
        <v>905</v>
      </c>
      <c r="D177" s="23">
        <v>122</v>
      </c>
      <c r="E177" s="24">
        <v>321646</v>
      </c>
      <c r="F177" s="51" t="s">
        <v>156</v>
      </c>
      <c r="G177" s="26">
        <v>0</v>
      </c>
      <c r="H177" s="27">
        <v>6</v>
      </c>
      <c r="I177" s="26">
        <v>8893</v>
      </c>
      <c r="J177" s="28">
        <v>0</v>
      </c>
      <c r="K177" s="28">
        <v>0</v>
      </c>
    </row>
    <row r="178" spans="1:11" ht="12.75">
      <c r="A178" s="93" t="s">
        <v>901</v>
      </c>
      <c r="B178" s="101" t="s">
        <v>902</v>
      </c>
      <c r="C178" s="93" t="s">
        <v>903</v>
      </c>
      <c r="D178" s="95">
        <v>111</v>
      </c>
      <c r="E178" s="96">
        <v>177580</v>
      </c>
      <c r="F178" s="97" t="s">
        <v>156</v>
      </c>
      <c r="G178" s="98">
        <v>0</v>
      </c>
      <c r="H178" s="99">
        <v>4</v>
      </c>
      <c r="I178" s="98">
        <v>4447</v>
      </c>
      <c r="J178" s="100">
        <v>0</v>
      </c>
      <c r="K178" s="100">
        <v>0</v>
      </c>
    </row>
    <row r="179" spans="1:11" s="35" customFormat="1" ht="12.75">
      <c r="A179" s="30" t="s">
        <v>98</v>
      </c>
      <c r="B179" s="70">
        <v>13</v>
      </c>
      <c r="C179" s="31"/>
      <c r="D179" s="42">
        <f>SUM(D165:D178)</f>
        <v>4212.6</v>
      </c>
      <c r="E179" s="33">
        <f>SUM(E165:E178)</f>
        <v>2804745</v>
      </c>
      <c r="F179" s="43"/>
      <c r="G179" s="33">
        <f>SUM(G165:G178)</f>
        <v>4123558</v>
      </c>
      <c r="H179" s="33">
        <f>SUM(H165:H178)</f>
        <v>113</v>
      </c>
      <c r="I179" s="33">
        <f>SUM(I165:I178)</f>
        <v>216652</v>
      </c>
      <c r="J179" s="33">
        <f>SUM(J165:J178)</f>
        <v>0</v>
      </c>
      <c r="K179" s="33">
        <f>SUM(K165:K178)</f>
        <v>4</v>
      </c>
    </row>
    <row r="180" ht="15">
      <c r="F180" s="38"/>
    </row>
    <row r="181" spans="1:11" s="3" customFormat="1" ht="15">
      <c r="A181" s="10" t="s">
        <v>260</v>
      </c>
      <c r="B181" s="66"/>
      <c r="C181" s="11"/>
      <c r="D181" s="11"/>
      <c r="E181" s="12"/>
      <c r="F181" s="13"/>
      <c r="G181" s="14"/>
      <c r="H181" s="12"/>
      <c r="I181" s="14"/>
      <c r="J181" s="15"/>
      <c r="K181" s="15"/>
    </row>
    <row r="182" spans="4:11" ht="12.75">
      <c r="D182" s="4" t="s">
        <v>238</v>
      </c>
      <c r="E182" s="7" t="s">
        <v>239</v>
      </c>
      <c r="G182" s="7" t="s">
        <v>342</v>
      </c>
      <c r="H182" s="7" t="s">
        <v>240</v>
      </c>
      <c r="I182" s="7" t="s">
        <v>241</v>
      </c>
      <c r="J182" s="143" t="s">
        <v>242</v>
      </c>
      <c r="K182" s="143"/>
    </row>
    <row r="183" spans="1:11" ht="12.75">
      <c r="A183" s="17" t="s">
        <v>243</v>
      </c>
      <c r="B183" s="68" t="s">
        <v>238</v>
      </c>
      <c r="C183" s="17" t="s">
        <v>244</v>
      </c>
      <c r="D183" s="18" t="s">
        <v>245</v>
      </c>
      <c r="E183" s="19" t="s">
        <v>246</v>
      </c>
      <c r="F183" s="20" t="s">
        <v>247</v>
      </c>
      <c r="G183" s="19" t="s">
        <v>248</v>
      </c>
      <c r="H183" s="19" t="s">
        <v>249</v>
      </c>
      <c r="I183" s="19" t="s">
        <v>250</v>
      </c>
      <c r="J183" s="21" t="s">
        <v>251</v>
      </c>
      <c r="K183" s="21" t="s">
        <v>252</v>
      </c>
    </row>
    <row r="184" spans="1:11" ht="12.75">
      <c r="A184" s="22" t="s">
        <v>1522</v>
      </c>
      <c r="B184" s="69" t="s">
        <v>906</v>
      </c>
      <c r="C184" s="22" t="s">
        <v>907</v>
      </c>
      <c r="D184" s="23">
        <v>70</v>
      </c>
      <c r="E184" s="24">
        <v>284102</v>
      </c>
      <c r="F184" s="51" t="s">
        <v>157</v>
      </c>
      <c r="G184" s="26">
        <v>0</v>
      </c>
      <c r="H184" s="27">
        <v>32</v>
      </c>
      <c r="I184" s="26">
        <v>57600</v>
      </c>
      <c r="J184" s="28">
        <v>0</v>
      </c>
      <c r="K184" s="28">
        <v>0</v>
      </c>
    </row>
    <row r="185" spans="1:11" ht="12.75">
      <c r="A185" s="22" t="s">
        <v>1339</v>
      </c>
      <c r="B185" s="69" t="s">
        <v>1340</v>
      </c>
      <c r="C185" s="22" t="s">
        <v>1341</v>
      </c>
      <c r="D185" s="23">
        <v>5</v>
      </c>
      <c r="E185" s="24">
        <v>1700</v>
      </c>
      <c r="F185" s="51" t="s">
        <v>160</v>
      </c>
      <c r="G185" s="26">
        <v>0</v>
      </c>
      <c r="H185" s="27">
        <v>1</v>
      </c>
      <c r="I185" s="26">
        <v>40</v>
      </c>
      <c r="J185" s="28">
        <v>0</v>
      </c>
      <c r="K185" s="28">
        <v>0</v>
      </c>
    </row>
    <row r="186" spans="1:11" ht="12.75">
      <c r="A186" s="22" t="s">
        <v>908</v>
      </c>
      <c r="B186" s="69" t="s">
        <v>909</v>
      </c>
      <c r="C186" s="22" t="s">
        <v>910</v>
      </c>
      <c r="D186" s="23">
        <v>110</v>
      </c>
      <c r="E186" s="24">
        <v>220229</v>
      </c>
      <c r="F186" s="51" t="s">
        <v>159</v>
      </c>
      <c r="G186" s="26">
        <v>143286</v>
      </c>
      <c r="H186" s="27">
        <v>9</v>
      </c>
      <c r="I186" s="26">
        <v>18275</v>
      </c>
      <c r="J186" s="28">
        <v>0</v>
      </c>
      <c r="K186" s="28">
        <v>2</v>
      </c>
    </row>
    <row r="187" spans="1:11" ht="12.75">
      <c r="A187" s="44" t="s">
        <v>1578</v>
      </c>
      <c r="B187" s="71">
        <v>11110301</v>
      </c>
      <c r="C187" s="44" t="s">
        <v>1579</v>
      </c>
      <c r="D187" s="45">
        <v>41</v>
      </c>
      <c r="E187" s="46">
        <v>101636</v>
      </c>
      <c r="F187" s="50"/>
      <c r="G187" s="1">
        <v>0</v>
      </c>
      <c r="H187" s="47">
        <v>4</v>
      </c>
      <c r="I187" s="1">
        <v>494</v>
      </c>
      <c r="J187" s="29">
        <v>0</v>
      </c>
      <c r="K187" s="29">
        <v>0</v>
      </c>
    </row>
    <row r="188" spans="1:11" ht="12.75">
      <c r="A188" s="44" t="s">
        <v>1342</v>
      </c>
      <c r="B188" s="69" t="s">
        <v>1343</v>
      </c>
      <c r="C188" s="44" t="s">
        <v>1344</v>
      </c>
      <c r="D188" s="23">
        <v>10</v>
      </c>
      <c r="E188" s="46">
        <v>500</v>
      </c>
      <c r="F188" s="50" t="s">
        <v>150</v>
      </c>
      <c r="G188" s="26">
        <v>0</v>
      </c>
      <c r="H188" s="27">
        <v>1</v>
      </c>
      <c r="I188" s="1">
        <v>40</v>
      </c>
      <c r="J188" s="29">
        <v>0</v>
      </c>
      <c r="K188" s="28">
        <v>0</v>
      </c>
    </row>
    <row r="189" spans="1:11" ht="12.75">
      <c r="A189" s="22" t="s">
        <v>1580</v>
      </c>
      <c r="B189" s="67">
        <v>11880803</v>
      </c>
      <c r="C189" s="22" t="s">
        <v>1581</v>
      </c>
      <c r="D189" s="36">
        <v>2</v>
      </c>
      <c r="E189" s="24">
        <v>1500</v>
      </c>
      <c r="F189" s="51" t="s">
        <v>150</v>
      </c>
      <c r="G189" s="39">
        <v>0</v>
      </c>
      <c r="H189" s="40">
        <v>1</v>
      </c>
      <c r="I189" s="26">
        <v>100</v>
      </c>
      <c r="J189" s="28">
        <v>0</v>
      </c>
      <c r="K189" s="41">
        <v>0</v>
      </c>
    </row>
    <row r="190" spans="1:11" ht="12.75">
      <c r="A190" s="93" t="s">
        <v>1582</v>
      </c>
      <c r="B190" s="101">
        <v>11950301</v>
      </c>
      <c r="C190" s="93" t="s">
        <v>1583</v>
      </c>
      <c r="D190" s="95">
        <v>212</v>
      </c>
      <c r="E190" s="96">
        <v>181475</v>
      </c>
      <c r="F190" s="97" t="s">
        <v>157</v>
      </c>
      <c r="G190" s="98">
        <v>0</v>
      </c>
      <c r="H190" s="99">
        <v>5</v>
      </c>
      <c r="I190" s="98">
        <v>10285</v>
      </c>
      <c r="J190" s="100">
        <v>0</v>
      </c>
      <c r="K190" s="100">
        <v>0</v>
      </c>
    </row>
    <row r="191" spans="1:11" s="35" customFormat="1" ht="12.75">
      <c r="A191" s="30" t="s">
        <v>99</v>
      </c>
      <c r="B191" s="70">
        <v>7</v>
      </c>
      <c r="C191" s="31"/>
      <c r="D191" s="42">
        <f>SUM(D184:D190)</f>
        <v>450</v>
      </c>
      <c r="E191" s="33">
        <f>SUM(E184:E190)</f>
        <v>791142</v>
      </c>
      <c r="F191" s="43"/>
      <c r="G191" s="33">
        <f>SUM(G184:G190)</f>
        <v>143286</v>
      </c>
      <c r="H191" s="33">
        <f>SUM(H184:H190)</f>
        <v>53</v>
      </c>
      <c r="I191" s="33">
        <f>SUM(I184:I190)</f>
        <v>86834</v>
      </c>
      <c r="J191" s="33">
        <f>SUM(J184:J190)</f>
        <v>0</v>
      </c>
      <c r="K191" s="33">
        <f>SUM(K184:K190)</f>
        <v>2</v>
      </c>
    </row>
    <row r="192" ht="15">
      <c r="F192" s="38"/>
    </row>
    <row r="193" spans="1:11" s="3" customFormat="1" ht="15">
      <c r="A193" s="10" t="s">
        <v>261</v>
      </c>
      <c r="B193" s="66"/>
      <c r="C193" s="11"/>
      <c r="D193" s="11"/>
      <c r="E193" s="12"/>
      <c r="F193" s="13"/>
      <c r="G193" s="14"/>
      <c r="H193" s="12"/>
      <c r="I193" s="14"/>
      <c r="J193" s="15"/>
      <c r="K193" s="15"/>
    </row>
    <row r="194" spans="4:11" ht="12.75">
      <c r="D194" s="4" t="s">
        <v>238</v>
      </c>
      <c r="E194" s="7" t="s">
        <v>239</v>
      </c>
      <c r="G194" s="7" t="s">
        <v>342</v>
      </c>
      <c r="H194" s="7" t="s">
        <v>240</v>
      </c>
      <c r="I194" s="7" t="s">
        <v>241</v>
      </c>
      <c r="J194" s="143" t="s">
        <v>242</v>
      </c>
      <c r="K194" s="143"/>
    </row>
    <row r="195" spans="1:11" ht="12.75">
      <c r="A195" s="17" t="s">
        <v>243</v>
      </c>
      <c r="B195" s="68" t="s">
        <v>238</v>
      </c>
      <c r="C195" s="17" t="s">
        <v>244</v>
      </c>
      <c r="D195" s="18" t="s">
        <v>245</v>
      </c>
      <c r="E195" s="19" t="s">
        <v>246</v>
      </c>
      <c r="F195" s="20" t="s">
        <v>247</v>
      </c>
      <c r="G195" s="19" t="s">
        <v>248</v>
      </c>
      <c r="H195" s="19" t="s">
        <v>249</v>
      </c>
      <c r="I195" s="19" t="s">
        <v>250</v>
      </c>
      <c r="J195" s="21" t="s">
        <v>251</v>
      </c>
      <c r="K195" s="21" t="s">
        <v>252</v>
      </c>
    </row>
    <row r="196" spans="1:11" ht="12.75">
      <c r="A196" s="54" t="s">
        <v>911</v>
      </c>
      <c r="B196" s="81" t="s">
        <v>295</v>
      </c>
      <c r="C196" s="54" t="s">
        <v>296</v>
      </c>
      <c r="D196" s="82">
        <v>137.5</v>
      </c>
      <c r="E196" s="55">
        <v>583</v>
      </c>
      <c r="F196" s="25" t="s">
        <v>155</v>
      </c>
      <c r="G196" s="56">
        <v>0</v>
      </c>
      <c r="H196" s="83">
        <v>2</v>
      </c>
      <c r="I196" s="56">
        <v>8</v>
      </c>
      <c r="J196" s="57">
        <v>0</v>
      </c>
      <c r="K196" s="57">
        <v>0</v>
      </c>
    </row>
    <row r="197" spans="1:11" ht="12.75">
      <c r="A197" s="58"/>
      <c r="B197" s="73"/>
      <c r="C197" s="58"/>
      <c r="D197" s="60"/>
      <c r="E197" s="64"/>
      <c r="F197" s="59" t="s">
        <v>156</v>
      </c>
      <c r="G197" s="61"/>
      <c r="H197" s="62"/>
      <c r="I197" s="61"/>
      <c r="J197" s="63"/>
      <c r="K197" s="63"/>
    </row>
    <row r="198" spans="1:11" ht="12.75">
      <c r="A198" s="22" t="s">
        <v>203</v>
      </c>
      <c r="B198" s="69" t="s">
        <v>205</v>
      </c>
      <c r="C198" s="22" t="s">
        <v>912</v>
      </c>
      <c r="D198" s="23">
        <v>20</v>
      </c>
      <c r="E198" s="24">
        <v>500</v>
      </c>
      <c r="F198" s="51" t="s">
        <v>150</v>
      </c>
      <c r="G198" s="26">
        <v>0</v>
      </c>
      <c r="H198" s="27">
        <v>1</v>
      </c>
      <c r="I198" s="26">
        <v>16</v>
      </c>
      <c r="J198" s="28">
        <v>0</v>
      </c>
      <c r="K198" s="28">
        <v>0</v>
      </c>
    </row>
    <row r="199" spans="1:11" ht="12.75">
      <c r="A199" s="2" t="s">
        <v>203</v>
      </c>
      <c r="B199" s="67" t="s">
        <v>206</v>
      </c>
      <c r="C199" s="2" t="s">
        <v>913</v>
      </c>
      <c r="D199" s="36">
        <v>11</v>
      </c>
      <c r="E199" s="37">
        <v>500</v>
      </c>
      <c r="F199" s="16" t="s">
        <v>159</v>
      </c>
      <c r="G199" s="39">
        <v>0</v>
      </c>
      <c r="H199" s="40">
        <v>1</v>
      </c>
      <c r="I199" s="39">
        <v>16</v>
      </c>
      <c r="J199" s="41">
        <v>0</v>
      </c>
      <c r="K199" s="41">
        <v>0</v>
      </c>
    </row>
    <row r="200" ht="12.75">
      <c r="F200" s="16" t="s">
        <v>150</v>
      </c>
    </row>
    <row r="201" spans="1:11" ht="12.75">
      <c r="A201" s="58"/>
      <c r="B201" s="73"/>
      <c r="C201" s="58"/>
      <c r="D201" s="60"/>
      <c r="E201" s="64"/>
      <c r="F201" s="59" t="s">
        <v>152</v>
      </c>
      <c r="G201" s="61"/>
      <c r="H201" s="62"/>
      <c r="I201" s="61"/>
      <c r="J201" s="63"/>
      <c r="K201" s="63"/>
    </row>
    <row r="202" spans="1:11" ht="12.75">
      <c r="A202" s="58" t="s">
        <v>203</v>
      </c>
      <c r="B202" s="73">
        <v>13930301</v>
      </c>
      <c r="C202" s="58" t="s">
        <v>913</v>
      </c>
      <c r="D202" s="60">
        <v>15</v>
      </c>
      <c r="E202" s="64">
        <v>500</v>
      </c>
      <c r="F202" s="59" t="s">
        <v>152</v>
      </c>
      <c r="G202" s="61">
        <v>0</v>
      </c>
      <c r="H202" s="62">
        <v>1</v>
      </c>
      <c r="I202" s="61">
        <v>16</v>
      </c>
      <c r="J202" s="63">
        <v>0</v>
      </c>
      <c r="K202" s="63"/>
    </row>
    <row r="203" spans="1:11" ht="12.75">
      <c r="A203" s="93" t="s">
        <v>453</v>
      </c>
      <c r="B203" s="101" t="s">
        <v>454</v>
      </c>
      <c r="C203" s="93" t="s">
        <v>914</v>
      </c>
      <c r="D203" s="95">
        <v>203.6</v>
      </c>
      <c r="E203" s="96">
        <v>0</v>
      </c>
      <c r="F203" s="97" t="s">
        <v>159</v>
      </c>
      <c r="G203" s="98">
        <v>0</v>
      </c>
      <c r="H203" s="99">
        <v>2</v>
      </c>
      <c r="I203" s="98">
        <v>800</v>
      </c>
      <c r="J203" s="100">
        <v>0</v>
      </c>
      <c r="K203" s="100">
        <v>0</v>
      </c>
    </row>
    <row r="204" spans="1:11" s="35" customFormat="1" ht="12.75">
      <c r="A204" s="30" t="s">
        <v>100</v>
      </c>
      <c r="B204" s="70" t="s">
        <v>940</v>
      </c>
      <c r="C204" s="31"/>
      <c r="D204" s="42">
        <f>SUM(D196:D203)</f>
        <v>387.1</v>
      </c>
      <c r="E204" s="33">
        <f>SUM(E196:E203)</f>
        <v>2083</v>
      </c>
      <c r="F204" s="43"/>
      <c r="G204" s="33">
        <f>SUM(G196:G203)</f>
        <v>0</v>
      </c>
      <c r="H204" s="33">
        <f>SUM(H196:H203)</f>
        <v>7</v>
      </c>
      <c r="I204" s="33">
        <f>SUM(I196:I203)</f>
        <v>856</v>
      </c>
      <c r="J204" s="33">
        <f>SUM(J196:J203)</f>
        <v>0</v>
      </c>
      <c r="K204" s="33">
        <f>SUM(K196:K203)</f>
        <v>0</v>
      </c>
    </row>
    <row r="205" ht="15">
      <c r="F205" s="38"/>
    </row>
    <row r="206" spans="1:11" s="3" customFormat="1" ht="15">
      <c r="A206" s="10" t="s">
        <v>262</v>
      </c>
      <c r="B206" s="66"/>
      <c r="C206" s="11"/>
      <c r="D206" s="11"/>
      <c r="E206" s="12"/>
      <c r="F206" s="13"/>
      <c r="G206" s="14"/>
      <c r="H206" s="12"/>
      <c r="I206" s="14"/>
      <c r="J206" s="15"/>
      <c r="K206" s="15"/>
    </row>
    <row r="207" spans="4:11" ht="12.75">
      <c r="D207" s="4" t="s">
        <v>238</v>
      </c>
      <c r="E207" s="7" t="s">
        <v>239</v>
      </c>
      <c r="G207" s="7" t="s">
        <v>342</v>
      </c>
      <c r="H207" s="7" t="s">
        <v>240</v>
      </c>
      <c r="I207" s="7" t="s">
        <v>241</v>
      </c>
      <c r="J207" s="143" t="s">
        <v>242</v>
      </c>
      <c r="K207" s="143"/>
    </row>
    <row r="208" spans="1:11" ht="12.75">
      <c r="A208" s="17" t="s">
        <v>243</v>
      </c>
      <c r="B208" s="68" t="s">
        <v>238</v>
      </c>
      <c r="C208" s="17" t="s">
        <v>244</v>
      </c>
      <c r="D208" s="18" t="s">
        <v>245</v>
      </c>
      <c r="E208" s="19" t="s">
        <v>246</v>
      </c>
      <c r="F208" s="20" t="s">
        <v>247</v>
      </c>
      <c r="G208" s="19" t="s">
        <v>248</v>
      </c>
      <c r="H208" s="19" t="s">
        <v>249</v>
      </c>
      <c r="I208" s="19" t="s">
        <v>250</v>
      </c>
      <c r="J208" s="21" t="s">
        <v>251</v>
      </c>
      <c r="K208" s="21" t="s">
        <v>252</v>
      </c>
    </row>
    <row r="209" spans="1:11" ht="12.75">
      <c r="A209" s="85" t="s">
        <v>1584</v>
      </c>
      <c r="B209" s="81">
        <v>14810401</v>
      </c>
      <c r="C209" s="54" t="s">
        <v>1585</v>
      </c>
      <c r="D209" s="82">
        <v>74</v>
      </c>
      <c r="E209" s="55"/>
      <c r="F209" s="25" t="s">
        <v>154</v>
      </c>
      <c r="G209" s="56"/>
      <c r="H209" s="83">
        <v>22</v>
      </c>
      <c r="I209" s="56">
        <v>54370</v>
      </c>
      <c r="J209" s="57">
        <v>0</v>
      </c>
      <c r="K209" s="57">
        <v>0</v>
      </c>
    </row>
    <row r="210" spans="1:11" ht="12.75">
      <c r="A210" s="58" t="s">
        <v>624</v>
      </c>
      <c r="B210" s="69" t="s">
        <v>625</v>
      </c>
      <c r="C210" s="22" t="s">
        <v>626</v>
      </c>
      <c r="D210" s="23">
        <v>96.7</v>
      </c>
      <c r="E210" s="24">
        <v>519670</v>
      </c>
      <c r="F210" s="51" t="s">
        <v>154</v>
      </c>
      <c r="G210" s="26">
        <v>309650</v>
      </c>
      <c r="H210" s="27">
        <v>13</v>
      </c>
      <c r="I210" s="26">
        <v>29627</v>
      </c>
      <c r="J210" s="28">
        <v>0</v>
      </c>
      <c r="K210" s="28">
        <v>0</v>
      </c>
    </row>
    <row r="211" spans="1:11" ht="12.75">
      <c r="A211" s="58" t="s">
        <v>624</v>
      </c>
      <c r="B211" s="73">
        <v>14040302</v>
      </c>
      <c r="C211" s="58" t="s">
        <v>1586</v>
      </c>
      <c r="D211" s="60">
        <v>95</v>
      </c>
      <c r="E211" s="64">
        <v>15000</v>
      </c>
      <c r="F211" s="59" t="s">
        <v>154</v>
      </c>
      <c r="G211" s="61">
        <v>25200</v>
      </c>
      <c r="H211" s="62">
        <v>2</v>
      </c>
      <c r="I211" s="61">
        <v>960</v>
      </c>
      <c r="J211" s="63">
        <v>0</v>
      </c>
      <c r="K211" s="63">
        <v>0</v>
      </c>
    </row>
    <row r="212" spans="1:11" ht="12.75">
      <c r="A212" s="22" t="s">
        <v>1345</v>
      </c>
      <c r="B212" s="69" t="s">
        <v>1346</v>
      </c>
      <c r="C212" s="22" t="s">
        <v>1347</v>
      </c>
      <c r="D212" s="23">
        <v>118</v>
      </c>
      <c r="E212" s="24">
        <v>2160</v>
      </c>
      <c r="F212" s="51" t="s">
        <v>159</v>
      </c>
      <c r="G212" s="26">
        <v>0</v>
      </c>
      <c r="H212" s="27">
        <v>2</v>
      </c>
      <c r="I212" s="26">
        <v>1580</v>
      </c>
      <c r="J212" s="28">
        <v>0</v>
      </c>
      <c r="K212" s="28">
        <v>0</v>
      </c>
    </row>
    <row r="213" spans="1:11" ht="12.75">
      <c r="A213" s="22" t="s">
        <v>182</v>
      </c>
      <c r="B213" s="69" t="s">
        <v>915</v>
      </c>
      <c r="C213" s="22" t="s">
        <v>183</v>
      </c>
      <c r="D213" s="23">
        <v>159</v>
      </c>
      <c r="E213" s="24">
        <v>147442</v>
      </c>
      <c r="F213" s="51" t="s">
        <v>159</v>
      </c>
      <c r="G213" s="26">
        <v>106763</v>
      </c>
      <c r="H213" s="27">
        <v>7</v>
      </c>
      <c r="I213" s="26">
        <v>9149</v>
      </c>
      <c r="J213" s="28">
        <v>0</v>
      </c>
      <c r="K213" s="28">
        <v>0</v>
      </c>
    </row>
    <row r="214" spans="1:11" ht="12.75">
      <c r="A214" s="22" t="s">
        <v>182</v>
      </c>
      <c r="B214" s="69">
        <v>14060302</v>
      </c>
      <c r="C214" s="22" t="s">
        <v>1587</v>
      </c>
      <c r="D214" s="23">
        <v>24</v>
      </c>
      <c r="E214" s="24">
        <v>0</v>
      </c>
      <c r="F214" s="51" t="s">
        <v>154</v>
      </c>
      <c r="G214" s="26">
        <v>0</v>
      </c>
      <c r="H214" s="27">
        <v>1</v>
      </c>
      <c r="I214" s="26">
        <v>193</v>
      </c>
      <c r="J214" s="28">
        <v>0</v>
      </c>
      <c r="K214" s="28">
        <v>0</v>
      </c>
    </row>
    <row r="215" spans="1:11" ht="12.75">
      <c r="A215" s="22" t="s">
        <v>182</v>
      </c>
      <c r="B215" s="69">
        <v>14900301</v>
      </c>
      <c r="C215" s="22" t="s">
        <v>1588</v>
      </c>
      <c r="D215" s="23">
        <v>261</v>
      </c>
      <c r="E215" s="24">
        <v>0</v>
      </c>
      <c r="F215" s="51" t="s">
        <v>154</v>
      </c>
      <c r="G215" s="26">
        <v>0</v>
      </c>
      <c r="H215" s="27">
        <v>5</v>
      </c>
      <c r="I215" s="26">
        <v>1050</v>
      </c>
      <c r="J215" s="28">
        <v>0</v>
      </c>
      <c r="K215" s="28">
        <v>0</v>
      </c>
    </row>
    <row r="216" spans="1:11" ht="12.75">
      <c r="A216" s="22" t="s">
        <v>191</v>
      </c>
      <c r="B216" s="69" t="s">
        <v>192</v>
      </c>
      <c r="C216" s="22" t="s">
        <v>193</v>
      </c>
      <c r="D216" s="23">
        <v>258</v>
      </c>
      <c r="E216" s="24">
        <v>1567312</v>
      </c>
      <c r="F216" s="51" t="s">
        <v>154</v>
      </c>
      <c r="G216" s="26">
        <v>1170864</v>
      </c>
      <c r="H216" s="27">
        <v>12</v>
      </c>
      <c r="I216" s="26">
        <v>2513</v>
      </c>
      <c r="J216" s="28">
        <v>0</v>
      </c>
      <c r="K216" s="28">
        <v>0</v>
      </c>
    </row>
    <row r="217" spans="1:11" ht="12.75">
      <c r="A217" s="22" t="s">
        <v>191</v>
      </c>
      <c r="B217" s="69" t="s">
        <v>1348</v>
      </c>
      <c r="C217" s="22" t="s">
        <v>1349</v>
      </c>
      <c r="D217" s="23">
        <v>1110</v>
      </c>
      <c r="E217" s="24">
        <v>822677</v>
      </c>
      <c r="F217" s="51" t="s">
        <v>154</v>
      </c>
      <c r="G217" s="26">
        <v>444943</v>
      </c>
      <c r="H217" s="27">
        <v>91</v>
      </c>
      <c r="I217" s="26">
        <v>182126</v>
      </c>
      <c r="J217" s="28">
        <v>0</v>
      </c>
      <c r="K217" s="28">
        <v>1</v>
      </c>
    </row>
    <row r="218" spans="1:11" ht="12.75">
      <c r="A218" s="22" t="s">
        <v>191</v>
      </c>
      <c r="B218" s="69">
        <v>14980301</v>
      </c>
      <c r="C218" s="22" t="s">
        <v>1589</v>
      </c>
      <c r="D218" s="23">
        <v>481</v>
      </c>
      <c r="E218" s="24">
        <v>822678</v>
      </c>
      <c r="F218" s="51" t="s">
        <v>154</v>
      </c>
      <c r="G218" s="26">
        <v>444943</v>
      </c>
      <c r="H218" s="27">
        <v>65</v>
      </c>
      <c r="I218" s="26">
        <v>137479</v>
      </c>
      <c r="J218" s="28">
        <v>0</v>
      </c>
      <c r="K218" s="28">
        <v>2</v>
      </c>
    </row>
    <row r="219" spans="1:11" ht="12.75">
      <c r="A219" s="22" t="s">
        <v>836</v>
      </c>
      <c r="B219" s="69" t="s">
        <v>227</v>
      </c>
      <c r="C219" s="22" t="s">
        <v>228</v>
      </c>
      <c r="D219" s="23">
        <v>15</v>
      </c>
      <c r="E219" s="24">
        <v>526</v>
      </c>
      <c r="F219" s="51" t="s">
        <v>154</v>
      </c>
      <c r="G219" s="26">
        <v>0</v>
      </c>
      <c r="H219" s="27">
        <v>5</v>
      </c>
      <c r="I219" s="26">
        <v>28</v>
      </c>
      <c r="J219" s="28">
        <v>0</v>
      </c>
      <c r="K219" s="28">
        <v>0</v>
      </c>
    </row>
    <row r="220" spans="1:11" ht="12.75">
      <c r="A220" s="22" t="s">
        <v>836</v>
      </c>
      <c r="B220" s="69" t="s">
        <v>231</v>
      </c>
      <c r="C220" s="22" t="s">
        <v>54</v>
      </c>
      <c r="D220" s="23">
        <v>331</v>
      </c>
      <c r="E220" s="24">
        <v>488098</v>
      </c>
      <c r="F220" s="51" t="s">
        <v>154</v>
      </c>
      <c r="G220" s="26">
        <v>370729</v>
      </c>
      <c r="H220" s="27">
        <v>15</v>
      </c>
      <c r="I220" s="26">
        <v>26425</v>
      </c>
      <c r="J220" s="28">
        <v>0</v>
      </c>
      <c r="K220" s="28">
        <v>0</v>
      </c>
    </row>
    <row r="221" spans="1:11" ht="12.75">
      <c r="A221" s="22" t="s">
        <v>836</v>
      </c>
      <c r="B221" s="69" t="s">
        <v>916</v>
      </c>
      <c r="C221" s="22" t="s">
        <v>917</v>
      </c>
      <c r="D221" s="23">
        <v>270</v>
      </c>
      <c r="E221" s="24">
        <v>540</v>
      </c>
      <c r="F221" s="51" t="s">
        <v>154</v>
      </c>
      <c r="G221" s="26">
        <v>0</v>
      </c>
      <c r="H221" s="27">
        <v>3</v>
      </c>
      <c r="I221" s="26">
        <v>33</v>
      </c>
      <c r="J221" s="28">
        <v>0</v>
      </c>
      <c r="K221" s="28">
        <v>0</v>
      </c>
    </row>
    <row r="222" spans="1:11" ht="12.75">
      <c r="A222" s="22" t="s">
        <v>836</v>
      </c>
      <c r="B222" s="69" t="s">
        <v>229</v>
      </c>
      <c r="C222" s="22" t="s">
        <v>230</v>
      </c>
      <c r="D222" s="23">
        <v>227</v>
      </c>
      <c r="E222" s="24">
        <v>633000</v>
      </c>
      <c r="F222" s="51" t="s">
        <v>154</v>
      </c>
      <c r="G222" s="26">
        <v>436599</v>
      </c>
      <c r="H222" s="27">
        <v>21</v>
      </c>
      <c r="I222" s="26">
        <v>35963</v>
      </c>
      <c r="J222" s="28">
        <v>0</v>
      </c>
      <c r="K222" s="28">
        <v>0</v>
      </c>
    </row>
    <row r="223" spans="1:11" ht="12.75">
      <c r="A223" s="44" t="s">
        <v>1590</v>
      </c>
      <c r="B223" s="71">
        <v>14110301</v>
      </c>
      <c r="C223" s="44" t="s">
        <v>1591</v>
      </c>
      <c r="D223" s="45">
        <v>41</v>
      </c>
      <c r="E223" s="46">
        <v>0</v>
      </c>
      <c r="F223" s="50" t="s">
        <v>150</v>
      </c>
      <c r="G223" s="1">
        <v>0</v>
      </c>
      <c r="H223" s="47">
        <v>1</v>
      </c>
      <c r="I223" s="1">
        <v>0</v>
      </c>
      <c r="J223" s="29">
        <v>0</v>
      </c>
      <c r="K223" s="29">
        <v>0</v>
      </c>
    </row>
    <row r="224" spans="1:11" ht="12.75">
      <c r="A224" s="93" t="s">
        <v>577</v>
      </c>
      <c r="B224" s="101">
        <v>14120301</v>
      </c>
      <c r="C224" s="93" t="s">
        <v>918</v>
      </c>
      <c r="D224" s="95">
        <v>89</v>
      </c>
      <c r="E224" s="96">
        <v>0</v>
      </c>
      <c r="F224" s="97" t="s">
        <v>159</v>
      </c>
      <c r="G224" s="98">
        <v>0</v>
      </c>
      <c r="H224" s="99">
        <v>1</v>
      </c>
      <c r="I224" s="98">
        <v>0</v>
      </c>
      <c r="J224" s="100">
        <v>0</v>
      </c>
      <c r="K224" s="100">
        <v>0</v>
      </c>
    </row>
    <row r="225" spans="1:11" s="35" customFormat="1" ht="12.75">
      <c r="A225" s="30" t="s">
        <v>101</v>
      </c>
      <c r="B225" s="70">
        <v>16</v>
      </c>
      <c r="C225" s="31"/>
      <c r="D225" s="42">
        <f>SUM(D209:D224)</f>
        <v>3649.7</v>
      </c>
      <c r="E225" s="33">
        <f>SUM(E209:E224)</f>
        <v>5019103</v>
      </c>
      <c r="F225" s="43"/>
      <c r="G225" s="33">
        <f>SUM(G209:G224)</f>
        <v>3309691</v>
      </c>
      <c r="H225" s="33">
        <f>SUM(H209:H224)</f>
        <v>266</v>
      </c>
      <c r="I225" s="33">
        <f>SUM(I209:I224)</f>
        <v>481496</v>
      </c>
      <c r="J225" s="33">
        <f>SUM(J209:J224)</f>
        <v>0</v>
      </c>
      <c r="K225" s="33">
        <f>SUM(K209:K224)</f>
        <v>3</v>
      </c>
    </row>
    <row r="226" ht="15">
      <c r="F226" s="38"/>
    </row>
    <row r="227" spans="1:11" s="3" customFormat="1" ht="15">
      <c r="A227" s="10" t="s">
        <v>263</v>
      </c>
      <c r="B227" s="66"/>
      <c r="C227" s="11"/>
      <c r="D227" s="11"/>
      <c r="E227" s="12"/>
      <c r="F227" s="13"/>
      <c r="G227" s="14"/>
      <c r="H227" s="12"/>
      <c r="I227" s="14"/>
      <c r="J227" s="15"/>
      <c r="K227" s="15"/>
    </row>
    <row r="228" spans="4:11" ht="12.75">
      <c r="D228" s="4" t="s">
        <v>238</v>
      </c>
      <c r="E228" s="7" t="s">
        <v>239</v>
      </c>
      <c r="G228" s="7" t="s">
        <v>342</v>
      </c>
      <c r="H228" s="7" t="s">
        <v>240</v>
      </c>
      <c r="I228" s="7" t="s">
        <v>241</v>
      </c>
      <c r="J228" s="143" t="s">
        <v>242</v>
      </c>
      <c r="K228" s="143"/>
    </row>
    <row r="229" spans="1:11" ht="12.75">
      <c r="A229" s="17" t="s">
        <v>243</v>
      </c>
      <c r="B229" s="68" t="s">
        <v>238</v>
      </c>
      <c r="C229" s="17" t="s">
        <v>244</v>
      </c>
      <c r="D229" s="18" t="s">
        <v>245</v>
      </c>
      <c r="E229" s="19" t="s">
        <v>246</v>
      </c>
      <c r="F229" s="20" t="s">
        <v>247</v>
      </c>
      <c r="G229" s="19" t="s">
        <v>248</v>
      </c>
      <c r="H229" s="19" t="s">
        <v>249</v>
      </c>
      <c r="I229" s="19" t="s">
        <v>250</v>
      </c>
      <c r="J229" s="21" t="s">
        <v>251</v>
      </c>
      <c r="K229" s="21" t="s">
        <v>252</v>
      </c>
    </row>
    <row r="230" spans="1:11" ht="12.75">
      <c r="A230" s="85" t="s">
        <v>46</v>
      </c>
      <c r="B230" s="86" t="s">
        <v>343</v>
      </c>
      <c r="C230" s="85" t="s">
        <v>344</v>
      </c>
      <c r="D230" s="87">
        <v>79.5</v>
      </c>
      <c r="E230" s="88">
        <v>121156</v>
      </c>
      <c r="F230" s="89" t="s">
        <v>161</v>
      </c>
      <c r="G230" s="90">
        <v>117708</v>
      </c>
      <c r="H230" s="91">
        <v>6</v>
      </c>
      <c r="I230" s="90">
        <v>15432</v>
      </c>
      <c r="J230" s="92">
        <v>0</v>
      </c>
      <c r="K230" s="92">
        <v>0</v>
      </c>
    </row>
    <row r="231" spans="1:11" ht="12.75">
      <c r="A231" s="22" t="s">
        <v>166</v>
      </c>
      <c r="B231" s="69" t="s">
        <v>167</v>
      </c>
      <c r="C231" s="22" t="s">
        <v>919</v>
      </c>
      <c r="D231" s="23">
        <v>233.2</v>
      </c>
      <c r="E231" s="24">
        <v>656275</v>
      </c>
      <c r="F231" s="51" t="s">
        <v>154</v>
      </c>
      <c r="G231" s="26">
        <v>522803</v>
      </c>
      <c r="H231" s="27">
        <v>17</v>
      </c>
      <c r="I231" s="26">
        <v>31151</v>
      </c>
      <c r="J231" s="28">
        <v>0</v>
      </c>
      <c r="K231" s="28">
        <v>0</v>
      </c>
    </row>
    <row r="232" spans="1:11" ht="12.75">
      <c r="A232" s="22" t="s">
        <v>836</v>
      </c>
      <c r="B232" s="69" t="s">
        <v>232</v>
      </c>
      <c r="C232" s="22" t="s">
        <v>920</v>
      </c>
      <c r="D232" s="23">
        <v>355</v>
      </c>
      <c r="E232" s="24">
        <v>1357566</v>
      </c>
      <c r="F232" s="51" t="s">
        <v>154</v>
      </c>
      <c r="G232" s="26">
        <v>1268165</v>
      </c>
      <c r="H232" s="27">
        <v>35</v>
      </c>
      <c r="I232" s="26">
        <v>67989</v>
      </c>
      <c r="J232" s="28">
        <v>0</v>
      </c>
      <c r="K232" s="28">
        <v>1</v>
      </c>
    </row>
    <row r="233" spans="1:11" ht="12.75">
      <c r="A233" s="22" t="s">
        <v>921</v>
      </c>
      <c r="B233" s="69" t="s">
        <v>922</v>
      </c>
      <c r="C233" s="22" t="s">
        <v>923</v>
      </c>
      <c r="D233" s="23">
        <v>27</v>
      </c>
      <c r="E233" s="24">
        <v>89048</v>
      </c>
      <c r="F233" s="51" t="s">
        <v>151</v>
      </c>
      <c r="G233" s="26">
        <v>32181</v>
      </c>
      <c r="H233" s="27">
        <v>3</v>
      </c>
      <c r="I233" s="26">
        <v>5999</v>
      </c>
      <c r="J233" s="28">
        <v>0</v>
      </c>
      <c r="K233" s="28">
        <v>0</v>
      </c>
    </row>
    <row r="234" spans="1:11" ht="12.75">
      <c r="A234" s="22" t="s">
        <v>510</v>
      </c>
      <c r="B234" s="69" t="s">
        <v>511</v>
      </c>
      <c r="C234" s="22" t="s">
        <v>512</v>
      </c>
      <c r="D234" s="23">
        <v>11.9</v>
      </c>
      <c r="E234" s="24">
        <v>18536</v>
      </c>
      <c r="F234" s="51" t="s">
        <v>159</v>
      </c>
      <c r="G234" s="26">
        <v>0</v>
      </c>
      <c r="H234" s="27">
        <v>4</v>
      </c>
      <c r="I234" s="26">
        <v>8334</v>
      </c>
      <c r="J234" s="28">
        <v>0</v>
      </c>
      <c r="K234" s="28">
        <v>0</v>
      </c>
    </row>
    <row r="235" spans="1:11" ht="12.75">
      <c r="A235" s="22" t="s">
        <v>268</v>
      </c>
      <c r="B235" s="69" t="s">
        <v>527</v>
      </c>
      <c r="C235" s="22" t="s">
        <v>267</v>
      </c>
      <c r="D235" s="23">
        <v>400</v>
      </c>
      <c r="E235" s="24">
        <v>19100</v>
      </c>
      <c r="F235" s="51" t="s">
        <v>150</v>
      </c>
      <c r="G235" s="26">
        <v>0</v>
      </c>
      <c r="H235" s="27">
        <v>1</v>
      </c>
      <c r="I235" s="26">
        <v>954</v>
      </c>
      <c r="J235" s="28">
        <v>0</v>
      </c>
      <c r="K235" s="28">
        <v>0</v>
      </c>
    </row>
    <row r="236" spans="1:11" ht="12.75">
      <c r="A236" s="22" t="s">
        <v>924</v>
      </c>
      <c r="B236" s="69" t="s">
        <v>925</v>
      </c>
      <c r="C236" s="22" t="s">
        <v>926</v>
      </c>
      <c r="D236" s="23">
        <v>76</v>
      </c>
      <c r="E236" s="24">
        <v>55996</v>
      </c>
      <c r="F236" s="51" t="s">
        <v>159</v>
      </c>
      <c r="G236" s="26">
        <v>23163</v>
      </c>
      <c r="H236" s="27">
        <v>0</v>
      </c>
      <c r="I236" s="26">
        <v>0</v>
      </c>
      <c r="J236" s="28">
        <v>0</v>
      </c>
      <c r="K236" s="28">
        <v>0</v>
      </c>
    </row>
    <row r="237" spans="1:11" ht="12.75">
      <c r="A237" s="22" t="s">
        <v>924</v>
      </c>
      <c r="B237" s="69" t="s">
        <v>1350</v>
      </c>
      <c r="C237" s="22" t="s">
        <v>1592</v>
      </c>
      <c r="D237" s="23">
        <v>48</v>
      </c>
      <c r="E237" s="24">
        <v>186963</v>
      </c>
      <c r="F237" s="51" t="s">
        <v>1351</v>
      </c>
      <c r="G237" s="26">
        <v>77338</v>
      </c>
      <c r="H237" s="27">
        <v>0</v>
      </c>
      <c r="I237" s="26">
        <v>0</v>
      </c>
      <c r="J237" s="28">
        <v>0</v>
      </c>
      <c r="K237" s="28">
        <v>0</v>
      </c>
    </row>
    <row r="238" spans="1:11" ht="12.75">
      <c r="A238" s="44" t="s">
        <v>924</v>
      </c>
      <c r="B238" s="71" t="s">
        <v>1593</v>
      </c>
      <c r="C238" s="44" t="s">
        <v>1594</v>
      </c>
      <c r="D238" s="45">
        <v>150</v>
      </c>
      <c r="E238" s="46">
        <v>0</v>
      </c>
      <c r="F238" s="50" t="s">
        <v>159</v>
      </c>
      <c r="G238" s="1">
        <v>0</v>
      </c>
      <c r="H238" s="47">
        <v>10</v>
      </c>
      <c r="I238" s="1">
        <v>16203</v>
      </c>
      <c r="J238" s="29">
        <v>0</v>
      </c>
      <c r="K238" s="29">
        <v>3</v>
      </c>
    </row>
    <row r="239" spans="1:11" ht="12.75">
      <c r="A239" s="93" t="s">
        <v>1529</v>
      </c>
      <c r="B239" s="101" t="s">
        <v>336</v>
      </c>
      <c r="C239" s="93" t="s">
        <v>927</v>
      </c>
      <c r="D239" s="95">
        <v>46</v>
      </c>
      <c r="E239" s="96">
        <v>51108</v>
      </c>
      <c r="F239" s="97" t="s">
        <v>153</v>
      </c>
      <c r="G239" s="98">
        <v>119</v>
      </c>
      <c r="H239" s="99">
        <v>13</v>
      </c>
      <c r="I239" s="98">
        <v>26255</v>
      </c>
      <c r="J239" s="100">
        <v>0</v>
      </c>
      <c r="K239" s="100">
        <v>1</v>
      </c>
    </row>
    <row r="240" spans="1:11" s="35" customFormat="1" ht="12.75">
      <c r="A240" s="30" t="s">
        <v>102</v>
      </c>
      <c r="B240" s="70">
        <v>10</v>
      </c>
      <c r="C240" s="31"/>
      <c r="D240" s="42">
        <f>SUM(D230:D239)</f>
        <v>1426.6</v>
      </c>
      <c r="E240" s="33">
        <f>SUM(E230:E239)</f>
        <v>2555748</v>
      </c>
      <c r="F240" s="43"/>
      <c r="G240" s="33">
        <f>SUM(G230:G239)</f>
        <v>2041477</v>
      </c>
      <c r="H240" s="33">
        <f>SUM(H230:H239)</f>
        <v>89</v>
      </c>
      <c r="I240" s="33">
        <f>SUM(I230:I239)</f>
        <v>172317</v>
      </c>
      <c r="J240" s="33">
        <f>SUM(J230:J239)</f>
        <v>0</v>
      </c>
      <c r="K240" s="33">
        <f>SUM(K230:K239)</f>
        <v>5</v>
      </c>
    </row>
    <row r="241" ht="15">
      <c r="F241" s="38"/>
    </row>
    <row r="242" spans="1:11" s="3" customFormat="1" ht="15">
      <c r="A242" s="10" t="s">
        <v>264</v>
      </c>
      <c r="B242" s="66"/>
      <c r="C242" s="11"/>
      <c r="D242" s="11"/>
      <c r="E242" s="12"/>
      <c r="F242" s="13"/>
      <c r="G242" s="14"/>
      <c r="H242" s="12"/>
      <c r="I242" s="14"/>
      <c r="J242" s="15"/>
      <c r="K242" s="15"/>
    </row>
    <row r="243" spans="4:11" ht="12.75">
      <c r="D243" s="4" t="s">
        <v>238</v>
      </c>
      <c r="E243" s="7" t="s">
        <v>239</v>
      </c>
      <c r="G243" s="7" t="s">
        <v>342</v>
      </c>
      <c r="H243" s="7" t="s">
        <v>240</v>
      </c>
      <c r="I243" s="7" t="s">
        <v>241</v>
      </c>
      <c r="J243" s="143" t="s">
        <v>242</v>
      </c>
      <c r="K243" s="143"/>
    </row>
    <row r="244" spans="1:11" ht="12.75">
      <c r="A244" s="17" t="s">
        <v>243</v>
      </c>
      <c r="B244" s="68" t="s">
        <v>238</v>
      </c>
      <c r="C244" s="17" t="s">
        <v>244</v>
      </c>
      <c r="D244" s="18" t="s">
        <v>245</v>
      </c>
      <c r="E244" s="19" t="s">
        <v>246</v>
      </c>
      <c r="F244" s="20" t="s">
        <v>247</v>
      </c>
      <c r="G244" s="19" t="s">
        <v>248</v>
      </c>
      <c r="H244" s="19" t="s">
        <v>249</v>
      </c>
      <c r="I244" s="19" t="s">
        <v>250</v>
      </c>
      <c r="J244" s="21" t="s">
        <v>251</v>
      </c>
      <c r="K244" s="21" t="s">
        <v>252</v>
      </c>
    </row>
    <row r="245" spans="1:11" ht="12.75">
      <c r="A245" s="22" t="s">
        <v>743</v>
      </c>
      <c r="B245" s="69" t="s">
        <v>746</v>
      </c>
      <c r="C245" s="22" t="s">
        <v>747</v>
      </c>
      <c r="D245" s="23">
        <v>94</v>
      </c>
      <c r="E245" s="24">
        <v>500</v>
      </c>
      <c r="F245" s="51" t="s">
        <v>156</v>
      </c>
      <c r="G245" s="26">
        <v>0</v>
      </c>
      <c r="H245" s="27">
        <v>1</v>
      </c>
      <c r="I245" s="26">
        <v>8</v>
      </c>
      <c r="J245" s="28">
        <v>0</v>
      </c>
      <c r="K245" s="28">
        <v>0</v>
      </c>
    </row>
    <row r="246" spans="1:11" ht="12.75">
      <c r="A246" s="2" t="s">
        <v>172</v>
      </c>
      <c r="B246" s="67" t="s">
        <v>178</v>
      </c>
      <c r="C246" s="2" t="s">
        <v>179</v>
      </c>
      <c r="D246" s="36">
        <v>256</v>
      </c>
      <c r="E246" s="37">
        <v>30189</v>
      </c>
      <c r="F246" s="16" t="s">
        <v>158</v>
      </c>
      <c r="G246" s="39">
        <v>48663</v>
      </c>
      <c r="H246" s="40">
        <v>3</v>
      </c>
      <c r="I246" s="39">
        <v>3982</v>
      </c>
      <c r="J246" s="41">
        <v>0</v>
      </c>
      <c r="K246" s="41">
        <v>0</v>
      </c>
    </row>
    <row r="247" spans="1:11" ht="12.75">
      <c r="A247" s="58"/>
      <c r="B247" s="73"/>
      <c r="C247" s="58"/>
      <c r="D247" s="60"/>
      <c r="E247" s="64"/>
      <c r="F247" s="59" t="s">
        <v>150</v>
      </c>
      <c r="G247" s="61"/>
      <c r="H247" s="62"/>
      <c r="I247" s="61"/>
      <c r="J247" s="63"/>
      <c r="K247" s="63"/>
    </row>
    <row r="248" spans="1:11" ht="12.75">
      <c r="A248" s="22" t="s">
        <v>172</v>
      </c>
      <c r="B248" s="69" t="s">
        <v>176</v>
      </c>
      <c r="C248" s="22" t="s">
        <v>177</v>
      </c>
      <c r="D248" s="23">
        <v>211</v>
      </c>
      <c r="E248" s="24">
        <v>43489</v>
      </c>
      <c r="F248" s="51" t="s">
        <v>158</v>
      </c>
      <c r="G248" s="26">
        <v>42800</v>
      </c>
      <c r="H248" s="27">
        <v>4</v>
      </c>
      <c r="I248" s="26">
        <v>4211</v>
      </c>
      <c r="J248" s="28">
        <v>0</v>
      </c>
      <c r="K248" s="28">
        <v>0</v>
      </c>
    </row>
    <row r="249" spans="1:11" ht="12.75">
      <c r="A249" s="22" t="s">
        <v>182</v>
      </c>
      <c r="B249" s="69" t="s">
        <v>928</v>
      </c>
      <c r="C249" s="22" t="s">
        <v>555</v>
      </c>
      <c r="D249" s="23">
        <v>126</v>
      </c>
      <c r="E249" s="24">
        <v>0</v>
      </c>
      <c r="F249" s="51" t="s">
        <v>929</v>
      </c>
      <c r="G249" s="26">
        <v>0</v>
      </c>
      <c r="H249" s="27">
        <v>6</v>
      </c>
      <c r="I249" s="26">
        <v>2784</v>
      </c>
      <c r="J249" s="28">
        <v>0</v>
      </c>
      <c r="K249" s="28">
        <v>0</v>
      </c>
    </row>
    <row r="250" spans="1:11" ht="12.75">
      <c r="A250" s="22" t="s">
        <v>565</v>
      </c>
      <c r="B250" s="69" t="s">
        <v>566</v>
      </c>
      <c r="C250" s="22" t="s">
        <v>930</v>
      </c>
      <c r="D250" s="23">
        <v>7</v>
      </c>
      <c r="E250" s="24">
        <v>10000</v>
      </c>
      <c r="F250" s="51" t="s">
        <v>159</v>
      </c>
      <c r="G250" s="26">
        <v>0</v>
      </c>
      <c r="H250" s="27">
        <v>1</v>
      </c>
      <c r="I250" s="26">
        <v>400</v>
      </c>
      <c r="J250" s="28">
        <v>0</v>
      </c>
      <c r="K250" s="28">
        <v>0</v>
      </c>
    </row>
    <row r="251" spans="1:11" ht="12.75">
      <c r="A251" s="22" t="s">
        <v>567</v>
      </c>
      <c r="B251" s="69" t="s">
        <v>931</v>
      </c>
      <c r="C251" s="22" t="s">
        <v>932</v>
      </c>
      <c r="D251" s="23">
        <v>5</v>
      </c>
      <c r="E251" s="24">
        <v>5300</v>
      </c>
      <c r="F251" s="51" t="s">
        <v>150</v>
      </c>
      <c r="G251" s="26">
        <v>8547</v>
      </c>
      <c r="H251" s="27">
        <v>2</v>
      </c>
      <c r="I251" s="26">
        <v>128</v>
      </c>
      <c r="J251" s="28">
        <v>0</v>
      </c>
      <c r="K251" s="28">
        <v>0</v>
      </c>
    </row>
    <row r="252" spans="1:11" ht="12.75">
      <c r="A252" s="22" t="s">
        <v>637</v>
      </c>
      <c r="B252" s="69" t="s">
        <v>933</v>
      </c>
      <c r="C252" s="22" t="s">
        <v>934</v>
      </c>
      <c r="D252" s="23">
        <v>144</v>
      </c>
      <c r="E252" s="24">
        <v>112298</v>
      </c>
      <c r="F252" s="51" t="s">
        <v>929</v>
      </c>
      <c r="G252" s="26">
        <v>314412</v>
      </c>
      <c r="H252" s="27">
        <v>8</v>
      </c>
      <c r="I252" s="26">
        <v>17822</v>
      </c>
      <c r="J252" s="28">
        <v>0</v>
      </c>
      <c r="K252" s="28">
        <v>0</v>
      </c>
    </row>
    <row r="253" spans="1:11" ht="12.75">
      <c r="A253" s="22" t="s">
        <v>681</v>
      </c>
      <c r="B253" s="69" t="s">
        <v>682</v>
      </c>
      <c r="C253" s="22" t="s">
        <v>683</v>
      </c>
      <c r="D253" s="23">
        <v>3.9</v>
      </c>
      <c r="E253" s="24">
        <v>1600</v>
      </c>
      <c r="F253" s="51" t="s">
        <v>159</v>
      </c>
      <c r="G253" s="26">
        <v>0</v>
      </c>
      <c r="H253" s="27">
        <v>2</v>
      </c>
      <c r="I253" s="26">
        <v>240</v>
      </c>
      <c r="J253" s="28">
        <v>0</v>
      </c>
      <c r="K253" s="28">
        <v>0</v>
      </c>
    </row>
    <row r="254" spans="1:11" ht="12.75">
      <c r="A254" s="22" t="s">
        <v>935</v>
      </c>
      <c r="B254" s="69" t="s">
        <v>936</v>
      </c>
      <c r="C254" s="22" t="s">
        <v>937</v>
      </c>
      <c r="D254" s="23">
        <v>3</v>
      </c>
      <c r="E254" s="24">
        <v>4681</v>
      </c>
      <c r="F254" s="51" t="s">
        <v>156</v>
      </c>
      <c r="G254" s="26">
        <v>0</v>
      </c>
      <c r="H254" s="27">
        <v>0</v>
      </c>
      <c r="I254" s="26">
        <v>60</v>
      </c>
      <c r="J254" s="28">
        <v>0</v>
      </c>
      <c r="K254" s="28">
        <v>0</v>
      </c>
    </row>
    <row r="255" spans="1:11" ht="12.75">
      <c r="A255" s="22" t="s">
        <v>935</v>
      </c>
      <c r="B255" s="69" t="s">
        <v>938</v>
      </c>
      <c r="C255" s="22" t="s">
        <v>939</v>
      </c>
      <c r="D255" s="23">
        <v>5</v>
      </c>
      <c r="E255" s="24">
        <v>484</v>
      </c>
      <c r="F255" s="51" t="s">
        <v>159</v>
      </c>
      <c r="G255" s="26">
        <v>0</v>
      </c>
      <c r="H255" s="27">
        <v>0</v>
      </c>
      <c r="I255" s="26">
        <v>16</v>
      </c>
      <c r="J255" s="28">
        <v>0</v>
      </c>
      <c r="K255" s="28">
        <v>0</v>
      </c>
    </row>
    <row r="256" spans="1:11" ht="12.75">
      <c r="A256" s="93" t="s">
        <v>281</v>
      </c>
      <c r="B256" s="101" t="s">
        <v>282</v>
      </c>
      <c r="C256" s="93" t="s">
        <v>281</v>
      </c>
      <c r="D256" s="95">
        <v>5</v>
      </c>
      <c r="E256" s="96">
        <v>150</v>
      </c>
      <c r="F256" s="97" t="s">
        <v>159</v>
      </c>
      <c r="G256" s="98">
        <v>0</v>
      </c>
      <c r="H256" s="99">
        <v>1</v>
      </c>
      <c r="I256" s="98">
        <v>7</v>
      </c>
      <c r="J256" s="100">
        <v>0</v>
      </c>
      <c r="K256" s="100">
        <v>0</v>
      </c>
    </row>
    <row r="257" spans="1:11" s="35" customFormat="1" ht="12.75">
      <c r="A257" s="30" t="s">
        <v>103</v>
      </c>
      <c r="B257" s="70">
        <v>11</v>
      </c>
      <c r="C257" s="31"/>
      <c r="D257" s="42">
        <f>SUM(D245:D256)</f>
        <v>859.9</v>
      </c>
      <c r="E257" s="33">
        <f>SUM(E245:E256)</f>
        <v>208691</v>
      </c>
      <c r="F257" s="43"/>
      <c r="G257" s="33">
        <f>SUM(G245:G256)</f>
        <v>414422</v>
      </c>
      <c r="H257" s="33">
        <f>SUM(H245:H256)</f>
        <v>28</v>
      </c>
      <c r="I257" s="33">
        <f>SUM(I245:I256)</f>
        <v>29658</v>
      </c>
      <c r="J257" s="33">
        <f>SUM(J245:J256)</f>
        <v>0</v>
      </c>
      <c r="K257" s="33">
        <f>SUM(K245:K256)</f>
        <v>0</v>
      </c>
    </row>
    <row r="258" ht="15">
      <c r="F258" s="38"/>
    </row>
    <row r="259" spans="1:11" s="3" customFormat="1" ht="15">
      <c r="A259" s="10" t="s">
        <v>456</v>
      </c>
      <c r="B259" s="66"/>
      <c r="C259" s="11"/>
      <c r="D259" s="11"/>
      <c r="E259" s="12"/>
      <c r="F259" s="13"/>
      <c r="G259" s="14"/>
      <c r="H259" s="12"/>
      <c r="I259" s="14"/>
      <c r="J259" s="15"/>
      <c r="K259" s="15"/>
    </row>
    <row r="260" spans="4:11" ht="12.75">
      <c r="D260" s="4" t="s">
        <v>238</v>
      </c>
      <c r="E260" s="7" t="s">
        <v>239</v>
      </c>
      <c r="G260" s="7" t="s">
        <v>342</v>
      </c>
      <c r="H260" s="7" t="s">
        <v>240</v>
      </c>
      <c r="I260" s="7" t="s">
        <v>241</v>
      </c>
      <c r="J260" s="143" t="s">
        <v>242</v>
      </c>
      <c r="K260" s="143"/>
    </row>
    <row r="261" spans="1:11" ht="12.75">
      <c r="A261" s="17" t="s">
        <v>243</v>
      </c>
      <c r="B261" s="68" t="s">
        <v>238</v>
      </c>
      <c r="C261" s="17" t="s">
        <v>244</v>
      </c>
      <c r="D261" s="18" t="s">
        <v>245</v>
      </c>
      <c r="E261" s="19" t="s">
        <v>246</v>
      </c>
      <c r="F261" s="20" t="s">
        <v>247</v>
      </c>
      <c r="G261" s="19" t="s">
        <v>248</v>
      </c>
      <c r="H261" s="19" t="s">
        <v>249</v>
      </c>
      <c r="I261" s="19" t="s">
        <v>250</v>
      </c>
      <c r="J261" s="21" t="s">
        <v>251</v>
      </c>
      <c r="K261" s="21" t="s">
        <v>252</v>
      </c>
    </row>
    <row r="262" spans="1:11" ht="12.75">
      <c r="A262" s="85" t="s">
        <v>1595</v>
      </c>
      <c r="B262" s="86">
        <v>17060301</v>
      </c>
      <c r="C262" s="85" t="s">
        <v>1596</v>
      </c>
      <c r="D262" s="87">
        <v>137</v>
      </c>
      <c r="E262" s="88">
        <v>24331</v>
      </c>
      <c r="F262" s="89" t="s">
        <v>159</v>
      </c>
      <c r="G262" s="90">
        <v>31949</v>
      </c>
      <c r="H262" s="91">
        <v>7</v>
      </c>
      <c r="I262" s="90">
        <v>3649</v>
      </c>
      <c r="J262" s="92">
        <v>0</v>
      </c>
      <c r="K262" s="92">
        <v>0</v>
      </c>
    </row>
    <row r="263" spans="1:11" ht="12.75">
      <c r="A263" s="22" t="s">
        <v>550</v>
      </c>
      <c r="B263" s="69" t="s">
        <v>551</v>
      </c>
      <c r="C263" s="58" t="s">
        <v>55</v>
      </c>
      <c r="D263" s="60">
        <v>2</v>
      </c>
      <c r="E263" s="64">
        <v>943</v>
      </c>
      <c r="F263" s="59" t="s">
        <v>150</v>
      </c>
      <c r="G263" s="61">
        <v>0</v>
      </c>
      <c r="H263" s="62">
        <v>1</v>
      </c>
      <c r="I263" s="26">
        <v>25</v>
      </c>
      <c r="J263" s="28">
        <v>0</v>
      </c>
      <c r="K263" s="63">
        <v>0</v>
      </c>
    </row>
    <row r="264" spans="1:11" ht="12.75">
      <c r="A264" s="22" t="s">
        <v>322</v>
      </c>
      <c r="B264" s="69" t="s">
        <v>323</v>
      </c>
      <c r="C264" s="22" t="s">
        <v>52</v>
      </c>
      <c r="D264" s="23">
        <v>199.3</v>
      </c>
      <c r="E264" s="24">
        <v>63760</v>
      </c>
      <c r="F264" s="51" t="s">
        <v>156</v>
      </c>
      <c r="G264" s="26">
        <v>0</v>
      </c>
      <c r="H264" s="27">
        <v>3</v>
      </c>
      <c r="I264" s="26">
        <v>6918</v>
      </c>
      <c r="J264" s="28">
        <v>0</v>
      </c>
      <c r="K264" s="28">
        <v>0</v>
      </c>
    </row>
    <row r="265" spans="1:11" ht="12.75">
      <c r="A265" s="44" t="s">
        <v>1597</v>
      </c>
      <c r="B265" s="71">
        <v>17140802</v>
      </c>
      <c r="C265" s="44" t="s">
        <v>1598</v>
      </c>
      <c r="D265" s="45">
        <v>5</v>
      </c>
      <c r="E265" s="46">
        <v>1685</v>
      </c>
      <c r="F265" s="50" t="s">
        <v>158</v>
      </c>
      <c r="G265" s="1">
        <v>0</v>
      </c>
      <c r="H265" s="47">
        <v>2</v>
      </c>
      <c r="I265" s="1">
        <v>192</v>
      </c>
      <c r="J265" s="29">
        <v>0</v>
      </c>
      <c r="K265" s="29">
        <v>0</v>
      </c>
    </row>
    <row r="266" spans="1:11" ht="12.75">
      <c r="A266" s="44" t="s">
        <v>1599</v>
      </c>
      <c r="B266" s="71">
        <v>17032801</v>
      </c>
      <c r="C266" s="44" t="s">
        <v>1600</v>
      </c>
      <c r="D266" s="45">
        <v>10</v>
      </c>
      <c r="E266" s="46">
        <v>8367</v>
      </c>
      <c r="F266" s="50" t="s">
        <v>150</v>
      </c>
      <c r="G266" s="1">
        <v>0</v>
      </c>
      <c r="H266" s="47">
        <v>1</v>
      </c>
      <c r="I266" s="1">
        <v>200</v>
      </c>
      <c r="J266" s="29">
        <v>0</v>
      </c>
      <c r="K266" s="29">
        <v>0</v>
      </c>
    </row>
    <row r="267" spans="1:11" ht="12.75">
      <c r="A267" s="93" t="s">
        <v>33</v>
      </c>
      <c r="B267" s="101" t="s">
        <v>34</v>
      </c>
      <c r="C267" s="93" t="s">
        <v>35</v>
      </c>
      <c r="D267" s="95">
        <v>4</v>
      </c>
      <c r="E267" s="96">
        <v>495</v>
      </c>
      <c r="F267" s="97" t="s">
        <v>150</v>
      </c>
      <c r="G267" s="98">
        <v>0</v>
      </c>
      <c r="H267" s="99">
        <v>1</v>
      </c>
      <c r="I267" s="98">
        <v>8</v>
      </c>
      <c r="J267" s="100">
        <v>0</v>
      </c>
      <c r="K267" s="100">
        <v>0</v>
      </c>
    </row>
    <row r="268" spans="1:11" s="35" customFormat="1" ht="12.75">
      <c r="A268" s="30" t="s">
        <v>104</v>
      </c>
      <c r="B268" s="70">
        <v>6</v>
      </c>
      <c r="C268" s="31"/>
      <c r="D268" s="42">
        <f>SUM(D262:D267)</f>
        <v>357.3</v>
      </c>
      <c r="E268" s="33">
        <f>SUM(E262:E267)</f>
        <v>99581</v>
      </c>
      <c r="F268" s="43"/>
      <c r="G268" s="33">
        <f>SUM(G262:G267)</f>
        <v>31949</v>
      </c>
      <c r="H268" s="33">
        <f>SUM(H262:H267)</f>
        <v>15</v>
      </c>
      <c r="I268" s="33">
        <f>SUM(I262:I267)</f>
        <v>10992</v>
      </c>
      <c r="J268" s="33">
        <f>SUM(J262:J267)</f>
        <v>0</v>
      </c>
      <c r="K268" s="33">
        <f>SUM(K262:K267)</f>
        <v>0</v>
      </c>
    </row>
    <row r="269" ht="15">
      <c r="F269" s="38"/>
    </row>
    <row r="270" spans="1:11" s="3" customFormat="1" ht="15">
      <c r="A270" s="10" t="s">
        <v>457</v>
      </c>
      <c r="B270" s="66"/>
      <c r="C270" s="11"/>
      <c r="D270" s="11"/>
      <c r="E270" s="12"/>
      <c r="F270" s="13"/>
      <c r="G270" s="14"/>
      <c r="H270" s="12"/>
      <c r="I270" s="14"/>
      <c r="J270" s="15"/>
      <c r="K270" s="15"/>
    </row>
    <row r="271" spans="4:11" ht="12.75">
      <c r="D271" s="4" t="s">
        <v>238</v>
      </c>
      <c r="E271" s="7" t="s">
        <v>239</v>
      </c>
      <c r="G271" s="7" t="s">
        <v>342</v>
      </c>
      <c r="H271" s="7" t="s">
        <v>240</v>
      </c>
      <c r="I271" s="7" t="s">
        <v>241</v>
      </c>
      <c r="J271" s="143" t="s">
        <v>242</v>
      </c>
      <c r="K271" s="143"/>
    </row>
    <row r="272" spans="1:11" ht="12.75">
      <c r="A272" s="17" t="s">
        <v>243</v>
      </c>
      <c r="B272" s="68" t="s">
        <v>238</v>
      </c>
      <c r="C272" s="17" t="s">
        <v>244</v>
      </c>
      <c r="D272" s="18" t="s">
        <v>245</v>
      </c>
      <c r="E272" s="19" t="s">
        <v>246</v>
      </c>
      <c r="F272" s="20" t="s">
        <v>247</v>
      </c>
      <c r="G272" s="19" t="s">
        <v>248</v>
      </c>
      <c r="H272" s="19" t="s">
        <v>249</v>
      </c>
      <c r="I272" s="19" t="s">
        <v>250</v>
      </c>
      <c r="J272" s="21" t="s">
        <v>251</v>
      </c>
      <c r="K272" s="21" t="s">
        <v>252</v>
      </c>
    </row>
    <row r="273" spans="1:11" ht="12.75">
      <c r="A273" s="85" t="s">
        <v>368</v>
      </c>
      <c r="B273" s="86" t="s">
        <v>941</v>
      </c>
      <c r="C273" s="85" t="s">
        <v>942</v>
      </c>
      <c r="D273" s="87">
        <v>5</v>
      </c>
      <c r="E273" s="88">
        <v>1160</v>
      </c>
      <c r="F273" s="89" t="s">
        <v>150</v>
      </c>
      <c r="G273" s="90">
        <v>0</v>
      </c>
      <c r="H273" s="91">
        <v>1</v>
      </c>
      <c r="I273" s="90">
        <v>174</v>
      </c>
      <c r="J273" s="92">
        <v>0</v>
      </c>
      <c r="K273" s="92">
        <v>0</v>
      </c>
    </row>
    <row r="274" spans="1:11" ht="12.75">
      <c r="A274" s="44" t="s">
        <v>47</v>
      </c>
      <c r="B274" s="71" t="s">
        <v>614</v>
      </c>
      <c r="C274" s="44" t="s">
        <v>615</v>
      </c>
      <c r="D274" s="45">
        <v>5</v>
      </c>
      <c r="E274" s="46">
        <v>8437</v>
      </c>
      <c r="F274" s="50" t="s">
        <v>156</v>
      </c>
      <c r="G274" s="1">
        <v>0</v>
      </c>
      <c r="H274" s="47">
        <v>76</v>
      </c>
      <c r="I274" s="1">
        <v>212</v>
      </c>
      <c r="J274" s="29">
        <v>0</v>
      </c>
      <c r="K274" s="29">
        <v>0</v>
      </c>
    </row>
    <row r="275" spans="1:11" ht="12.75">
      <c r="A275" s="58"/>
      <c r="B275" s="73"/>
      <c r="C275" s="58"/>
      <c r="D275" s="60"/>
      <c r="E275" s="64"/>
      <c r="F275" s="59" t="s">
        <v>152</v>
      </c>
      <c r="G275" s="61"/>
      <c r="H275" s="62"/>
      <c r="I275" s="61"/>
      <c r="J275" s="63"/>
      <c r="K275" s="63"/>
    </row>
    <row r="276" spans="1:11" ht="12.75">
      <c r="A276" s="58" t="s">
        <v>836</v>
      </c>
      <c r="B276" s="73" t="s">
        <v>233</v>
      </c>
      <c r="C276" s="58" t="s">
        <v>234</v>
      </c>
      <c r="D276" s="60">
        <v>163.2</v>
      </c>
      <c r="E276" s="64">
        <v>466414</v>
      </c>
      <c r="F276" s="108" t="s">
        <v>154</v>
      </c>
      <c r="G276" s="61">
        <v>283238</v>
      </c>
      <c r="H276" s="62">
        <v>12</v>
      </c>
      <c r="I276" s="61">
        <v>23049</v>
      </c>
      <c r="J276" s="63">
        <v>0</v>
      </c>
      <c r="K276" s="63">
        <v>1</v>
      </c>
    </row>
    <row r="277" spans="1:11" s="35" customFormat="1" ht="12.75">
      <c r="A277" s="30" t="s">
        <v>105</v>
      </c>
      <c r="B277" s="70" t="s">
        <v>943</v>
      </c>
      <c r="C277" s="31"/>
      <c r="D277" s="42">
        <f>SUM(D273:D276)</f>
        <v>173.2</v>
      </c>
      <c r="E277" s="33">
        <f>SUM(E273:E276)</f>
        <v>476011</v>
      </c>
      <c r="F277" s="43"/>
      <c r="G277" s="33">
        <f>SUM(G273:G276)</f>
        <v>283238</v>
      </c>
      <c r="H277" s="33">
        <f>SUM(H273:H276)</f>
        <v>89</v>
      </c>
      <c r="I277" s="33">
        <f>SUM(I273:I276)</f>
        <v>23435</v>
      </c>
      <c r="J277" s="33">
        <f>SUM(J273:J276)</f>
        <v>0</v>
      </c>
      <c r="K277" s="33">
        <f>SUM(K273:K276)</f>
        <v>1</v>
      </c>
    </row>
    <row r="278" ht="15">
      <c r="F278" s="38"/>
    </row>
    <row r="279" spans="1:11" s="3" customFormat="1" ht="15">
      <c r="A279" s="10" t="s">
        <v>458</v>
      </c>
      <c r="B279" s="66"/>
      <c r="C279" s="11"/>
      <c r="D279" s="11"/>
      <c r="E279" s="12"/>
      <c r="F279" s="13"/>
      <c r="G279" s="14"/>
      <c r="H279" s="12"/>
      <c r="I279" s="14"/>
      <c r="J279" s="15"/>
      <c r="K279" s="15"/>
    </row>
    <row r="280" spans="4:11" ht="12.75">
      <c r="D280" s="4" t="s">
        <v>238</v>
      </c>
      <c r="E280" s="7" t="s">
        <v>239</v>
      </c>
      <c r="G280" s="7" t="s">
        <v>342</v>
      </c>
      <c r="H280" s="7" t="s">
        <v>240</v>
      </c>
      <c r="I280" s="7" t="s">
        <v>241</v>
      </c>
      <c r="J280" s="143" t="s">
        <v>242</v>
      </c>
      <c r="K280" s="143"/>
    </row>
    <row r="281" spans="1:11" ht="12.75">
      <c r="A281" s="17" t="s">
        <v>243</v>
      </c>
      <c r="B281" s="68" t="s">
        <v>238</v>
      </c>
      <c r="C281" s="17" t="s">
        <v>244</v>
      </c>
      <c r="D281" s="18" t="s">
        <v>245</v>
      </c>
      <c r="E281" s="19" t="s">
        <v>246</v>
      </c>
      <c r="F281" s="20" t="s">
        <v>247</v>
      </c>
      <c r="G281" s="19" t="s">
        <v>248</v>
      </c>
      <c r="H281" s="19" t="s">
        <v>249</v>
      </c>
      <c r="I281" s="19" t="s">
        <v>250</v>
      </c>
      <c r="J281" s="21" t="s">
        <v>251</v>
      </c>
      <c r="K281" s="21" t="s">
        <v>252</v>
      </c>
    </row>
    <row r="282" spans="1:11" ht="12.75">
      <c r="A282" s="54" t="s">
        <v>1352</v>
      </c>
      <c r="B282" s="81" t="s">
        <v>1353</v>
      </c>
      <c r="C282" s="54" t="s">
        <v>1354</v>
      </c>
      <c r="D282" s="82">
        <v>10</v>
      </c>
      <c r="E282" s="56">
        <v>500</v>
      </c>
      <c r="F282" s="25" t="s">
        <v>156</v>
      </c>
      <c r="G282" s="56">
        <v>0</v>
      </c>
      <c r="H282" s="56">
        <v>1</v>
      </c>
      <c r="I282" s="56">
        <v>10</v>
      </c>
      <c r="J282" s="57">
        <v>0</v>
      </c>
      <c r="K282" s="57">
        <v>0</v>
      </c>
    </row>
    <row r="283" spans="1:11" ht="12.75">
      <c r="A283" s="58"/>
      <c r="B283" s="73"/>
      <c r="C283" s="58"/>
      <c r="D283" s="60"/>
      <c r="E283" s="61"/>
      <c r="F283" s="59" t="s">
        <v>152</v>
      </c>
      <c r="G283" s="61"/>
      <c r="H283" s="61"/>
      <c r="I283" s="61"/>
      <c r="J283" s="63"/>
      <c r="K283" s="63"/>
    </row>
    <row r="284" spans="1:11" ht="12.75">
      <c r="A284" s="22" t="s">
        <v>836</v>
      </c>
      <c r="B284" s="69" t="s">
        <v>235</v>
      </c>
      <c r="C284" s="22" t="s">
        <v>944</v>
      </c>
      <c r="D284" s="23">
        <v>200.8</v>
      </c>
      <c r="E284" s="24">
        <v>308125</v>
      </c>
      <c r="F284" s="51" t="s">
        <v>159</v>
      </c>
      <c r="G284" s="26">
        <v>167786</v>
      </c>
      <c r="H284" s="27">
        <v>9</v>
      </c>
      <c r="I284" s="26">
        <v>16179</v>
      </c>
      <c r="J284" s="28">
        <v>0</v>
      </c>
      <c r="K284" s="28">
        <v>0</v>
      </c>
    </row>
    <row r="285" spans="1:11" ht="12.75">
      <c r="A285" s="22" t="s">
        <v>836</v>
      </c>
      <c r="B285" s="69" t="s">
        <v>236</v>
      </c>
      <c r="C285" s="22" t="s">
        <v>945</v>
      </c>
      <c r="D285" s="23">
        <v>515.5</v>
      </c>
      <c r="E285" s="24">
        <v>96958</v>
      </c>
      <c r="F285" s="51" t="s">
        <v>156</v>
      </c>
      <c r="G285" s="26">
        <v>0</v>
      </c>
      <c r="H285" s="27">
        <v>6</v>
      </c>
      <c r="I285" s="26">
        <v>10528</v>
      </c>
      <c r="J285" s="28">
        <v>0</v>
      </c>
      <c r="K285" s="28">
        <v>0</v>
      </c>
    </row>
    <row r="286" spans="1:11" ht="12.75">
      <c r="A286" s="22" t="s">
        <v>946</v>
      </c>
      <c r="B286" s="69" t="s">
        <v>947</v>
      </c>
      <c r="C286" s="22" t="s">
        <v>948</v>
      </c>
      <c r="D286" s="23">
        <v>5</v>
      </c>
      <c r="E286" s="24">
        <v>4850</v>
      </c>
      <c r="F286" s="51" t="s">
        <v>154</v>
      </c>
      <c r="G286" s="26">
        <v>0</v>
      </c>
      <c r="H286" s="27">
        <v>2</v>
      </c>
      <c r="I286" s="26">
        <v>897</v>
      </c>
      <c r="J286" s="28">
        <v>0</v>
      </c>
      <c r="K286" s="28">
        <v>0</v>
      </c>
    </row>
    <row r="287" spans="1:11" ht="12.75">
      <c r="A287" s="44" t="s">
        <v>28</v>
      </c>
      <c r="B287" s="71" t="s">
        <v>30</v>
      </c>
      <c r="C287" s="44" t="s">
        <v>949</v>
      </c>
      <c r="D287" s="45">
        <v>5</v>
      </c>
      <c r="E287" s="46">
        <v>9600</v>
      </c>
      <c r="F287" s="50" t="s">
        <v>150</v>
      </c>
      <c r="G287" s="1">
        <v>0</v>
      </c>
      <c r="H287" s="47">
        <v>1</v>
      </c>
      <c r="I287" s="1">
        <v>3400</v>
      </c>
      <c r="J287" s="29">
        <v>0</v>
      </c>
      <c r="K287" s="29">
        <v>0</v>
      </c>
    </row>
    <row r="288" spans="1:11" ht="12.75">
      <c r="A288" s="58"/>
      <c r="B288" s="73"/>
      <c r="C288" s="58"/>
      <c r="D288" s="60"/>
      <c r="E288" s="64"/>
      <c r="F288" s="59" t="s">
        <v>152</v>
      </c>
      <c r="G288" s="61"/>
      <c r="H288" s="62"/>
      <c r="I288" s="61"/>
      <c r="J288" s="63"/>
      <c r="K288" s="63"/>
    </row>
    <row r="289" spans="1:11" ht="12.75">
      <c r="A289" s="22" t="s">
        <v>28</v>
      </c>
      <c r="B289" s="69" t="s">
        <v>29</v>
      </c>
      <c r="C289" s="22" t="s">
        <v>950</v>
      </c>
      <c r="D289" s="23">
        <v>152</v>
      </c>
      <c r="E289" s="24">
        <v>141359</v>
      </c>
      <c r="F289" s="51" t="s">
        <v>156</v>
      </c>
      <c r="G289" s="26">
        <v>0</v>
      </c>
      <c r="H289" s="27">
        <v>5</v>
      </c>
      <c r="I289" s="26">
        <v>13544</v>
      </c>
      <c r="J289" s="28">
        <v>0</v>
      </c>
      <c r="K289" s="28">
        <v>0</v>
      </c>
    </row>
    <row r="290" spans="1:11" ht="12.75">
      <c r="A290" s="2" t="s">
        <v>200</v>
      </c>
      <c r="B290" s="67" t="s">
        <v>201</v>
      </c>
      <c r="C290" s="2" t="s">
        <v>1355</v>
      </c>
      <c r="D290" s="36">
        <v>8.8</v>
      </c>
      <c r="E290" s="37">
        <v>2500</v>
      </c>
      <c r="F290" s="16" t="s">
        <v>159</v>
      </c>
      <c r="G290" s="39">
        <v>0</v>
      </c>
      <c r="H290" s="40">
        <v>1</v>
      </c>
      <c r="I290" s="39">
        <v>140</v>
      </c>
      <c r="J290" s="41">
        <v>0</v>
      </c>
      <c r="K290" s="41">
        <v>0</v>
      </c>
    </row>
    <row r="291" ht="12.75">
      <c r="F291" s="16" t="s">
        <v>152</v>
      </c>
    </row>
    <row r="292" spans="1:11" s="35" customFormat="1" ht="12.75">
      <c r="A292" s="30" t="s">
        <v>106</v>
      </c>
      <c r="B292" s="70" t="s">
        <v>1099</v>
      </c>
      <c r="C292" s="31"/>
      <c r="D292" s="42">
        <f>SUM(D282:D291)</f>
        <v>897.0999999999999</v>
      </c>
      <c r="E292" s="33">
        <f>SUM(E282:E291)</f>
        <v>563892</v>
      </c>
      <c r="F292" s="43"/>
      <c r="G292" s="33">
        <f>SUM(G282:G291)</f>
        <v>167786</v>
      </c>
      <c r="H292" s="33">
        <f>SUM(H282:H291)</f>
        <v>25</v>
      </c>
      <c r="I292" s="33">
        <f>SUM(I282:I291)</f>
        <v>44698</v>
      </c>
      <c r="J292" s="33">
        <f>SUM(J282:J291)</f>
        <v>0</v>
      </c>
      <c r="K292" s="33">
        <f>SUM(K282:K291)</f>
        <v>0</v>
      </c>
    </row>
    <row r="293" ht="15">
      <c r="F293" s="38"/>
    </row>
    <row r="294" spans="1:11" s="3" customFormat="1" ht="15">
      <c r="A294" s="10" t="s">
        <v>459</v>
      </c>
      <c r="B294" s="66"/>
      <c r="C294" s="11"/>
      <c r="D294" s="11"/>
      <c r="E294" s="12"/>
      <c r="F294" s="13"/>
      <c r="G294" s="14"/>
      <c r="H294" s="12"/>
      <c r="I294" s="14"/>
      <c r="J294" s="15"/>
      <c r="K294" s="15"/>
    </row>
    <row r="295" spans="4:11" ht="12.75">
      <c r="D295" s="4" t="s">
        <v>238</v>
      </c>
      <c r="E295" s="7" t="s">
        <v>239</v>
      </c>
      <c r="G295" s="7" t="s">
        <v>342</v>
      </c>
      <c r="H295" s="7" t="s">
        <v>240</v>
      </c>
      <c r="I295" s="7" t="s">
        <v>241</v>
      </c>
      <c r="J295" s="143" t="s">
        <v>242</v>
      </c>
      <c r="K295" s="143"/>
    </row>
    <row r="296" spans="1:11" ht="12.75">
      <c r="A296" s="17" t="s">
        <v>243</v>
      </c>
      <c r="B296" s="68" t="s">
        <v>238</v>
      </c>
      <c r="C296" s="17" t="s">
        <v>244</v>
      </c>
      <c r="D296" s="18" t="s">
        <v>245</v>
      </c>
      <c r="E296" s="19" t="s">
        <v>246</v>
      </c>
      <c r="F296" s="20" t="s">
        <v>247</v>
      </c>
      <c r="G296" s="19" t="s">
        <v>248</v>
      </c>
      <c r="H296" s="19" t="s">
        <v>249</v>
      </c>
      <c r="I296" s="19" t="s">
        <v>250</v>
      </c>
      <c r="J296" s="21" t="s">
        <v>251</v>
      </c>
      <c r="K296" s="21" t="s">
        <v>252</v>
      </c>
    </row>
    <row r="297" spans="1:11" ht="12.75">
      <c r="A297" s="85" t="s">
        <v>353</v>
      </c>
      <c r="B297" s="86" t="s">
        <v>951</v>
      </c>
      <c r="C297" s="85" t="s">
        <v>354</v>
      </c>
      <c r="D297" s="87">
        <v>42</v>
      </c>
      <c r="E297" s="88">
        <v>19277</v>
      </c>
      <c r="F297" s="89" t="s">
        <v>159</v>
      </c>
      <c r="G297" s="90">
        <v>1605</v>
      </c>
      <c r="H297" s="91">
        <v>2</v>
      </c>
      <c r="I297" s="90">
        <v>1764</v>
      </c>
      <c r="J297" s="92">
        <v>0</v>
      </c>
      <c r="K297" s="92">
        <v>0</v>
      </c>
    </row>
    <row r="298" spans="1:11" ht="12.75">
      <c r="A298" s="22" t="s">
        <v>1356</v>
      </c>
      <c r="B298" s="69" t="s">
        <v>15</v>
      </c>
      <c r="C298" s="22" t="s">
        <v>16</v>
      </c>
      <c r="D298" s="23">
        <v>38.2</v>
      </c>
      <c r="E298" s="24">
        <v>5800</v>
      </c>
      <c r="F298" s="51" t="s">
        <v>156</v>
      </c>
      <c r="G298" s="26">
        <v>0</v>
      </c>
      <c r="H298" s="27">
        <v>1</v>
      </c>
      <c r="I298" s="26">
        <v>1280</v>
      </c>
      <c r="J298" s="28">
        <v>0</v>
      </c>
      <c r="K298" s="28">
        <v>0</v>
      </c>
    </row>
    <row r="299" spans="1:11" ht="12.75">
      <c r="A299" s="22" t="s">
        <v>21</v>
      </c>
      <c r="B299" s="69" t="s">
        <v>22</v>
      </c>
      <c r="C299" s="22" t="s">
        <v>23</v>
      </c>
      <c r="D299" s="23">
        <v>14</v>
      </c>
      <c r="E299" s="24">
        <v>13116</v>
      </c>
      <c r="F299" s="51" t="s">
        <v>159</v>
      </c>
      <c r="G299" s="26">
        <v>0</v>
      </c>
      <c r="H299" s="27">
        <v>1</v>
      </c>
      <c r="I299" s="26">
        <v>1312</v>
      </c>
      <c r="J299" s="28">
        <v>0</v>
      </c>
      <c r="K299" s="28">
        <v>0</v>
      </c>
    </row>
    <row r="300" spans="1:11" ht="12.75">
      <c r="A300" s="22" t="s">
        <v>57</v>
      </c>
      <c r="B300" s="69" t="s">
        <v>58</v>
      </c>
      <c r="C300" s="22" t="s">
        <v>59</v>
      </c>
      <c r="D300" s="23">
        <v>6</v>
      </c>
      <c r="E300" s="24">
        <v>8000</v>
      </c>
      <c r="F300" s="51" t="s">
        <v>156</v>
      </c>
      <c r="G300" s="26">
        <v>0</v>
      </c>
      <c r="H300" s="27">
        <v>1</v>
      </c>
      <c r="I300" s="26">
        <v>800</v>
      </c>
      <c r="J300" s="28">
        <v>0</v>
      </c>
      <c r="K300" s="28">
        <v>0</v>
      </c>
    </row>
    <row r="301" spans="1:11" ht="12.75">
      <c r="A301" s="22" t="s">
        <v>730</v>
      </c>
      <c r="B301" s="69" t="s">
        <v>1601</v>
      </c>
      <c r="C301" s="22" t="s">
        <v>1602</v>
      </c>
      <c r="D301" s="23">
        <v>16</v>
      </c>
      <c r="E301" s="24">
        <v>46532</v>
      </c>
      <c r="F301" s="51" t="s">
        <v>156</v>
      </c>
      <c r="G301" s="26">
        <v>0</v>
      </c>
      <c r="H301" s="27">
        <v>5</v>
      </c>
      <c r="I301" s="26">
        <v>5040</v>
      </c>
      <c r="J301" s="28">
        <v>0</v>
      </c>
      <c r="K301" s="28">
        <v>0</v>
      </c>
    </row>
    <row r="302" spans="1:11" ht="12.75">
      <c r="A302" s="22" t="s">
        <v>761</v>
      </c>
      <c r="B302" s="69" t="s">
        <v>764</v>
      </c>
      <c r="C302" s="22" t="s">
        <v>765</v>
      </c>
      <c r="D302" s="23">
        <v>59.9</v>
      </c>
      <c r="E302" s="24">
        <v>341000</v>
      </c>
      <c r="F302" s="51" t="s">
        <v>156</v>
      </c>
      <c r="G302" s="26">
        <v>0</v>
      </c>
      <c r="H302" s="27">
        <v>5</v>
      </c>
      <c r="I302" s="26">
        <v>5471</v>
      </c>
      <c r="J302" s="28">
        <v>0</v>
      </c>
      <c r="K302" s="28">
        <v>0</v>
      </c>
    </row>
    <row r="303" spans="1:11" ht="12.75">
      <c r="A303" s="22" t="s">
        <v>761</v>
      </c>
      <c r="B303" s="69" t="s">
        <v>762</v>
      </c>
      <c r="C303" s="22" t="s">
        <v>763</v>
      </c>
      <c r="D303" s="23">
        <v>185</v>
      </c>
      <c r="E303" s="24">
        <v>197000</v>
      </c>
      <c r="F303" s="51" t="s">
        <v>156</v>
      </c>
      <c r="G303" s="26">
        <v>0</v>
      </c>
      <c r="H303" s="27">
        <v>3</v>
      </c>
      <c r="I303" s="26">
        <v>3189</v>
      </c>
      <c r="J303" s="28">
        <v>0</v>
      </c>
      <c r="K303" s="28">
        <v>0</v>
      </c>
    </row>
    <row r="304" spans="1:11" ht="12.75">
      <c r="A304" s="22" t="s">
        <v>952</v>
      </c>
      <c r="B304" s="69" t="s">
        <v>1357</v>
      </c>
      <c r="C304" s="22" t="s">
        <v>1017</v>
      </c>
      <c r="D304" s="23">
        <v>5</v>
      </c>
      <c r="E304" s="24">
        <v>550</v>
      </c>
      <c r="F304" s="51" t="s">
        <v>159</v>
      </c>
      <c r="G304" s="26">
        <v>0</v>
      </c>
      <c r="H304" s="27">
        <v>1</v>
      </c>
      <c r="I304" s="26">
        <v>16</v>
      </c>
      <c r="J304" s="28">
        <v>0</v>
      </c>
      <c r="K304" s="28">
        <v>0</v>
      </c>
    </row>
    <row r="305" spans="1:11" ht="12.75">
      <c r="A305" s="22" t="s">
        <v>952</v>
      </c>
      <c r="B305" s="69" t="s">
        <v>953</v>
      </c>
      <c r="C305" s="22" t="s">
        <v>954</v>
      </c>
      <c r="D305" s="23">
        <v>38</v>
      </c>
      <c r="E305" s="24">
        <v>40659</v>
      </c>
      <c r="F305" s="51" t="s">
        <v>156</v>
      </c>
      <c r="G305" s="26">
        <v>0</v>
      </c>
      <c r="H305" s="27">
        <v>4</v>
      </c>
      <c r="I305" s="26">
        <v>5092</v>
      </c>
      <c r="J305" s="28">
        <v>0</v>
      </c>
      <c r="K305" s="28">
        <v>0</v>
      </c>
    </row>
    <row r="306" spans="1:11" ht="12.75">
      <c r="A306" s="44" t="s">
        <v>952</v>
      </c>
      <c r="B306" s="71" t="s">
        <v>410</v>
      </c>
      <c r="C306" s="44" t="s">
        <v>411</v>
      </c>
      <c r="D306" s="45">
        <v>44</v>
      </c>
      <c r="E306" s="46">
        <v>26391</v>
      </c>
      <c r="F306" s="50" t="s">
        <v>156</v>
      </c>
      <c r="G306" s="1">
        <v>0</v>
      </c>
      <c r="H306" s="47">
        <v>4</v>
      </c>
      <c r="I306" s="1">
        <v>3228</v>
      </c>
      <c r="J306" s="29">
        <v>0</v>
      </c>
      <c r="K306" s="29">
        <v>0</v>
      </c>
    </row>
    <row r="307" spans="1:11" ht="12.75">
      <c r="A307" s="58"/>
      <c r="B307" s="73"/>
      <c r="C307" s="58"/>
      <c r="D307" s="60"/>
      <c r="E307" s="64"/>
      <c r="F307" s="59" t="s">
        <v>152</v>
      </c>
      <c r="G307" s="61"/>
      <c r="H307" s="62"/>
      <c r="I307" s="61"/>
      <c r="J307" s="63"/>
      <c r="K307" s="63"/>
    </row>
    <row r="308" spans="1:11" ht="12.75">
      <c r="A308" s="22" t="s">
        <v>416</v>
      </c>
      <c r="B308" s="69" t="s">
        <v>417</v>
      </c>
      <c r="C308" s="22" t="s">
        <v>418</v>
      </c>
      <c r="D308" s="23">
        <v>5.5</v>
      </c>
      <c r="E308" s="24">
        <v>2700</v>
      </c>
      <c r="F308" s="51" t="s">
        <v>150</v>
      </c>
      <c r="G308" s="26">
        <v>0</v>
      </c>
      <c r="H308" s="27">
        <v>2</v>
      </c>
      <c r="I308" s="26">
        <v>52</v>
      </c>
      <c r="J308" s="28">
        <v>0</v>
      </c>
      <c r="K308" s="28">
        <v>0</v>
      </c>
    </row>
    <row r="309" spans="1:11" ht="12.75">
      <c r="A309" s="22" t="s">
        <v>416</v>
      </c>
      <c r="B309" s="69" t="s">
        <v>955</v>
      </c>
      <c r="C309" s="22" t="s">
        <v>956</v>
      </c>
      <c r="D309" s="23">
        <v>5</v>
      </c>
      <c r="E309" s="24">
        <v>9100</v>
      </c>
      <c r="F309" s="51" t="s">
        <v>156</v>
      </c>
      <c r="G309" s="26">
        <v>0</v>
      </c>
      <c r="H309" s="27">
        <v>2</v>
      </c>
      <c r="I309" s="26">
        <v>190</v>
      </c>
      <c r="J309" s="28">
        <v>0</v>
      </c>
      <c r="K309" s="28">
        <v>0</v>
      </c>
    </row>
    <row r="310" spans="1:11" ht="12.75">
      <c r="A310" s="22" t="s">
        <v>439</v>
      </c>
      <c r="B310" s="69" t="s">
        <v>442</v>
      </c>
      <c r="C310" s="22" t="s">
        <v>443</v>
      </c>
      <c r="D310" s="23">
        <v>81</v>
      </c>
      <c r="E310" s="24">
        <v>100000</v>
      </c>
      <c r="F310" s="51" t="s">
        <v>156</v>
      </c>
      <c r="G310" s="26">
        <v>0</v>
      </c>
      <c r="H310" s="27">
        <v>5</v>
      </c>
      <c r="I310" s="26">
        <v>7000</v>
      </c>
      <c r="J310" s="28">
        <v>0</v>
      </c>
      <c r="K310" s="28">
        <v>0</v>
      </c>
    </row>
    <row r="311" spans="1:11" ht="12.75">
      <c r="A311" s="22" t="s">
        <v>439</v>
      </c>
      <c r="B311" s="69" t="s">
        <v>446</v>
      </c>
      <c r="C311" s="22" t="s">
        <v>447</v>
      </c>
      <c r="D311" s="23">
        <v>30.9</v>
      </c>
      <c r="E311" s="24">
        <v>0</v>
      </c>
      <c r="F311" s="51" t="s">
        <v>156</v>
      </c>
      <c r="G311" s="26">
        <v>0</v>
      </c>
      <c r="H311" s="27">
        <v>3</v>
      </c>
      <c r="I311" s="26">
        <v>100</v>
      </c>
      <c r="J311" s="28">
        <v>0</v>
      </c>
      <c r="K311" s="28">
        <v>0</v>
      </c>
    </row>
    <row r="312" spans="1:11" ht="12.75">
      <c r="A312" s="22" t="s">
        <v>439</v>
      </c>
      <c r="B312" s="69" t="s">
        <v>444</v>
      </c>
      <c r="C312" s="22" t="s">
        <v>445</v>
      </c>
      <c r="D312" s="23">
        <v>60</v>
      </c>
      <c r="E312" s="24">
        <v>0</v>
      </c>
      <c r="F312" s="51" t="s">
        <v>156</v>
      </c>
      <c r="G312" s="26">
        <v>0</v>
      </c>
      <c r="H312" s="27">
        <v>2</v>
      </c>
      <c r="I312" s="26">
        <v>150</v>
      </c>
      <c r="J312" s="28">
        <v>0</v>
      </c>
      <c r="K312" s="28">
        <v>0</v>
      </c>
    </row>
    <row r="313" spans="1:11" ht="12.75">
      <c r="A313" s="22" t="s">
        <v>439</v>
      </c>
      <c r="B313" s="69" t="s">
        <v>440</v>
      </c>
      <c r="C313" s="22" t="s">
        <v>441</v>
      </c>
      <c r="D313" s="23">
        <v>139</v>
      </c>
      <c r="E313" s="24">
        <v>0</v>
      </c>
      <c r="F313" s="51" t="s">
        <v>156</v>
      </c>
      <c r="G313" s="26">
        <v>0</v>
      </c>
      <c r="H313" s="27">
        <v>1</v>
      </c>
      <c r="I313" s="26">
        <v>120</v>
      </c>
      <c r="J313" s="28">
        <v>0</v>
      </c>
      <c r="K313" s="28">
        <v>0</v>
      </c>
    </row>
    <row r="314" spans="1:11" ht="12.75">
      <c r="A314" s="22" t="s">
        <v>448</v>
      </c>
      <c r="B314" s="69" t="s">
        <v>1358</v>
      </c>
      <c r="C314" s="22" t="s">
        <v>1359</v>
      </c>
      <c r="D314" s="23">
        <v>5</v>
      </c>
      <c r="E314" s="24">
        <v>500</v>
      </c>
      <c r="F314" s="51" t="s">
        <v>156</v>
      </c>
      <c r="G314" s="26">
        <v>0</v>
      </c>
      <c r="H314" s="27">
        <v>2</v>
      </c>
      <c r="I314" s="26">
        <v>50</v>
      </c>
      <c r="J314" s="28">
        <v>0</v>
      </c>
      <c r="K314" s="28">
        <v>0</v>
      </c>
    </row>
    <row r="315" spans="1:11" ht="12.75">
      <c r="A315" s="22" t="s">
        <v>1603</v>
      </c>
      <c r="B315" s="69">
        <v>20800302</v>
      </c>
      <c r="C315" s="22" t="s">
        <v>1604</v>
      </c>
      <c r="D315" s="23">
        <v>62</v>
      </c>
      <c r="E315" s="24">
        <v>4500</v>
      </c>
      <c r="F315" s="51" t="s">
        <v>156</v>
      </c>
      <c r="G315" s="26">
        <v>0</v>
      </c>
      <c r="H315" s="27">
        <v>1</v>
      </c>
      <c r="I315" s="26">
        <v>450</v>
      </c>
      <c r="J315" s="28">
        <v>0</v>
      </c>
      <c r="K315" s="28">
        <v>0</v>
      </c>
    </row>
    <row r="316" spans="1:11" ht="12.75">
      <c r="A316" s="22" t="s">
        <v>530</v>
      </c>
      <c r="B316" s="69" t="s">
        <v>539</v>
      </c>
      <c r="C316" s="22" t="s">
        <v>540</v>
      </c>
      <c r="D316" s="23">
        <v>12.1</v>
      </c>
      <c r="E316" s="24">
        <v>2600</v>
      </c>
      <c r="F316" s="51" t="s">
        <v>156</v>
      </c>
      <c r="G316" s="26">
        <v>0</v>
      </c>
      <c r="H316" s="27">
        <v>2</v>
      </c>
      <c r="I316" s="26">
        <v>60</v>
      </c>
      <c r="J316" s="28">
        <v>0</v>
      </c>
      <c r="K316" s="28">
        <v>0</v>
      </c>
    </row>
    <row r="317" spans="1:11" ht="12.75">
      <c r="A317" s="22" t="s">
        <v>530</v>
      </c>
      <c r="B317" s="69" t="s">
        <v>537</v>
      </c>
      <c r="C317" s="22" t="s">
        <v>538</v>
      </c>
      <c r="D317" s="23">
        <v>47.6</v>
      </c>
      <c r="E317" s="24">
        <v>4800</v>
      </c>
      <c r="F317" s="51" t="s">
        <v>156</v>
      </c>
      <c r="G317" s="26">
        <v>0</v>
      </c>
      <c r="H317" s="27">
        <v>2</v>
      </c>
      <c r="I317" s="26">
        <v>75</v>
      </c>
      <c r="J317" s="28">
        <v>0</v>
      </c>
      <c r="K317" s="28">
        <v>0</v>
      </c>
    </row>
    <row r="318" spans="1:11" ht="12.75">
      <c r="A318" s="22" t="s">
        <v>530</v>
      </c>
      <c r="B318" s="69" t="s">
        <v>533</v>
      </c>
      <c r="C318" s="22" t="s">
        <v>534</v>
      </c>
      <c r="D318" s="23">
        <v>220.4</v>
      </c>
      <c r="E318" s="24">
        <v>7800</v>
      </c>
      <c r="F318" s="51" t="s">
        <v>156</v>
      </c>
      <c r="G318" s="26">
        <v>0</v>
      </c>
      <c r="H318" s="27">
        <v>2</v>
      </c>
      <c r="I318" s="26">
        <v>275</v>
      </c>
      <c r="J318" s="28">
        <v>0</v>
      </c>
      <c r="K318" s="28">
        <v>0</v>
      </c>
    </row>
    <row r="319" spans="1:11" ht="12.75">
      <c r="A319" s="22" t="s">
        <v>530</v>
      </c>
      <c r="B319" s="69" t="s">
        <v>531</v>
      </c>
      <c r="C319" s="22" t="s">
        <v>532</v>
      </c>
      <c r="D319" s="23">
        <v>140</v>
      </c>
      <c r="E319" s="24">
        <v>48000</v>
      </c>
      <c r="F319" s="51" t="s">
        <v>156</v>
      </c>
      <c r="G319" s="26">
        <v>0</v>
      </c>
      <c r="H319" s="27">
        <v>2</v>
      </c>
      <c r="I319" s="26">
        <v>825</v>
      </c>
      <c r="J319" s="28">
        <v>0</v>
      </c>
      <c r="K319" s="28">
        <v>0</v>
      </c>
    </row>
    <row r="320" spans="1:11" ht="12.75">
      <c r="A320" s="22" t="s">
        <v>530</v>
      </c>
      <c r="B320" s="69" t="s">
        <v>543</v>
      </c>
      <c r="C320" s="22" t="s">
        <v>544</v>
      </c>
      <c r="D320" s="23">
        <v>63.8</v>
      </c>
      <c r="E320" s="24">
        <v>5800</v>
      </c>
      <c r="F320" s="51" t="s">
        <v>156</v>
      </c>
      <c r="G320" s="26">
        <v>0</v>
      </c>
      <c r="H320" s="27">
        <v>0</v>
      </c>
      <c r="I320" s="26">
        <v>110</v>
      </c>
      <c r="J320" s="28">
        <v>0</v>
      </c>
      <c r="K320" s="28">
        <v>0</v>
      </c>
    </row>
    <row r="321" spans="1:11" ht="12.75">
      <c r="A321" s="22" t="s">
        <v>530</v>
      </c>
      <c r="B321" s="69" t="s">
        <v>541</v>
      </c>
      <c r="C321" s="22" t="s">
        <v>542</v>
      </c>
      <c r="D321" s="23">
        <v>110.4</v>
      </c>
      <c r="E321" s="24">
        <v>3200</v>
      </c>
      <c r="F321" s="51" t="s">
        <v>156</v>
      </c>
      <c r="G321" s="26">
        <v>0</v>
      </c>
      <c r="H321" s="27">
        <v>0</v>
      </c>
      <c r="I321" s="26">
        <v>65</v>
      </c>
      <c r="J321" s="28">
        <v>0</v>
      </c>
      <c r="K321" s="28">
        <v>0</v>
      </c>
    </row>
    <row r="322" spans="1:11" ht="12.75">
      <c r="A322" s="22" t="s">
        <v>530</v>
      </c>
      <c r="B322" s="69" t="s">
        <v>535</v>
      </c>
      <c r="C322" s="22" t="s">
        <v>536</v>
      </c>
      <c r="D322" s="23">
        <v>16.6</v>
      </c>
      <c r="E322" s="24">
        <v>8200</v>
      </c>
      <c r="F322" s="51" t="s">
        <v>156</v>
      </c>
      <c r="G322" s="26">
        <v>0</v>
      </c>
      <c r="H322" s="27">
        <v>2</v>
      </c>
      <c r="I322" s="26">
        <v>210</v>
      </c>
      <c r="J322" s="28">
        <v>0</v>
      </c>
      <c r="K322" s="28">
        <v>0</v>
      </c>
    </row>
    <row r="323" spans="1:11" ht="12.75">
      <c r="A323" s="22" t="s">
        <v>662</v>
      </c>
      <c r="B323" s="69">
        <v>20992802</v>
      </c>
      <c r="C323" s="22" t="s">
        <v>1605</v>
      </c>
      <c r="D323" s="23">
        <v>5</v>
      </c>
      <c r="E323" s="24">
        <v>100</v>
      </c>
      <c r="F323" s="51" t="s">
        <v>156</v>
      </c>
      <c r="G323" s="26">
        <v>0</v>
      </c>
      <c r="H323" s="27">
        <v>3</v>
      </c>
      <c r="I323" s="26">
        <v>10</v>
      </c>
      <c r="J323" s="28">
        <v>0</v>
      </c>
      <c r="K323" s="28">
        <v>0</v>
      </c>
    </row>
    <row r="324" spans="1:11" ht="12.75">
      <c r="A324" s="22" t="s">
        <v>662</v>
      </c>
      <c r="B324" s="69">
        <v>20890304</v>
      </c>
      <c r="C324" s="22" t="s">
        <v>1606</v>
      </c>
      <c r="D324" s="23">
        <v>22</v>
      </c>
      <c r="E324" s="24">
        <v>200</v>
      </c>
      <c r="F324" s="51" t="s">
        <v>156</v>
      </c>
      <c r="G324" s="26">
        <v>0</v>
      </c>
      <c r="H324" s="27">
        <v>2</v>
      </c>
      <c r="I324" s="26">
        <v>20</v>
      </c>
      <c r="J324" s="28">
        <v>0</v>
      </c>
      <c r="K324" s="28">
        <v>0</v>
      </c>
    </row>
    <row r="325" spans="1:11" ht="12.75">
      <c r="A325" s="22" t="s">
        <v>662</v>
      </c>
      <c r="B325" s="69" t="s">
        <v>663</v>
      </c>
      <c r="C325" s="22" t="s">
        <v>664</v>
      </c>
      <c r="D325" s="23">
        <v>8.3</v>
      </c>
      <c r="E325" s="24">
        <v>10575</v>
      </c>
      <c r="F325" s="51" t="s">
        <v>156</v>
      </c>
      <c r="G325" s="26">
        <v>0</v>
      </c>
      <c r="H325" s="27">
        <v>3</v>
      </c>
      <c r="I325" s="26">
        <v>1058</v>
      </c>
      <c r="J325" s="28">
        <v>0</v>
      </c>
      <c r="K325" s="28">
        <v>0</v>
      </c>
    </row>
    <row r="326" spans="1:11" ht="12.75">
      <c r="A326" s="22" t="s">
        <v>662</v>
      </c>
      <c r="B326" s="69" t="s">
        <v>665</v>
      </c>
      <c r="C326" s="22" t="s">
        <v>666</v>
      </c>
      <c r="D326" s="23">
        <v>29.5</v>
      </c>
      <c r="E326" s="24">
        <v>300</v>
      </c>
      <c r="F326" s="51" t="s">
        <v>156</v>
      </c>
      <c r="G326" s="26">
        <v>0</v>
      </c>
      <c r="H326" s="27">
        <v>3</v>
      </c>
      <c r="I326" s="26">
        <v>30</v>
      </c>
      <c r="J326" s="28">
        <v>0</v>
      </c>
      <c r="K326" s="28">
        <v>0</v>
      </c>
    </row>
    <row r="327" spans="1:11" ht="12.75">
      <c r="A327" s="22" t="s">
        <v>662</v>
      </c>
      <c r="B327" s="69" t="s">
        <v>957</v>
      </c>
      <c r="C327" s="22" t="s">
        <v>958</v>
      </c>
      <c r="D327" s="23">
        <v>10</v>
      </c>
      <c r="E327" s="24">
        <v>9580</v>
      </c>
      <c r="F327" s="51" t="s">
        <v>156</v>
      </c>
      <c r="G327" s="26">
        <v>0</v>
      </c>
      <c r="H327" s="27">
        <v>3</v>
      </c>
      <c r="I327" s="26">
        <v>958</v>
      </c>
      <c r="J327" s="28">
        <v>0</v>
      </c>
      <c r="K327" s="28">
        <v>0</v>
      </c>
    </row>
    <row r="328" spans="1:11" ht="12.75">
      <c r="A328" s="44" t="s">
        <v>662</v>
      </c>
      <c r="B328" s="71">
        <v>20960301</v>
      </c>
      <c r="C328" s="44" t="s">
        <v>1607</v>
      </c>
      <c r="D328" s="45">
        <v>21</v>
      </c>
      <c r="E328" s="46">
        <v>300</v>
      </c>
      <c r="F328" s="50" t="s">
        <v>156</v>
      </c>
      <c r="G328" s="1">
        <v>0</v>
      </c>
      <c r="H328" s="47">
        <v>3</v>
      </c>
      <c r="I328" s="1">
        <v>30</v>
      </c>
      <c r="J328" s="29">
        <v>0</v>
      </c>
      <c r="K328" s="29">
        <v>0</v>
      </c>
    </row>
    <row r="329" spans="1:11" ht="12.75">
      <c r="A329" s="44" t="s">
        <v>694</v>
      </c>
      <c r="B329" s="71" t="s">
        <v>695</v>
      </c>
      <c r="C329" s="44" t="s">
        <v>696</v>
      </c>
      <c r="D329" s="45">
        <v>5</v>
      </c>
      <c r="E329" s="46">
        <v>7500</v>
      </c>
      <c r="F329" s="50" t="s">
        <v>156</v>
      </c>
      <c r="G329" s="1">
        <v>0</v>
      </c>
      <c r="H329" s="47">
        <v>1</v>
      </c>
      <c r="I329" s="1">
        <v>750</v>
      </c>
      <c r="J329" s="29">
        <v>0</v>
      </c>
      <c r="K329" s="29">
        <v>0</v>
      </c>
    </row>
    <row r="330" spans="1:11" ht="12.75">
      <c r="A330" s="58"/>
      <c r="B330" s="73"/>
      <c r="C330" s="58"/>
      <c r="D330" s="60"/>
      <c r="E330" s="64"/>
      <c r="F330" s="59" t="s">
        <v>152</v>
      </c>
      <c r="G330" s="61"/>
      <c r="H330" s="62"/>
      <c r="I330" s="61"/>
      <c r="J330" s="63"/>
      <c r="K330" s="63"/>
    </row>
    <row r="331" spans="1:11" ht="12.75">
      <c r="A331" s="22" t="s">
        <v>1608</v>
      </c>
      <c r="B331" s="69">
        <v>20840301</v>
      </c>
      <c r="C331" s="22" t="s">
        <v>1609</v>
      </c>
      <c r="D331" s="23">
        <v>9</v>
      </c>
      <c r="E331" s="24">
        <v>9500</v>
      </c>
      <c r="F331" s="51" t="s">
        <v>156</v>
      </c>
      <c r="G331" s="26">
        <v>0</v>
      </c>
      <c r="H331" s="27">
        <v>1</v>
      </c>
      <c r="I331" s="26">
        <v>464</v>
      </c>
      <c r="J331" s="28">
        <v>0</v>
      </c>
      <c r="K331" s="28">
        <v>0</v>
      </c>
    </row>
    <row r="332" spans="1:11" ht="12.75">
      <c r="A332" s="22" t="s">
        <v>959</v>
      </c>
      <c r="B332" s="69" t="s">
        <v>960</v>
      </c>
      <c r="C332" s="22" t="s">
        <v>961</v>
      </c>
      <c r="D332" s="23">
        <v>7</v>
      </c>
      <c r="E332" s="24">
        <v>4200</v>
      </c>
      <c r="F332" s="51" t="s">
        <v>156</v>
      </c>
      <c r="G332" s="26">
        <v>0</v>
      </c>
      <c r="H332" s="27">
        <v>0</v>
      </c>
      <c r="I332" s="26">
        <v>560</v>
      </c>
      <c r="J332" s="28">
        <v>0</v>
      </c>
      <c r="K332" s="28">
        <v>0</v>
      </c>
    </row>
    <row r="333" spans="1:11" ht="12.75">
      <c r="A333" s="93" t="s">
        <v>959</v>
      </c>
      <c r="B333" s="101" t="s">
        <v>39</v>
      </c>
      <c r="C333" s="93" t="s">
        <v>40</v>
      </c>
      <c r="D333" s="95">
        <v>36</v>
      </c>
      <c r="E333" s="96">
        <v>5200</v>
      </c>
      <c r="F333" s="97" t="s">
        <v>156</v>
      </c>
      <c r="G333" s="98">
        <v>0</v>
      </c>
      <c r="H333" s="99">
        <v>0</v>
      </c>
      <c r="I333" s="98">
        <v>700</v>
      </c>
      <c r="J333" s="100">
        <v>0</v>
      </c>
      <c r="K333" s="100">
        <v>0</v>
      </c>
    </row>
    <row r="334" spans="1:11" s="35" customFormat="1" ht="12.75">
      <c r="A334" s="30" t="s">
        <v>107</v>
      </c>
      <c r="B334" s="70">
        <v>35</v>
      </c>
      <c r="C334" s="31"/>
      <c r="D334" s="42">
        <f>SUM(D297:D333)</f>
        <v>1600.2</v>
      </c>
      <c r="E334" s="33">
        <f>SUM(E297:E333)</f>
        <v>942980</v>
      </c>
      <c r="F334" s="43"/>
      <c r="G334" s="33">
        <f>SUM(G297:G333)</f>
        <v>1605</v>
      </c>
      <c r="H334" s="33">
        <f>SUM(H297:H333)</f>
        <v>74</v>
      </c>
      <c r="I334" s="33">
        <f>SUM(I297:I333)</f>
        <v>41504</v>
      </c>
      <c r="J334" s="33">
        <f>SUM(J297:J333)</f>
        <v>0</v>
      </c>
      <c r="K334" s="33">
        <f>SUM(K297:K333)</f>
        <v>0</v>
      </c>
    </row>
    <row r="335" ht="15">
      <c r="F335" s="38"/>
    </row>
    <row r="336" spans="1:11" s="3" customFormat="1" ht="15">
      <c r="A336" s="10" t="s">
        <v>460</v>
      </c>
      <c r="B336" s="66"/>
      <c r="C336" s="11"/>
      <c r="D336" s="11"/>
      <c r="E336" s="12"/>
      <c r="F336" s="13"/>
      <c r="G336" s="14"/>
      <c r="H336" s="12"/>
      <c r="I336" s="14"/>
      <c r="J336" s="15"/>
      <c r="K336" s="15"/>
    </row>
    <row r="337" spans="4:11" ht="12.75">
      <c r="D337" s="4" t="s">
        <v>238</v>
      </c>
      <c r="E337" s="7" t="s">
        <v>239</v>
      </c>
      <c r="G337" s="7" t="s">
        <v>342</v>
      </c>
      <c r="H337" s="7" t="s">
        <v>240</v>
      </c>
      <c r="I337" s="7" t="s">
        <v>241</v>
      </c>
      <c r="J337" s="143" t="s">
        <v>242</v>
      </c>
      <c r="K337" s="143"/>
    </row>
    <row r="338" spans="1:11" ht="12.75">
      <c r="A338" s="17" t="s">
        <v>243</v>
      </c>
      <c r="B338" s="68" t="s">
        <v>238</v>
      </c>
      <c r="C338" s="17" t="s">
        <v>244</v>
      </c>
      <c r="D338" s="18" t="s">
        <v>245</v>
      </c>
      <c r="E338" s="19" t="s">
        <v>246</v>
      </c>
      <c r="F338" s="20" t="s">
        <v>247</v>
      </c>
      <c r="G338" s="19" t="s">
        <v>248</v>
      </c>
      <c r="H338" s="19" t="s">
        <v>249</v>
      </c>
      <c r="I338" s="19" t="s">
        <v>250</v>
      </c>
      <c r="J338" s="21" t="s">
        <v>251</v>
      </c>
      <c r="K338" s="21" t="s">
        <v>252</v>
      </c>
    </row>
    <row r="339" spans="1:11" ht="12.75">
      <c r="A339" s="2" t="s">
        <v>769</v>
      </c>
      <c r="B339" s="67" t="s">
        <v>1610</v>
      </c>
      <c r="C339" s="2" t="s">
        <v>1611</v>
      </c>
      <c r="D339" s="87">
        <v>196</v>
      </c>
      <c r="E339" s="88">
        <v>423913</v>
      </c>
      <c r="F339" s="89" t="s">
        <v>154</v>
      </c>
      <c r="G339" s="90">
        <v>460872</v>
      </c>
      <c r="H339" s="40">
        <v>26</v>
      </c>
      <c r="I339" s="39">
        <v>46728</v>
      </c>
      <c r="J339" s="41">
        <v>0</v>
      </c>
      <c r="K339" s="41">
        <v>3</v>
      </c>
    </row>
    <row r="340" spans="1:11" ht="12.75">
      <c r="A340" s="44" t="s">
        <v>769</v>
      </c>
      <c r="B340" s="69">
        <v>21940302</v>
      </c>
      <c r="C340" s="22" t="s">
        <v>1612</v>
      </c>
      <c r="D340" s="36">
        <v>12</v>
      </c>
      <c r="E340" s="24">
        <v>583</v>
      </c>
      <c r="F340" s="16" t="s">
        <v>150</v>
      </c>
      <c r="G340" s="39">
        <v>0</v>
      </c>
      <c r="H340" s="27">
        <v>2</v>
      </c>
      <c r="I340" s="26">
        <v>19</v>
      </c>
      <c r="J340" s="28">
        <v>0</v>
      </c>
      <c r="K340" s="28">
        <v>0</v>
      </c>
    </row>
    <row r="341" spans="1:11" ht="12.75">
      <c r="A341" s="44" t="s">
        <v>769</v>
      </c>
      <c r="B341" s="67" t="s">
        <v>1613</v>
      </c>
      <c r="C341" s="22" t="s">
        <v>1614</v>
      </c>
      <c r="D341" s="45">
        <v>864</v>
      </c>
      <c r="E341" s="37">
        <v>165370</v>
      </c>
      <c r="F341" s="51" t="s">
        <v>150</v>
      </c>
      <c r="G341" s="26">
        <v>208526</v>
      </c>
      <c r="H341" s="40">
        <v>15</v>
      </c>
      <c r="I341" s="26">
        <v>27443</v>
      </c>
      <c r="J341" s="28">
        <v>0</v>
      </c>
      <c r="K341" s="41">
        <v>0</v>
      </c>
    </row>
    <row r="342" spans="1:11" ht="12.75">
      <c r="A342" s="44" t="s">
        <v>577</v>
      </c>
      <c r="B342" s="71" t="s">
        <v>1360</v>
      </c>
      <c r="C342" s="44" t="s">
        <v>1361</v>
      </c>
      <c r="D342" s="45">
        <v>106</v>
      </c>
      <c r="E342" s="46">
        <v>113165</v>
      </c>
      <c r="F342" s="16" t="s">
        <v>1362</v>
      </c>
      <c r="G342" s="1">
        <v>66567</v>
      </c>
      <c r="H342" s="47">
        <v>7</v>
      </c>
      <c r="I342" s="1">
        <v>8443</v>
      </c>
      <c r="J342" s="29">
        <v>0</v>
      </c>
      <c r="K342" s="29">
        <v>0</v>
      </c>
    </row>
    <row r="343" spans="1:10" ht="12.75">
      <c r="A343" s="58"/>
      <c r="B343" s="73"/>
      <c r="C343" s="58"/>
      <c r="D343" s="60"/>
      <c r="E343" s="64"/>
      <c r="F343" s="59" t="s">
        <v>159</v>
      </c>
      <c r="I343" s="61"/>
      <c r="J343" s="63"/>
    </row>
    <row r="344" spans="1:11" ht="12.75">
      <c r="A344" s="2" t="s">
        <v>577</v>
      </c>
      <c r="B344" s="67" t="s">
        <v>1363</v>
      </c>
      <c r="C344" s="2" t="s">
        <v>1364</v>
      </c>
      <c r="D344" s="36">
        <v>275</v>
      </c>
      <c r="E344" s="37">
        <v>350351</v>
      </c>
      <c r="F344" s="16" t="s">
        <v>154</v>
      </c>
      <c r="G344" s="1">
        <v>175176</v>
      </c>
      <c r="H344" s="47">
        <v>9</v>
      </c>
      <c r="I344" s="39">
        <v>7967</v>
      </c>
      <c r="J344" s="41">
        <v>0</v>
      </c>
      <c r="K344" s="29">
        <v>0</v>
      </c>
    </row>
    <row r="345" ht="12.75">
      <c r="F345" s="16" t="s">
        <v>152</v>
      </c>
    </row>
    <row r="346" spans="1:11" ht="12.75">
      <c r="A346" s="140"/>
      <c r="B346" s="73"/>
      <c r="C346" s="58"/>
      <c r="D346" s="60"/>
      <c r="E346" s="64"/>
      <c r="F346" s="59" t="s">
        <v>150</v>
      </c>
      <c r="G346" s="61"/>
      <c r="H346" s="62"/>
      <c r="I346" s="61"/>
      <c r="J346" s="63"/>
      <c r="K346" s="63"/>
    </row>
    <row r="347" spans="1:11" ht="12.75">
      <c r="A347" s="22" t="s">
        <v>341</v>
      </c>
      <c r="B347" s="73" t="s">
        <v>1615</v>
      </c>
      <c r="C347" s="2" t="s">
        <v>1616</v>
      </c>
      <c r="D347" s="23">
        <v>395</v>
      </c>
      <c r="E347" s="24">
        <v>315799</v>
      </c>
      <c r="F347" s="51" t="s">
        <v>159</v>
      </c>
      <c r="G347" s="39">
        <v>175008</v>
      </c>
      <c r="H347" s="27">
        <v>10</v>
      </c>
      <c r="I347" s="39">
        <v>21310</v>
      </c>
      <c r="J347" s="41">
        <v>0</v>
      </c>
      <c r="K347" s="28">
        <v>0</v>
      </c>
    </row>
    <row r="348" spans="1:11" ht="12.75">
      <c r="A348" s="22" t="s">
        <v>341</v>
      </c>
      <c r="B348" s="73">
        <v>21020301</v>
      </c>
      <c r="C348" s="22" t="s">
        <v>1617</v>
      </c>
      <c r="D348" s="60">
        <v>252</v>
      </c>
      <c r="E348" s="46">
        <v>286021</v>
      </c>
      <c r="F348" s="51" t="s">
        <v>152</v>
      </c>
      <c r="G348" s="26">
        <v>178611</v>
      </c>
      <c r="H348" s="27">
        <v>4</v>
      </c>
      <c r="I348" s="26">
        <v>6892</v>
      </c>
      <c r="J348" s="28">
        <v>0</v>
      </c>
      <c r="K348" s="41">
        <v>0</v>
      </c>
    </row>
    <row r="349" spans="1:11" ht="12.75">
      <c r="A349" s="2" t="s">
        <v>341</v>
      </c>
      <c r="B349" s="67" t="s">
        <v>1618</v>
      </c>
      <c r="C349" s="22" t="s">
        <v>1619</v>
      </c>
      <c r="D349" s="60">
        <v>167</v>
      </c>
      <c r="E349" s="24">
        <v>790805</v>
      </c>
      <c r="F349" s="51" t="s">
        <v>158</v>
      </c>
      <c r="G349" s="39">
        <v>462030</v>
      </c>
      <c r="H349" s="27">
        <v>9</v>
      </c>
      <c r="I349" s="39">
        <v>25882</v>
      </c>
      <c r="J349" s="28">
        <v>0</v>
      </c>
      <c r="K349" s="28">
        <v>0</v>
      </c>
    </row>
    <row r="350" spans="1:11" ht="12.75">
      <c r="A350" s="93" t="s">
        <v>1620</v>
      </c>
      <c r="B350" s="101" t="s">
        <v>1621</v>
      </c>
      <c r="C350" s="93" t="s">
        <v>1622</v>
      </c>
      <c r="D350" s="36">
        <v>279</v>
      </c>
      <c r="E350" s="96">
        <v>360749</v>
      </c>
      <c r="F350" s="97" t="s">
        <v>154</v>
      </c>
      <c r="G350" s="98">
        <v>296505</v>
      </c>
      <c r="H350" s="99">
        <v>24</v>
      </c>
      <c r="I350" s="98">
        <v>1410</v>
      </c>
      <c r="J350" s="41">
        <v>0</v>
      </c>
      <c r="K350" s="41">
        <v>1</v>
      </c>
    </row>
    <row r="351" spans="1:11" s="35" customFormat="1" ht="12.75">
      <c r="A351" s="30" t="s">
        <v>108</v>
      </c>
      <c r="B351" s="70">
        <v>9</v>
      </c>
      <c r="C351" s="31"/>
      <c r="D351" s="42">
        <f>SUM(D339:D350)</f>
        <v>2546</v>
      </c>
      <c r="E351" s="33">
        <f>SUM(E339:E350)</f>
        <v>2806756</v>
      </c>
      <c r="F351" s="43"/>
      <c r="G351" s="33">
        <f>SUM(G339:G350)</f>
        <v>2023295</v>
      </c>
      <c r="H351" s="33">
        <f>SUM(H339:H350)</f>
        <v>106</v>
      </c>
      <c r="I351" s="33">
        <f>SUM(I339:I350)</f>
        <v>146094</v>
      </c>
      <c r="J351" s="33">
        <f>SUM(J339:J350)</f>
        <v>0</v>
      </c>
      <c r="K351" s="33">
        <f>SUM(K339:K350)</f>
        <v>4</v>
      </c>
    </row>
    <row r="352" ht="15">
      <c r="F352" s="38"/>
    </row>
    <row r="353" spans="1:11" s="3" customFormat="1" ht="15">
      <c r="A353" s="10" t="s">
        <v>461</v>
      </c>
      <c r="B353" s="66"/>
      <c r="C353" s="11"/>
      <c r="D353" s="11"/>
      <c r="E353" s="12"/>
      <c r="F353" s="13"/>
      <c r="G353" s="14"/>
      <c r="H353" s="12"/>
      <c r="I353" s="14"/>
      <c r="J353" s="15"/>
      <c r="K353" s="15"/>
    </row>
    <row r="354" spans="4:11" ht="12.75">
      <c r="D354" s="4" t="s">
        <v>238</v>
      </c>
      <c r="E354" s="7" t="s">
        <v>239</v>
      </c>
      <c r="G354" s="7" t="s">
        <v>342</v>
      </c>
      <c r="H354" s="7" t="s">
        <v>240</v>
      </c>
      <c r="I354" s="7" t="s">
        <v>241</v>
      </c>
      <c r="J354" s="143" t="s">
        <v>242</v>
      </c>
      <c r="K354" s="143"/>
    </row>
    <row r="355" spans="1:11" ht="12.75">
      <c r="A355" s="17" t="s">
        <v>243</v>
      </c>
      <c r="B355" s="68" t="s">
        <v>238</v>
      </c>
      <c r="C355" s="17" t="s">
        <v>244</v>
      </c>
      <c r="D355" s="18" t="s">
        <v>245</v>
      </c>
      <c r="E355" s="19" t="s">
        <v>246</v>
      </c>
      <c r="F355" s="20" t="s">
        <v>247</v>
      </c>
      <c r="G355" s="19" t="s">
        <v>248</v>
      </c>
      <c r="H355" s="19" t="s">
        <v>249</v>
      </c>
      <c r="I355" s="19" t="s">
        <v>250</v>
      </c>
      <c r="J355" s="21" t="s">
        <v>251</v>
      </c>
      <c r="K355" s="21" t="s">
        <v>252</v>
      </c>
    </row>
    <row r="356" spans="1:11" ht="12.75">
      <c r="A356" s="85" t="s">
        <v>592</v>
      </c>
      <c r="B356" s="86" t="s">
        <v>593</v>
      </c>
      <c r="C356" s="85" t="s">
        <v>594</v>
      </c>
      <c r="D356" s="87">
        <v>5</v>
      </c>
      <c r="E356" s="88">
        <v>41</v>
      </c>
      <c r="F356" s="89" t="s">
        <v>159</v>
      </c>
      <c r="G356" s="90">
        <v>0</v>
      </c>
      <c r="H356" s="91">
        <v>1</v>
      </c>
      <c r="I356" s="90">
        <v>3</v>
      </c>
      <c r="J356" s="92">
        <v>0</v>
      </c>
      <c r="K356" s="92">
        <v>0</v>
      </c>
    </row>
    <row r="357" spans="1:11" ht="12.75">
      <c r="A357" s="22" t="s">
        <v>769</v>
      </c>
      <c r="B357" s="69" t="s">
        <v>770</v>
      </c>
      <c r="C357" s="22" t="s">
        <v>963</v>
      </c>
      <c r="D357" s="23">
        <v>213.3</v>
      </c>
      <c r="E357" s="24">
        <v>730612</v>
      </c>
      <c r="F357" s="51" t="s">
        <v>154</v>
      </c>
      <c r="G357" s="26">
        <v>513967</v>
      </c>
      <c r="H357" s="27">
        <v>27</v>
      </c>
      <c r="I357" s="26">
        <v>58450</v>
      </c>
      <c r="J357" s="28">
        <v>0</v>
      </c>
      <c r="K357" s="28">
        <v>2</v>
      </c>
    </row>
    <row r="358" spans="1:11" ht="12.75">
      <c r="A358" s="22" t="s">
        <v>577</v>
      </c>
      <c r="B358" s="69" t="s">
        <v>965</v>
      </c>
      <c r="C358" s="22" t="s">
        <v>966</v>
      </c>
      <c r="D358" s="23">
        <v>46</v>
      </c>
      <c r="E358" s="24">
        <v>500</v>
      </c>
      <c r="F358" s="51" t="s">
        <v>159</v>
      </c>
      <c r="G358" s="26">
        <v>0</v>
      </c>
      <c r="H358" s="27">
        <v>2</v>
      </c>
      <c r="I358" s="26">
        <v>32</v>
      </c>
      <c r="J358" s="28">
        <v>0</v>
      </c>
      <c r="K358" s="28">
        <v>0</v>
      </c>
    </row>
    <row r="359" spans="1:11" ht="12.75">
      <c r="A359" s="22" t="s">
        <v>577</v>
      </c>
      <c r="B359" s="69" t="s">
        <v>297</v>
      </c>
      <c r="C359" s="22" t="s">
        <v>962</v>
      </c>
      <c r="D359" s="23">
        <v>109.3</v>
      </c>
      <c r="E359" s="24">
        <v>140500</v>
      </c>
      <c r="F359" s="51" t="s">
        <v>159</v>
      </c>
      <c r="G359" s="26">
        <v>141700</v>
      </c>
      <c r="H359" s="27">
        <v>7</v>
      </c>
      <c r="I359" s="26">
        <v>5530</v>
      </c>
      <c r="J359" s="28">
        <v>0</v>
      </c>
      <c r="K359" s="28">
        <v>0</v>
      </c>
    </row>
    <row r="360" spans="1:11" ht="12.75">
      <c r="A360" s="44" t="s">
        <v>341</v>
      </c>
      <c r="B360" s="71" t="s">
        <v>207</v>
      </c>
      <c r="C360" s="44" t="s">
        <v>1623</v>
      </c>
      <c r="D360" s="45">
        <v>126</v>
      </c>
      <c r="E360" s="46">
        <v>644141</v>
      </c>
      <c r="F360" s="50" t="s">
        <v>154</v>
      </c>
      <c r="G360" s="1">
        <v>387646</v>
      </c>
      <c r="H360" s="47">
        <v>8</v>
      </c>
      <c r="I360" s="1">
        <v>19932</v>
      </c>
      <c r="J360" s="29">
        <v>0</v>
      </c>
      <c r="K360" s="29">
        <v>0</v>
      </c>
    </row>
    <row r="361" ht="12.75">
      <c r="F361" s="16" t="s">
        <v>155</v>
      </c>
    </row>
    <row r="362" spans="1:11" ht="12.75">
      <c r="A362" s="58"/>
      <c r="B362" s="73"/>
      <c r="C362" s="58"/>
      <c r="D362" s="60"/>
      <c r="E362" s="64"/>
      <c r="F362" s="59" t="s">
        <v>150</v>
      </c>
      <c r="G362" s="61"/>
      <c r="H362" s="62"/>
      <c r="I362" s="61"/>
      <c r="J362" s="63"/>
      <c r="K362" s="63"/>
    </row>
    <row r="363" spans="1:11" ht="12.75">
      <c r="A363" s="2" t="s">
        <v>341</v>
      </c>
      <c r="B363" s="67" t="s">
        <v>558</v>
      </c>
      <c r="C363" s="2" t="s">
        <v>964</v>
      </c>
      <c r="D363" s="36">
        <v>204.7</v>
      </c>
      <c r="E363" s="37">
        <v>40266</v>
      </c>
      <c r="F363" s="16" t="s">
        <v>158</v>
      </c>
      <c r="G363" s="39">
        <v>0</v>
      </c>
      <c r="H363" s="40">
        <v>7</v>
      </c>
      <c r="I363" s="39">
        <v>20583</v>
      </c>
      <c r="J363" s="41">
        <v>0</v>
      </c>
      <c r="K363" s="41">
        <v>0</v>
      </c>
    </row>
    <row r="364" ht="12.75">
      <c r="F364" s="16" t="s">
        <v>154</v>
      </c>
    </row>
    <row r="365" spans="1:11" ht="12.75">
      <c r="A365" s="58"/>
      <c r="B365" s="73"/>
      <c r="C365" s="58"/>
      <c r="D365" s="60"/>
      <c r="E365" s="64"/>
      <c r="F365" s="59" t="s">
        <v>152</v>
      </c>
      <c r="G365" s="61"/>
      <c r="H365" s="62"/>
      <c r="I365" s="61"/>
      <c r="J365" s="63"/>
      <c r="K365" s="63"/>
    </row>
    <row r="366" spans="1:11" ht="12.75">
      <c r="A366" s="2" t="s">
        <v>697</v>
      </c>
      <c r="B366" s="67" t="s">
        <v>698</v>
      </c>
      <c r="C366" s="2" t="s">
        <v>967</v>
      </c>
      <c r="D366" s="36">
        <v>143.1</v>
      </c>
      <c r="E366" s="37">
        <v>1440</v>
      </c>
      <c r="F366" s="16" t="s">
        <v>154</v>
      </c>
      <c r="G366" s="39">
        <v>0</v>
      </c>
      <c r="H366" s="40">
        <v>1</v>
      </c>
      <c r="I366" s="39">
        <v>1645</v>
      </c>
      <c r="J366" s="41">
        <v>0</v>
      </c>
      <c r="K366" s="41">
        <v>0</v>
      </c>
    </row>
    <row r="367" spans="1:11" s="35" customFormat="1" ht="12.75">
      <c r="A367" s="30" t="s">
        <v>109</v>
      </c>
      <c r="B367" s="70">
        <v>7</v>
      </c>
      <c r="C367" s="31"/>
      <c r="D367" s="33">
        <f>SUM(D356:D366)</f>
        <v>847.4</v>
      </c>
      <c r="E367" s="33">
        <f>SUM(E356:E366)</f>
        <v>1557500</v>
      </c>
      <c r="F367" s="43"/>
      <c r="G367" s="33">
        <f>SUM(G356:G366)</f>
        <v>1043313</v>
      </c>
      <c r="H367" s="33">
        <f>SUM(H356:H366)</f>
        <v>53</v>
      </c>
      <c r="I367" s="33">
        <f>SUM(I356:I366)</f>
        <v>106175</v>
      </c>
      <c r="J367" s="33">
        <f>SUM(J356:J366)</f>
        <v>0</v>
      </c>
      <c r="K367" s="33">
        <f>SUM(K356:K366)</f>
        <v>2</v>
      </c>
    </row>
    <row r="368" ht="15">
      <c r="F368" s="38"/>
    </row>
    <row r="369" spans="1:11" s="3" customFormat="1" ht="15">
      <c r="A369" s="10" t="s">
        <v>462</v>
      </c>
      <c r="B369" s="66"/>
      <c r="C369" s="11"/>
      <c r="D369" s="11"/>
      <c r="E369" s="12"/>
      <c r="F369" s="13"/>
      <c r="G369" s="14"/>
      <c r="H369" s="12"/>
      <c r="I369" s="14"/>
      <c r="J369" s="15"/>
      <c r="K369" s="15"/>
    </row>
    <row r="370" spans="4:11" ht="12.75">
      <c r="D370" s="4" t="s">
        <v>238</v>
      </c>
      <c r="E370" s="7" t="s">
        <v>239</v>
      </c>
      <c r="G370" s="7" t="s">
        <v>342</v>
      </c>
      <c r="H370" s="7" t="s">
        <v>240</v>
      </c>
      <c r="I370" s="7" t="s">
        <v>241</v>
      </c>
      <c r="J370" s="143" t="s">
        <v>242</v>
      </c>
      <c r="K370" s="143"/>
    </row>
    <row r="371" spans="1:11" ht="12.75">
      <c r="A371" s="17" t="s">
        <v>243</v>
      </c>
      <c r="B371" s="68" t="s">
        <v>238</v>
      </c>
      <c r="C371" s="17" t="s">
        <v>244</v>
      </c>
      <c r="D371" s="18" t="s">
        <v>245</v>
      </c>
      <c r="E371" s="19" t="s">
        <v>246</v>
      </c>
      <c r="F371" s="20" t="s">
        <v>247</v>
      </c>
      <c r="G371" s="19" t="s">
        <v>248</v>
      </c>
      <c r="H371" s="19" t="s">
        <v>249</v>
      </c>
      <c r="I371" s="19" t="s">
        <v>250</v>
      </c>
      <c r="J371" s="21" t="s">
        <v>251</v>
      </c>
      <c r="K371" s="21" t="s">
        <v>252</v>
      </c>
    </row>
    <row r="372" spans="1:11" ht="12.75">
      <c r="A372" s="54" t="s">
        <v>203</v>
      </c>
      <c r="B372" s="81" t="s">
        <v>208</v>
      </c>
      <c r="C372" s="54" t="s">
        <v>968</v>
      </c>
      <c r="D372" s="82">
        <v>50</v>
      </c>
      <c r="E372" s="55">
        <v>394669</v>
      </c>
      <c r="F372" s="25" t="s">
        <v>151</v>
      </c>
      <c r="G372" s="56">
        <v>196614</v>
      </c>
      <c r="H372" s="83">
        <v>10</v>
      </c>
      <c r="I372" s="56">
        <v>17398</v>
      </c>
      <c r="J372" s="57">
        <v>0</v>
      </c>
      <c r="K372" s="57">
        <v>0</v>
      </c>
    </row>
    <row r="373" ht="12.75">
      <c r="F373" s="16" t="s">
        <v>150</v>
      </c>
    </row>
    <row r="374" spans="1:11" ht="12.75">
      <c r="A374" s="58"/>
      <c r="B374" s="73"/>
      <c r="C374" s="58"/>
      <c r="D374" s="60"/>
      <c r="E374" s="64"/>
      <c r="F374" s="59" t="s">
        <v>152</v>
      </c>
      <c r="G374" s="61"/>
      <c r="H374" s="62"/>
      <c r="I374" s="61"/>
      <c r="J374" s="63"/>
      <c r="K374" s="63"/>
    </row>
    <row r="375" spans="1:11" ht="12.75">
      <c r="A375" s="22" t="s">
        <v>836</v>
      </c>
      <c r="B375" s="69" t="s">
        <v>748</v>
      </c>
      <c r="C375" s="22" t="s">
        <v>969</v>
      </c>
      <c r="D375" s="23">
        <v>247</v>
      </c>
      <c r="E375" s="24">
        <v>796885</v>
      </c>
      <c r="F375" s="51" t="s">
        <v>150</v>
      </c>
      <c r="G375" s="26">
        <v>408040</v>
      </c>
      <c r="H375" s="27">
        <v>30</v>
      </c>
      <c r="I375" s="26">
        <v>56537</v>
      </c>
      <c r="J375" s="28">
        <v>0</v>
      </c>
      <c r="K375" s="28">
        <v>3</v>
      </c>
    </row>
    <row r="376" spans="1:11" s="35" customFormat="1" ht="12.75">
      <c r="A376" s="30" t="s">
        <v>110</v>
      </c>
      <c r="B376" s="70">
        <v>2</v>
      </c>
      <c r="C376" s="31"/>
      <c r="D376" s="42">
        <f>SUM(D372:D375)</f>
        <v>297</v>
      </c>
      <c r="E376" s="33">
        <f>SUM(E372:E375)</f>
        <v>1191554</v>
      </c>
      <c r="F376" s="43"/>
      <c r="G376" s="33">
        <f>SUM(G372:G375)</f>
        <v>604654</v>
      </c>
      <c r="H376" s="33">
        <f>SUM(H372:H375)</f>
        <v>40</v>
      </c>
      <c r="I376" s="33">
        <f>SUM(I372:I375)</f>
        <v>73935</v>
      </c>
      <c r="J376" s="33">
        <f>SUM(J372:J375)</f>
        <v>0</v>
      </c>
      <c r="K376" s="33">
        <f>SUM(K372:K375)</f>
        <v>3</v>
      </c>
    </row>
    <row r="377" ht="15">
      <c r="F377" s="38"/>
    </row>
    <row r="378" spans="1:11" s="3" customFormat="1" ht="15">
      <c r="A378" s="10" t="s">
        <v>463</v>
      </c>
      <c r="B378" s="66"/>
      <c r="C378" s="11"/>
      <c r="D378" s="11"/>
      <c r="E378" s="12"/>
      <c r="F378" s="13"/>
      <c r="G378" s="14"/>
      <c r="H378" s="12"/>
      <c r="I378" s="14"/>
      <c r="J378" s="15"/>
      <c r="K378" s="15"/>
    </row>
    <row r="379" spans="4:11" ht="12.75">
      <c r="D379" s="4" t="s">
        <v>238</v>
      </c>
      <c r="E379" s="7" t="s">
        <v>239</v>
      </c>
      <c r="G379" s="7" t="s">
        <v>342</v>
      </c>
      <c r="H379" s="7" t="s">
        <v>240</v>
      </c>
      <c r="I379" s="7" t="s">
        <v>241</v>
      </c>
      <c r="J379" s="143" t="s">
        <v>242</v>
      </c>
      <c r="K379" s="143"/>
    </row>
    <row r="380" spans="1:11" ht="12.75">
      <c r="A380" s="17" t="s">
        <v>243</v>
      </c>
      <c r="B380" s="68" t="s">
        <v>238</v>
      </c>
      <c r="C380" s="17" t="s">
        <v>244</v>
      </c>
      <c r="D380" s="18" t="s">
        <v>245</v>
      </c>
      <c r="E380" s="19" t="s">
        <v>246</v>
      </c>
      <c r="F380" s="20" t="s">
        <v>247</v>
      </c>
      <c r="G380" s="19" t="s">
        <v>248</v>
      </c>
      <c r="H380" s="19" t="s">
        <v>249</v>
      </c>
      <c r="I380" s="19" t="s">
        <v>250</v>
      </c>
      <c r="J380" s="21" t="s">
        <v>251</v>
      </c>
      <c r="K380" s="21" t="s">
        <v>252</v>
      </c>
    </row>
    <row r="381" spans="1:11" ht="12.75">
      <c r="A381" s="85" t="s">
        <v>1624</v>
      </c>
      <c r="B381" s="81">
        <v>24020301</v>
      </c>
      <c r="C381" s="85" t="s">
        <v>1625</v>
      </c>
      <c r="D381" s="82">
        <v>57</v>
      </c>
      <c r="E381" s="88">
        <v>6290</v>
      </c>
      <c r="F381" s="25" t="s">
        <v>158</v>
      </c>
      <c r="G381" s="90">
        <v>0</v>
      </c>
      <c r="H381" s="91">
        <v>4</v>
      </c>
      <c r="I381" s="90">
        <v>144</v>
      </c>
      <c r="J381" s="57">
        <v>0</v>
      </c>
      <c r="K381" s="57">
        <v>1</v>
      </c>
    </row>
    <row r="382" spans="1:11" ht="12.75">
      <c r="A382" s="58" t="s">
        <v>777</v>
      </c>
      <c r="B382" s="69" t="s">
        <v>970</v>
      </c>
      <c r="C382" s="58" t="s">
        <v>778</v>
      </c>
      <c r="D382" s="23">
        <v>3</v>
      </c>
      <c r="E382" s="64">
        <v>3600</v>
      </c>
      <c r="F382" s="51" t="s">
        <v>159</v>
      </c>
      <c r="G382" s="61">
        <v>6667</v>
      </c>
      <c r="H382" s="62">
        <v>2</v>
      </c>
      <c r="I382" s="61">
        <v>300</v>
      </c>
      <c r="J382" s="28">
        <v>0</v>
      </c>
      <c r="K382" s="28">
        <v>0</v>
      </c>
    </row>
    <row r="383" spans="1:11" ht="12.75">
      <c r="A383" s="22" t="s">
        <v>322</v>
      </c>
      <c r="B383" s="69" t="s">
        <v>1365</v>
      </c>
      <c r="C383" s="22" t="s">
        <v>1366</v>
      </c>
      <c r="D383" s="23">
        <v>11</v>
      </c>
      <c r="E383" s="24">
        <v>3088</v>
      </c>
      <c r="F383" s="51" t="s">
        <v>150</v>
      </c>
      <c r="G383" s="26">
        <v>0</v>
      </c>
      <c r="H383" s="27">
        <v>2</v>
      </c>
      <c r="I383" s="26">
        <v>689</v>
      </c>
      <c r="J383" s="28">
        <v>0</v>
      </c>
      <c r="K383" s="28">
        <v>0</v>
      </c>
    </row>
    <row r="384" spans="1:11" ht="12.75">
      <c r="A384" s="22" t="s">
        <v>322</v>
      </c>
      <c r="B384" s="69" t="s">
        <v>971</v>
      </c>
      <c r="C384" s="22" t="s">
        <v>324</v>
      </c>
      <c r="D384" s="23">
        <v>130</v>
      </c>
      <c r="E384" s="24">
        <v>176676</v>
      </c>
      <c r="F384" s="51" t="s">
        <v>159</v>
      </c>
      <c r="G384" s="26">
        <v>91280</v>
      </c>
      <c r="H384" s="27">
        <v>4</v>
      </c>
      <c r="I384" s="26">
        <v>9946</v>
      </c>
      <c r="J384" s="28">
        <v>0</v>
      </c>
      <c r="K384" s="28">
        <v>0</v>
      </c>
    </row>
    <row r="385" spans="1:11" ht="12.75">
      <c r="A385" s="93" t="s">
        <v>972</v>
      </c>
      <c r="B385" s="101">
        <v>24102802</v>
      </c>
      <c r="C385" s="93" t="s">
        <v>1367</v>
      </c>
      <c r="D385" s="95">
        <v>5</v>
      </c>
      <c r="E385" s="96">
        <v>8924</v>
      </c>
      <c r="F385" s="97" t="s">
        <v>159</v>
      </c>
      <c r="G385" s="98">
        <v>0</v>
      </c>
      <c r="H385" s="99">
        <v>2</v>
      </c>
      <c r="I385" s="98">
        <v>451</v>
      </c>
      <c r="J385" s="100">
        <v>0</v>
      </c>
      <c r="K385" s="100">
        <v>0</v>
      </c>
    </row>
    <row r="386" spans="1:11" s="35" customFormat="1" ht="12.75">
      <c r="A386" s="30" t="s">
        <v>111</v>
      </c>
      <c r="B386" s="70" t="s">
        <v>940</v>
      </c>
      <c r="C386" s="31"/>
      <c r="D386" s="42">
        <f>SUM(D381:D385)</f>
        <v>206</v>
      </c>
      <c r="E386" s="33">
        <f>SUM(E381:E385)</f>
        <v>198578</v>
      </c>
      <c r="F386" s="43"/>
      <c r="G386" s="33">
        <f>SUM(G381:G385)</f>
        <v>97947</v>
      </c>
      <c r="H386" s="33">
        <f>SUM(H381:H385)</f>
        <v>14</v>
      </c>
      <c r="I386" s="33">
        <f>SUM(I381:I385)</f>
        <v>11530</v>
      </c>
      <c r="J386" s="33">
        <f>SUM(J381:J385)</f>
        <v>0</v>
      </c>
      <c r="K386" s="33">
        <f>SUM(K381:K385)</f>
        <v>1</v>
      </c>
    </row>
    <row r="387" ht="15">
      <c r="F387" s="38"/>
    </row>
    <row r="388" spans="1:11" s="3" customFormat="1" ht="15">
      <c r="A388" s="10" t="s">
        <v>464</v>
      </c>
      <c r="B388" s="66"/>
      <c r="C388" s="11"/>
      <c r="D388" s="11"/>
      <c r="E388" s="12"/>
      <c r="F388" s="13"/>
      <c r="G388" s="14"/>
      <c r="H388" s="12"/>
      <c r="I388" s="14"/>
      <c r="J388" s="15"/>
      <c r="K388" s="15"/>
    </row>
    <row r="389" spans="4:11" ht="12.75">
      <c r="D389" s="4" t="s">
        <v>238</v>
      </c>
      <c r="E389" s="7" t="s">
        <v>239</v>
      </c>
      <c r="G389" s="7" t="s">
        <v>342</v>
      </c>
      <c r="H389" s="7" t="s">
        <v>240</v>
      </c>
      <c r="I389" s="7" t="s">
        <v>241</v>
      </c>
      <c r="J389" s="143" t="s">
        <v>242</v>
      </c>
      <c r="K389" s="143"/>
    </row>
    <row r="390" spans="1:11" ht="12.75">
      <c r="A390" s="17" t="s">
        <v>243</v>
      </c>
      <c r="B390" s="68" t="s">
        <v>238</v>
      </c>
      <c r="C390" s="17" t="s">
        <v>244</v>
      </c>
      <c r="D390" s="18" t="s">
        <v>245</v>
      </c>
      <c r="E390" s="19" t="s">
        <v>246</v>
      </c>
      <c r="F390" s="20" t="s">
        <v>247</v>
      </c>
      <c r="G390" s="19" t="s">
        <v>248</v>
      </c>
      <c r="H390" s="19" t="s">
        <v>249</v>
      </c>
      <c r="I390" s="19" t="s">
        <v>250</v>
      </c>
      <c r="J390" s="21" t="s">
        <v>251</v>
      </c>
      <c r="K390" s="21" t="s">
        <v>252</v>
      </c>
    </row>
    <row r="391" spans="1:11" ht="12.75">
      <c r="A391" s="85" t="s">
        <v>973</v>
      </c>
      <c r="B391" s="86" t="s">
        <v>700</v>
      </c>
      <c r="C391" s="85" t="s">
        <v>701</v>
      </c>
      <c r="D391" s="87">
        <v>121</v>
      </c>
      <c r="E391" s="88">
        <v>238642</v>
      </c>
      <c r="F391" s="89" t="s">
        <v>156</v>
      </c>
      <c r="G391" s="90">
        <v>0</v>
      </c>
      <c r="H391" s="91">
        <v>6</v>
      </c>
      <c r="I391" s="90">
        <v>11413</v>
      </c>
      <c r="J391" s="92">
        <v>0</v>
      </c>
      <c r="K391" s="92">
        <v>0</v>
      </c>
    </row>
    <row r="392" spans="1:11" ht="12.75">
      <c r="A392" s="22" t="s">
        <v>372</v>
      </c>
      <c r="B392" s="69" t="s">
        <v>373</v>
      </c>
      <c r="C392" s="22" t="s">
        <v>930</v>
      </c>
      <c r="D392" s="23">
        <v>37.5</v>
      </c>
      <c r="E392" s="24">
        <v>220</v>
      </c>
      <c r="F392" s="51" t="s">
        <v>156</v>
      </c>
      <c r="G392" s="26">
        <v>0</v>
      </c>
      <c r="H392" s="27">
        <v>1</v>
      </c>
      <c r="I392" s="26">
        <v>43</v>
      </c>
      <c r="J392" s="28">
        <v>0</v>
      </c>
      <c r="K392" s="28">
        <v>0</v>
      </c>
    </row>
    <row r="393" spans="1:11" ht="12.75">
      <c r="A393" s="22" t="s">
        <v>636</v>
      </c>
      <c r="B393" s="69" t="s">
        <v>606</v>
      </c>
      <c r="C393" s="22" t="s">
        <v>607</v>
      </c>
      <c r="D393" s="23">
        <v>21.7</v>
      </c>
      <c r="E393" s="24">
        <v>9000</v>
      </c>
      <c r="F393" s="51" t="s">
        <v>156</v>
      </c>
      <c r="G393" s="26">
        <v>0</v>
      </c>
      <c r="H393" s="27">
        <v>3</v>
      </c>
      <c r="I393" s="26">
        <v>2183</v>
      </c>
      <c r="J393" s="28">
        <v>0</v>
      </c>
      <c r="K393" s="28">
        <v>0</v>
      </c>
    </row>
    <row r="394" spans="1:11" ht="12.75">
      <c r="A394" s="22" t="s">
        <v>1626</v>
      </c>
      <c r="B394" s="69" t="s">
        <v>718</v>
      </c>
      <c r="C394" s="22" t="s">
        <v>719</v>
      </c>
      <c r="D394" s="23">
        <v>36.3</v>
      </c>
      <c r="E394" s="24">
        <v>2190</v>
      </c>
      <c r="F394" s="51" t="s">
        <v>156</v>
      </c>
      <c r="G394" s="26">
        <v>0</v>
      </c>
      <c r="H394" s="27">
        <v>1</v>
      </c>
      <c r="I394" s="26">
        <v>8</v>
      </c>
      <c r="J394" s="28">
        <v>0</v>
      </c>
      <c r="K394" s="28">
        <v>0</v>
      </c>
    </row>
    <row r="395" spans="1:11" ht="12.75">
      <c r="A395" s="22" t="s">
        <v>0</v>
      </c>
      <c r="B395" s="69" t="s">
        <v>1</v>
      </c>
      <c r="C395" s="22" t="s">
        <v>2</v>
      </c>
      <c r="D395" s="23">
        <v>64.7</v>
      </c>
      <c r="E395" s="24">
        <v>7554</v>
      </c>
      <c r="F395" s="51" t="s">
        <v>156</v>
      </c>
      <c r="G395" s="26">
        <v>0</v>
      </c>
      <c r="H395" s="27">
        <v>0</v>
      </c>
      <c r="I395" s="26">
        <v>200</v>
      </c>
      <c r="J395" s="28">
        <v>0</v>
      </c>
      <c r="K395" s="28">
        <v>0</v>
      </c>
    </row>
    <row r="396" spans="1:11" ht="12.75">
      <c r="A396" s="22" t="s">
        <v>974</v>
      </c>
      <c r="B396" s="69" t="s">
        <v>975</v>
      </c>
      <c r="C396" s="22" t="s">
        <v>976</v>
      </c>
      <c r="D396" s="23">
        <v>16.7</v>
      </c>
      <c r="E396" s="24">
        <v>538</v>
      </c>
      <c r="F396" s="51" t="s">
        <v>156</v>
      </c>
      <c r="G396" s="26">
        <v>0</v>
      </c>
      <c r="H396" s="27">
        <v>1</v>
      </c>
      <c r="I396" s="26">
        <v>179</v>
      </c>
      <c r="J396" s="28">
        <v>0</v>
      </c>
      <c r="K396" s="28">
        <v>0</v>
      </c>
    </row>
    <row r="397" spans="1:11" ht="12.75">
      <c r="A397" s="22" t="s">
        <v>977</v>
      </c>
      <c r="B397" s="69" t="s">
        <v>978</v>
      </c>
      <c r="C397" s="22" t="s">
        <v>979</v>
      </c>
      <c r="D397" s="23">
        <v>46</v>
      </c>
      <c r="E397" s="24">
        <v>22000</v>
      </c>
      <c r="F397" s="51" t="s">
        <v>156</v>
      </c>
      <c r="G397" s="26">
        <v>0</v>
      </c>
      <c r="H397" s="27">
        <v>4</v>
      </c>
      <c r="I397" s="26">
        <v>4520</v>
      </c>
      <c r="J397" s="28">
        <v>0</v>
      </c>
      <c r="K397" s="28">
        <v>0</v>
      </c>
    </row>
    <row r="398" spans="1:11" ht="12.75">
      <c r="A398" s="22" t="s">
        <v>977</v>
      </c>
      <c r="B398" s="69" t="s">
        <v>1368</v>
      </c>
      <c r="C398" s="22" t="s">
        <v>1369</v>
      </c>
      <c r="D398" s="23">
        <v>51</v>
      </c>
      <c r="E398" s="24">
        <v>22000</v>
      </c>
      <c r="F398" s="51" t="s">
        <v>156</v>
      </c>
      <c r="G398" s="26">
        <v>0</v>
      </c>
      <c r="H398" s="27">
        <v>4</v>
      </c>
      <c r="I398" s="26">
        <v>4520</v>
      </c>
      <c r="J398" s="28">
        <v>0</v>
      </c>
      <c r="K398" s="28">
        <v>0</v>
      </c>
    </row>
    <row r="399" spans="1:11" ht="12.75">
      <c r="A399" s="22" t="s">
        <v>980</v>
      </c>
      <c r="B399" s="69" t="s">
        <v>981</v>
      </c>
      <c r="C399" s="22" t="s">
        <v>982</v>
      </c>
      <c r="D399" s="23">
        <v>5</v>
      </c>
      <c r="E399" s="24">
        <v>669</v>
      </c>
      <c r="F399" s="51" t="s">
        <v>156</v>
      </c>
      <c r="G399" s="26">
        <v>0</v>
      </c>
      <c r="H399" s="27">
        <v>2</v>
      </c>
      <c r="I399" s="26">
        <v>18</v>
      </c>
      <c r="J399" s="28">
        <v>0</v>
      </c>
      <c r="K399" s="28">
        <v>0</v>
      </c>
    </row>
    <row r="400" spans="1:11" ht="12.75">
      <c r="A400" s="22" t="s">
        <v>980</v>
      </c>
      <c r="B400" s="69" t="s">
        <v>983</v>
      </c>
      <c r="C400" s="22" t="s">
        <v>984</v>
      </c>
      <c r="D400" s="23">
        <v>4</v>
      </c>
      <c r="E400" s="24">
        <v>2064</v>
      </c>
      <c r="F400" s="51" t="s">
        <v>156</v>
      </c>
      <c r="G400" s="26">
        <v>0</v>
      </c>
      <c r="H400" s="27">
        <v>2</v>
      </c>
      <c r="I400" s="26">
        <v>50</v>
      </c>
      <c r="J400" s="28">
        <v>0</v>
      </c>
      <c r="K400" s="28">
        <v>0</v>
      </c>
    </row>
    <row r="401" spans="1:11" ht="12.75">
      <c r="A401" s="44" t="s">
        <v>63</v>
      </c>
      <c r="B401" s="71" t="s">
        <v>64</v>
      </c>
      <c r="C401" s="44" t="s">
        <v>65</v>
      </c>
      <c r="D401" s="45">
        <v>97.4</v>
      </c>
      <c r="E401" s="46">
        <v>13902</v>
      </c>
      <c r="F401" s="50" t="s">
        <v>156</v>
      </c>
      <c r="G401" s="1">
        <v>0</v>
      </c>
      <c r="H401" s="47">
        <v>2</v>
      </c>
      <c r="I401" s="1">
        <v>675</v>
      </c>
      <c r="J401" s="29">
        <v>0</v>
      </c>
      <c r="K401" s="29">
        <v>0</v>
      </c>
    </row>
    <row r="402" spans="1:11" ht="12.75">
      <c r="A402" s="58"/>
      <c r="B402" s="73"/>
      <c r="C402" s="58"/>
      <c r="D402" s="60"/>
      <c r="E402" s="64"/>
      <c r="F402" s="59" t="s">
        <v>152</v>
      </c>
      <c r="G402" s="61"/>
      <c r="H402" s="62"/>
      <c r="I402" s="61"/>
      <c r="J402" s="63"/>
      <c r="K402" s="63"/>
    </row>
    <row r="403" spans="1:11" ht="12.75">
      <c r="A403" s="58" t="s">
        <v>1627</v>
      </c>
      <c r="B403" s="73">
        <v>25880305</v>
      </c>
      <c r="C403" s="58" t="s">
        <v>1017</v>
      </c>
      <c r="D403" s="60">
        <v>20</v>
      </c>
      <c r="E403" s="64">
        <v>4189</v>
      </c>
      <c r="F403" s="59" t="s">
        <v>156</v>
      </c>
      <c r="G403" s="61">
        <v>0</v>
      </c>
      <c r="H403" s="62">
        <v>0</v>
      </c>
      <c r="I403" s="61">
        <v>0</v>
      </c>
      <c r="J403" s="63">
        <v>0</v>
      </c>
      <c r="K403" s="63">
        <v>0</v>
      </c>
    </row>
    <row r="404" spans="1:11" ht="12.75">
      <c r="A404" s="22" t="s">
        <v>985</v>
      </c>
      <c r="B404" s="69" t="s">
        <v>986</v>
      </c>
      <c r="C404" s="22" t="s">
        <v>987</v>
      </c>
      <c r="D404" s="23">
        <v>5</v>
      </c>
      <c r="E404" s="24">
        <v>2512</v>
      </c>
      <c r="F404" s="51" t="s">
        <v>156</v>
      </c>
      <c r="G404" s="26">
        <v>0</v>
      </c>
      <c r="H404" s="27">
        <v>2</v>
      </c>
      <c r="I404" s="26">
        <v>101</v>
      </c>
      <c r="J404" s="28">
        <v>0</v>
      </c>
      <c r="K404" s="28">
        <v>0</v>
      </c>
    </row>
    <row r="405" spans="1:11" ht="12.75">
      <c r="A405" s="22" t="s">
        <v>985</v>
      </c>
      <c r="B405" s="69" t="s">
        <v>1370</v>
      </c>
      <c r="C405" s="22" t="s">
        <v>1371</v>
      </c>
      <c r="D405" s="23">
        <v>5</v>
      </c>
      <c r="E405" s="24">
        <v>2646</v>
      </c>
      <c r="F405" s="51" t="s">
        <v>156</v>
      </c>
      <c r="G405" s="26">
        <v>0</v>
      </c>
      <c r="H405" s="27">
        <v>2</v>
      </c>
      <c r="I405" s="26">
        <v>106</v>
      </c>
      <c r="J405" s="28">
        <v>0</v>
      </c>
      <c r="K405" s="28">
        <v>0</v>
      </c>
    </row>
    <row r="406" spans="1:11" ht="12.75">
      <c r="A406" s="22" t="s">
        <v>269</v>
      </c>
      <c r="B406" s="69" t="s">
        <v>988</v>
      </c>
      <c r="C406" s="22" t="s">
        <v>989</v>
      </c>
      <c r="D406" s="23">
        <v>43</v>
      </c>
      <c r="E406" s="24">
        <v>81363</v>
      </c>
      <c r="F406" s="51" t="s">
        <v>156</v>
      </c>
      <c r="G406" s="26">
        <v>0</v>
      </c>
      <c r="H406" s="27">
        <v>7</v>
      </c>
      <c r="I406" s="26">
        <v>3155</v>
      </c>
      <c r="J406" s="28">
        <v>0</v>
      </c>
      <c r="K406" s="28">
        <v>0</v>
      </c>
    </row>
    <row r="407" spans="1:11" ht="12.75">
      <c r="A407" s="22" t="s">
        <v>990</v>
      </c>
      <c r="B407" s="69" t="s">
        <v>991</v>
      </c>
      <c r="C407" s="22" t="s">
        <v>1372</v>
      </c>
      <c r="D407" s="23">
        <v>5</v>
      </c>
      <c r="E407" s="24">
        <v>4200</v>
      </c>
      <c r="F407" s="51" t="s">
        <v>156</v>
      </c>
      <c r="G407" s="26">
        <v>0</v>
      </c>
      <c r="H407" s="27">
        <v>1</v>
      </c>
      <c r="I407" s="26">
        <v>150</v>
      </c>
      <c r="J407" s="28">
        <v>0</v>
      </c>
      <c r="K407" s="28">
        <v>0</v>
      </c>
    </row>
    <row r="408" spans="1:11" ht="12.75">
      <c r="A408" s="22" t="s">
        <v>782</v>
      </c>
      <c r="B408" s="69" t="s">
        <v>783</v>
      </c>
      <c r="C408" s="22" t="s">
        <v>784</v>
      </c>
      <c r="D408" s="23">
        <v>48</v>
      </c>
      <c r="E408" s="24">
        <v>2268</v>
      </c>
      <c r="F408" s="51" t="s">
        <v>156</v>
      </c>
      <c r="G408" s="26">
        <v>0</v>
      </c>
      <c r="H408" s="27">
        <v>1</v>
      </c>
      <c r="I408" s="26">
        <v>58</v>
      </c>
      <c r="J408" s="28">
        <v>0</v>
      </c>
      <c r="K408" s="28">
        <v>0</v>
      </c>
    </row>
    <row r="409" spans="1:11" ht="12.75">
      <c r="A409" s="22" t="s">
        <v>269</v>
      </c>
      <c r="B409" s="69" t="s">
        <v>528</v>
      </c>
      <c r="C409" s="22" t="s">
        <v>529</v>
      </c>
      <c r="D409" s="23">
        <v>102.5</v>
      </c>
      <c r="E409" s="24">
        <v>8168</v>
      </c>
      <c r="F409" s="51" t="s">
        <v>156</v>
      </c>
      <c r="G409" s="26">
        <v>0</v>
      </c>
      <c r="H409" s="27">
        <v>4</v>
      </c>
      <c r="I409" s="26">
        <v>4520</v>
      </c>
      <c r="J409" s="28">
        <v>0</v>
      </c>
      <c r="K409" s="28">
        <v>0</v>
      </c>
    </row>
    <row r="410" spans="1:11" ht="12.75">
      <c r="A410" s="22" t="s">
        <v>568</v>
      </c>
      <c r="B410" s="69" t="s">
        <v>569</v>
      </c>
      <c r="C410" s="22" t="s">
        <v>570</v>
      </c>
      <c r="D410" s="23">
        <v>25</v>
      </c>
      <c r="E410" s="24">
        <v>1870</v>
      </c>
      <c r="F410" s="51" t="s">
        <v>156</v>
      </c>
      <c r="G410" s="26">
        <v>0</v>
      </c>
      <c r="H410" s="27">
        <v>1</v>
      </c>
      <c r="I410" s="26">
        <v>20</v>
      </c>
      <c r="J410" s="28">
        <v>0</v>
      </c>
      <c r="K410" s="28">
        <v>0</v>
      </c>
    </row>
    <row r="411" spans="1:11" ht="12.75">
      <c r="A411" s="22" t="s">
        <v>325</v>
      </c>
      <c r="B411" s="69" t="s">
        <v>326</v>
      </c>
      <c r="C411" s="22" t="s">
        <v>327</v>
      </c>
      <c r="D411" s="23">
        <v>84</v>
      </c>
      <c r="E411" s="24">
        <v>42687</v>
      </c>
      <c r="F411" s="51" t="s">
        <v>156</v>
      </c>
      <c r="G411" s="26">
        <v>0</v>
      </c>
      <c r="H411" s="27">
        <v>7</v>
      </c>
      <c r="I411" s="26">
        <v>9476</v>
      </c>
      <c r="J411" s="28">
        <v>0</v>
      </c>
      <c r="K411" s="28">
        <v>1</v>
      </c>
    </row>
    <row r="412" spans="1:11" ht="12.75">
      <c r="A412" s="44" t="s">
        <v>668</v>
      </c>
      <c r="B412" s="71" t="s">
        <v>992</v>
      </c>
      <c r="C412" s="44" t="s">
        <v>669</v>
      </c>
      <c r="D412" s="45">
        <v>30</v>
      </c>
      <c r="E412" s="46">
        <v>7299</v>
      </c>
      <c r="F412" s="50" t="s">
        <v>156</v>
      </c>
      <c r="G412" s="1">
        <v>0</v>
      </c>
      <c r="H412" s="47">
        <v>1</v>
      </c>
      <c r="I412" s="1">
        <v>238</v>
      </c>
      <c r="J412" s="29">
        <v>0</v>
      </c>
      <c r="K412" s="29">
        <v>0</v>
      </c>
    </row>
    <row r="413" spans="1:11" ht="12.75">
      <c r="A413" s="58"/>
      <c r="B413" s="73"/>
      <c r="C413" s="58"/>
      <c r="D413" s="60"/>
      <c r="E413" s="64"/>
      <c r="F413" s="59" t="s">
        <v>152</v>
      </c>
      <c r="G413" s="61"/>
      <c r="H413" s="62"/>
      <c r="I413" s="61"/>
      <c r="J413" s="63"/>
      <c r="K413" s="63"/>
    </row>
    <row r="414" spans="1:11" ht="12.75">
      <c r="A414" s="22" t="s">
        <v>670</v>
      </c>
      <c r="B414" s="69" t="s">
        <v>1373</v>
      </c>
      <c r="C414" s="22" t="s">
        <v>1374</v>
      </c>
      <c r="D414" s="23">
        <v>20</v>
      </c>
      <c r="E414" s="24">
        <v>384</v>
      </c>
      <c r="F414" s="51" t="s">
        <v>156</v>
      </c>
      <c r="G414" s="26">
        <v>0</v>
      </c>
      <c r="H414" s="27">
        <v>1</v>
      </c>
      <c r="I414" s="26">
        <v>4</v>
      </c>
      <c r="J414" s="28">
        <v>0</v>
      </c>
      <c r="K414" s="28">
        <v>0</v>
      </c>
    </row>
    <row r="415" spans="1:11" ht="12.75">
      <c r="A415" s="22" t="s">
        <v>670</v>
      </c>
      <c r="B415" s="69" t="s">
        <v>993</v>
      </c>
      <c r="C415" s="22" t="s">
        <v>673</v>
      </c>
      <c r="D415" s="23">
        <v>22</v>
      </c>
      <c r="E415" s="24">
        <v>12562</v>
      </c>
      <c r="F415" s="51" t="s">
        <v>156</v>
      </c>
      <c r="G415" s="26">
        <v>0</v>
      </c>
      <c r="H415" s="27">
        <v>4</v>
      </c>
      <c r="I415" s="26">
        <v>1805</v>
      </c>
      <c r="J415" s="28">
        <v>0</v>
      </c>
      <c r="K415" s="28">
        <v>0</v>
      </c>
    </row>
    <row r="416" spans="1:11" ht="12.75">
      <c r="A416" s="22" t="s">
        <v>670</v>
      </c>
      <c r="B416" s="69" t="s">
        <v>1375</v>
      </c>
      <c r="C416" s="22" t="s">
        <v>1376</v>
      </c>
      <c r="D416" s="23">
        <v>7</v>
      </c>
      <c r="E416" s="24">
        <v>10000</v>
      </c>
      <c r="F416" s="51" t="s">
        <v>156</v>
      </c>
      <c r="G416" s="26">
        <v>0</v>
      </c>
      <c r="H416" s="27">
        <v>1</v>
      </c>
      <c r="I416" s="26">
        <v>100</v>
      </c>
      <c r="J416" s="28">
        <v>0</v>
      </c>
      <c r="K416" s="28">
        <v>0</v>
      </c>
    </row>
    <row r="417" spans="1:11" ht="12.75">
      <c r="A417" s="22" t="s">
        <v>670</v>
      </c>
      <c r="B417" s="69" t="s">
        <v>671</v>
      </c>
      <c r="C417" s="22" t="s">
        <v>672</v>
      </c>
      <c r="D417" s="23">
        <v>5</v>
      </c>
      <c r="E417" s="24">
        <v>680</v>
      </c>
      <c r="F417" s="51" t="s">
        <v>156</v>
      </c>
      <c r="G417" s="26">
        <v>0</v>
      </c>
      <c r="H417" s="27">
        <v>1</v>
      </c>
      <c r="I417" s="26">
        <v>7</v>
      </c>
      <c r="J417" s="28">
        <v>0</v>
      </c>
      <c r="K417" s="28">
        <v>0</v>
      </c>
    </row>
    <row r="418" spans="1:11" ht="12.75">
      <c r="A418" s="22" t="s">
        <v>670</v>
      </c>
      <c r="B418" s="69">
        <v>25130303</v>
      </c>
      <c r="C418" s="22" t="s">
        <v>1628</v>
      </c>
      <c r="D418" s="23">
        <v>150</v>
      </c>
      <c r="E418" s="24">
        <v>27757</v>
      </c>
      <c r="F418" s="51" t="s">
        <v>156</v>
      </c>
      <c r="G418" s="26">
        <v>0</v>
      </c>
      <c r="H418" s="27">
        <v>4</v>
      </c>
      <c r="I418" s="26">
        <v>3610</v>
      </c>
      <c r="J418" s="28">
        <v>0</v>
      </c>
      <c r="K418" s="28">
        <v>0</v>
      </c>
    </row>
    <row r="419" spans="1:11" ht="12.75">
      <c r="A419" s="22"/>
      <c r="B419" s="69"/>
      <c r="C419" s="22"/>
      <c r="D419" s="23"/>
      <c r="E419" s="24"/>
      <c r="F419" s="51" t="s">
        <v>152</v>
      </c>
      <c r="G419" s="26"/>
      <c r="H419" s="27"/>
      <c r="I419" s="26"/>
      <c r="J419" s="28"/>
      <c r="K419" s="28"/>
    </row>
    <row r="420" spans="1:11" ht="12.75">
      <c r="A420" s="22" t="s">
        <v>699</v>
      </c>
      <c r="B420" s="69" t="s">
        <v>702</v>
      </c>
      <c r="C420" s="22" t="s">
        <v>703</v>
      </c>
      <c r="D420" s="23">
        <v>5.5</v>
      </c>
      <c r="E420" s="24">
        <v>1575</v>
      </c>
      <c r="F420" s="51" t="s">
        <v>156</v>
      </c>
      <c r="G420" s="26">
        <v>0</v>
      </c>
      <c r="H420" s="27">
        <v>1</v>
      </c>
      <c r="I420" s="26">
        <v>25</v>
      </c>
      <c r="J420" s="28">
        <v>0</v>
      </c>
      <c r="K420" s="28">
        <v>0</v>
      </c>
    </row>
    <row r="421" spans="1:11" ht="12.75">
      <c r="A421" s="22" t="s">
        <v>994</v>
      </c>
      <c r="B421" s="69" t="s">
        <v>270</v>
      </c>
      <c r="C421" s="22" t="s">
        <v>271</v>
      </c>
      <c r="D421" s="23">
        <v>25.7</v>
      </c>
      <c r="E421" s="24">
        <v>1260</v>
      </c>
      <c r="F421" s="51" t="s">
        <v>156</v>
      </c>
      <c r="G421" s="26">
        <v>0</v>
      </c>
      <c r="H421" s="27">
        <v>1</v>
      </c>
      <c r="I421" s="26">
        <v>221</v>
      </c>
      <c r="J421" s="28">
        <v>0</v>
      </c>
      <c r="K421" s="28">
        <v>0</v>
      </c>
    </row>
    <row r="422" spans="1:11" ht="12.75">
      <c r="A422" s="22" t="s">
        <v>283</v>
      </c>
      <c r="B422" s="69" t="s">
        <v>995</v>
      </c>
      <c r="C422" s="22" t="s">
        <v>996</v>
      </c>
      <c r="D422" s="23">
        <v>5</v>
      </c>
      <c r="E422" s="24">
        <v>1800</v>
      </c>
      <c r="F422" s="51" t="s">
        <v>156</v>
      </c>
      <c r="G422" s="26">
        <v>0</v>
      </c>
      <c r="H422" s="27">
        <v>0</v>
      </c>
      <c r="I422" s="26">
        <v>0</v>
      </c>
      <c r="J422" s="28">
        <v>0</v>
      </c>
      <c r="K422" s="28">
        <v>0</v>
      </c>
    </row>
    <row r="423" spans="1:11" ht="12.75">
      <c r="A423" s="22" t="s">
        <v>284</v>
      </c>
      <c r="B423" s="69" t="s">
        <v>285</v>
      </c>
      <c r="C423" s="22" t="s">
        <v>286</v>
      </c>
      <c r="D423" s="23">
        <v>146.9</v>
      </c>
      <c r="E423" s="24">
        <v>173140</v>
      </c>
      <c r="F423" s="51" t="s">
        <v>156</v>
      </c>
      <c r="G423" s="26">
        <v>0</v>
      </c>
      <c r="H423" s="27">
        <v>11</v>
      </c>
      <c r="I423" s="26">
        <v>10475</v>
      </c>
      <c r="J423" s="28">
        <v>0</v>
      </c>
      <c r="K423" s="28">
        <v>0</v>
      </c>
    </row>
    <row r="424" spans="1:11" ht="12.75">
      <c r="A424" s="22" t="s">
        <v>88</v>
      </c>
      <c r="B424" s="69" t="s">
        <v>89</v>
      </c>
      <c r="C424" s="22" t="s">
        <v>90</v>
      </c>
      <c r="D424" s="23">
        <v>257.8</v>
      </c>
      <c r="E424" s="24">
        <v>5748</v>
      </c>
      <c r="F424" s="51" t="s">
        <v>156</v>
      </c>
      <c r="G424" s="26">
        <v>0</v>
      </c>
      <c r="H424" s="27">
        <v>2</v>
      </c>
      <c r="I424" s="26">
        <v>1125</v>
      </c>
      <c r="J424" s="28">
        <v>0</v>
      </c>
      <c r="K424" s="28">
        <v>0</v>
      </c>
    </row>
    <row r="425" spans="1:11" ht="12.75">
      <c r="A425" s="22" t="s">
        <v>1377</v>
      </c>
      <c r="B425" s="69">
        <v>25800301</v>
      </c>
      <c r="C425" s="22" t="s">
        <v>1629</v>
      </c>
      <c r="D425" s="23">
        <v>17</v>
      </c>
      <c r="E425" s="24">
        <v>0</v>
      </c>
      <c r="F425" s="51" t="s">
        <v>156</v>
      </c>
      <c r="G425" s="26">
        <v>0</v>
      </c>
      <c r="H425" s="27">
        <v>1</v>
      </c>
      <c r="I425" s="26">
        <v>50</v>
      </c>
      <c r="J425" s="28">
        <v>0</v>
      </c>
      <c r="K425" s="28">
        <v>0</v>
      </c>
    </row>
    <row r="426" spans="1:11" ht="12.75">
      <c r="A426" s="22" t="s">
        <v>1377</v>
      </c>
      <c r="B426" s="69" t="s">
        <v>1378</v>
      </c>
      <c r="C426" s="22" t="s">
        <v>1379</v>
      </c>
      <c r="D426" s="23">
        <v>16</v>
      </c>
      <c r="E426" s="24">
        <v>2500</v>
      </c>
      <c r="F426" s="51" t="s">
        <v>156</v>
      </c>
      <c r="G426" s="26">
        <v>0</v>
      </c>
      <c r="H426" s="27">
        <v>1</v>
      </c>
      <c r="I426" s="26">
        <v>200</v>
      </c>
      <c r="J426" s="28">
        <v>0</v>
      </c>
      <c r="K426" s="28">
        <v>0</v>
      </c>
    </row>
    <row r="427" spans="1:11" ht="12.75">
      <c r="A427" s="22" t="s">
        <v>724</v>
      </c>
      <c r="B427" s="69">
        <v>25890301</v>
      </c>
      <c r="C427" s="22" t="s">
        <v>1630</v>
      </c>
      <c r="D427" s="23">
        <v>6</v>
      </c>
      <c r="E427" s="24">
        <v>0</v>
      </c>
      <c r="F427" s="51" t="s">
        <v>156</v>
      </c>
      <c r="G427" s="26">
        <v>0</v>
      </c>
      <c r="H427" s="27">
        <v>3</v>
      </c>
      <c r="I427" s="26">
        <v>0</v>
      </c>
      <c r="J427" s="28">
        <v>0</v>
      </c>
      <c r="K427" s="28">
        <v>0</v>
      </c>
    </row>
    <row r="428" spans="1:11" ht="12.75">
      <c r="A428" s="22" t="s">
        <v>724</v>
      </c>
      <c r="B428" s="69">
        <v>25970308</v>
      </c>
      <c r="C428" s="22" t="s">
        <v>1631</v>
      </c>
      <c r="D428" s="23">
        <v>11</v>
      </c>
      <c r="E428" s="24">
        <v>0</v>
      </c>
      <c r="F428" s="51" t="s">
        <v>156</v>
      </c>
      <c r="G428" s="26">
        <v>0</v>
      </c>
      <c r="H428" s="27">
        <v>3</v>
      </c>
      <c r="I428" s="26">
        <v>0</v>
      </c>
      <c r="J428" s="28">
        <v>0</v>
      </c>
      <c r="K428" s="28">
        <v>0</v>
      </c>
    </row>
    <row r="429" spans="1:11" ht="12.75">
      <c r="A429" s="22" t="s">
        <v>724</v>
      </c>
      <c r="B429" s="69" t="s">
        <v>1632</v>
      </c>
      <c r="C429" s="22" t="s">
        <v>1633</v>
      </c>
      <c r="D429" s="23">
        <v>32</v>
      </c>
      <c r="E429" s="24">
        <v>0</v>
      </c>
      <c r="F429" s="51" t="s">
        <v>156</v>
      </c>
      <c r="G429" s="26">
        <v>0</v>
      </c>
      <c r="H429" s="27">
        <v>3</v>
      </c>
      <c r="I429" s="26">
        <v>0</v>
      </c>
      <c r="J429" s="28">
        <v>0</v>
      </c>
      <c r="K429" s="28">
        <v>0</v>
      </c>
    </row>
    <row r="430" spans="1:11" ht="12.75">
      <c r="A430" s="22" t="s">
        <v>724</v>
      </c>
      <c r="B430" s="69" t="s">
        <v>725</v>
      </c>
      <c r="C430" s="22" t="s">
        <v>726</v>
      </c>
      <c r="D430" s="23">
        <v>36.3</v>
      </c>
      <c r="E430" s="24">
        <v>1000</v>
      </c>
      <c r="F430" s="51" t="s">
        <v>156</v>
      </c>
      <c r="G430" s="26">
        <v>0</v>
      </c>
      <c r="H430" s="27">
        <v>3</v>
      </c>
      <c r="I430" s="26">
        <v>100</v>
      </c>
      <c r="J430" s="28">
        <v>0</v>
      </c>
      <c r="K430" s="28">
        <v>0</v>
      </c>
    </row>
    <row r="431" spans="1:11" ht="12.75">
      <c r="A431" s="93" t="s">
        <v>724</v>
      </c>
      <c r="B431" s="101" t="s">
        <v>997</v>
      </c>
      <c r="C431" s="93" t="s">
        <v>998</v>
      </c>
      <c r="D431" s="95">
        <v>49</v>
      </c>
      <c r="E431" s="96">
        <v>7510</v>
      </c>
      <c r="F431" s="97" t="s">
        <v>156</v>
      </c>
      <c r="G431" s="98">
        <v>0</v>
      </c>
      <c r="H431" s="99">
        <v>3</v>
      </c>
      <c r="I431" s="98">
        <v>751</v>
      </c>
      <c r="J431" s="100">
        <v>0</v>
      </c>
      <c r="K431" s="100">
        <v>0</v>
      </c>
    </row>
    <row r="432" spans="1:11" s="35" customFormat="1" ht="12.75">
      <c r="A432" s="30" t="s">
        <v>112</v>
      </c>
      <c r="B432" s="70">
        <v>38</v>
      </c>
      <c r="C432" s="31"/>
      <c r="D432" s="42">
        <f>SUM(D391:D431)</f>
        <v>1681</v>
      </c>
      <c r="E432" s="33">
        <f>SUM(E391:E431)</f>
        <v>721897</v>
      </c>
      <c r="F432" s="43"/>
      <c r="G432" s="33">
        <f>SUM(G391:G431)</f>
        <v>0</v>
      </c>
      <c r="H432" s="33">
        <f>SUM(H391:H431)</f>
        <v>95</v>
      </c>
      <c r="I432" s="33">
        <f>SUM(I391:I431)</f>
        <v>60106</v>
      </c>
      <c r="J432" s="33">
        <f>SUM(J391:J431)</f>
        <v>0</v>
      </c>
      <c r="K432" s="33">
        <f>SUM(K391:K431)</f>
        <v>1</v>
      </c>
    </row>
    <row r="433" ht="15">
      <c r="F433" s="38"/>
    </row>
    <row r="434" spans="1:11" s="3" customFormat="1" ht="15">
      <c r="A434" s="10" t="s">
        <v>465</v>
      </c>
      <c r="B434" s="66"/>
      <c r="C434" s="11"/>
      <c r="D434" s="11"/>
      <c r="E434" s="12"/>
      <c r="F434" s="13"/>
      <c r="G434" s="14"/>
      <c r="H434" s="12"/>
      <c r="I434" s="14"/>
      <c r="J434" s="15"/>
      <c r="K434" s="15"/>
    </row>
    <row r="435" spans="4:11" ht="12.75">
      <c r="D435" s="4" t="s">
        <v>238</v>
      </c>
      <c r="E435" s="7" t="s">
        <v>239</v>
      </c>
      <c r="G435" s="7" t="s">
        <v>342</v>
      </c>
      <c r="H435" s="7" t="s">
        <v>240</v>
      </c>
      <c r="I435" s="7" t="s">
        <v>241</v>
      </c>
      <c r="J435" s="143" t="s">
        <v>242</v>
      </c>
      <c r="K435" s="143"/>
    </row>
    <row r="436" spans="1:11" ht="12.75">
      <c r="A436" s="17" t="s">
        <v>243</v>
      </c>
      <c r="B436" s="68" t="s">
        <v>238</v>
      </c>
      <c r="C436" s="17" t="s">
        <v>244</v>
      </c>
      <c r="D436" s="18" t="s">
        <v>245</v>
      </c>
      <c r="E436" s="19" t="s">
        <v>246</v>
      </c>
      <c r="F436" s="20" t="s">
        <v>247</v>
      </c>
      <c r="G436" s="19" t="s">
        <v>248</v>
      </c>
      <c r="H436" s="19" t="s">
        <v>249</v>
      </c>
      <c r="I436" s="19" t="s">
        <v>250</v>
      </c>
      <c r="J436" s="21" t="s">
        <v>251</v>
      </c>
      <c r="K436" s="21" t="s">
        <v>252</v>
      </c>
    </row>
    <row r="437" spans="1:11" ht="12.75">
      <c r="A437" s="58" t="s">
        <v>1634</v>
      </c>
      <c r="B437" s="73">
        <v>26092001</v>
      </c>
      <c r="C437" s="58" t="s">
        <v>1635</v>
      </c>
      <c r="D437" s="60">
        <v>308</v>
      </c>
      <c r="E437" s="64">
        <v>127386</v>
      </c>
      <c r="F437" s="59" t="s">
        <v>154</v>
      </c>
      <c r="G437" s="61">
        <v>473417</v>
      </c>
      <c r="H437" s="62">
        <v>13</v>
      </c>
      <c r="I437" s="61">
        <v>27885</v>
      </c>
      <c r="J437" s="63">
        <v>0</v>
      </c>
      <c r="K437" s="63">
        <v>0</v>
      </c>
    </row>
    <row r="438" spans="1:11" ht="12.75">
      <c r="A438" s="58" t="s">
        <v>1636</v>
      </c>
      <c r="B438" s="73">
        <v>26052805</v>
      </c>
      <c r="C438" s="58" t="s">
        <v>1637</v>
      </c>
      <c r="D438" s="60">
        <v>4</v>
      </c>
      <c r="E438" s="64">
        <v>125</v>
      </c>
      <c r="F438" s="59" t="s">
        <v>159</v>
      </c>
      <c r="G438" s="61">
        <v>0</v>
      </c>
      <c r="H438" s="62">
        <v>3</v>
      </c>
      <c r="I438" s="61">
        <v>48</v>
      </c>
      <c r="J438" s="63">
        <v>0</v>
      </c>
      <c r="K438" s="63">
        <v>0</v>
      </c>
    </row>
    <row r="439" spans="1:11" ht="12.75">
      <c r="A439" s="58" t="s">
        <v>1636</v>
      </c>
      <c r="B439" s="73">
        <v>26052806</v>
      </c>
      <c r="C439" s="58" t="s">
        <v>1638</v>
      </c>
      <c r="D439" s="60">
        <v>3</v>
      </c>
      <c r="E439" s="64">
        <v>375</v>
      </c>
      <c r="F439" s="59" t="s">
        <v>159</v>
      </c>
      <c r="G439" s="61">
        <v>0</v>
      </c>
      <c r="H439" s="62">
        <v>3</v>
      </c>
      <c r="I439" s="61">
        <v>144</v>
      </c>
      <c r="J439" s="63">
        <v>0</v>
      </c>
      <c r="K439" s="63">
        <v>0</v>
      </c>
    </row>
    <row r="440" spans="1:11" ht="12.75">
      <c r="A440" s="22" t="s">
        <v>627</v>
      </c>
      <c r="B440" s="69" t="s">
        <v>628</v>
      </c>
      <c r="C440" s="22" t="s">
        <v>629</v>
      </c>
      <c r="D440" s="23">
        <v>410</v>
      </c>
      <c r="E440" s="24">
        <v>1311314</v>
      </c>
      <c r="F440" s="51" t="s">
        <v>154</v>
      </c>
      <c r="G440" s="26">
        <v>938748</v>
      </c>
      <c r="H440" s="27">
        <v>41</v>
      </c>
      <c r="I440" s="26">
        <v>106192</v>
      </c>
      <c r="J440" s="28">
        <v>0</v>
      </c>
      <c r="K440" s="28">
        <v>4</v>
      </c>
    </row>
    <row r="441" spans="1:11" ht="12.75">
      <c r="A441" s="22" t="s">
        <v>1006</v>
      </c>
      <c r="B441" s="69">
        <v>26052809</v>
      </c>
      <c r="C441" s="22" t="s">
        <v>1639</v>
      </c>
      <c r="D441" s="23">
        <v>5</v>
      </c>
      <c r="E441" s="24">
        <v>3875</v>
      </c>
      <c r="F441" s="51" t="s">
        <v>1640</v>
      </c>
      <c r="G441" s="26">
        <v>0</v>
      </c>
      <c r="H441" s="27">
        <v>1</v>
      </c>
      <c r="I441" s="26">
        <v>52</v>
      </c>
      <c r="J441" s="28">
        <v>0</v>
      </c>
      <c r="K441" s="28">
        <v>0</v>
      </c>
    </row>
    <row r="442" spans="1:11" ht="12.75">
      <c r="A442" s="22" t="s">
        <v>1006</v>
      </c>
      <c r="B442" s="69">
        <v>26122801</v>
      </c>
      <c r="C442" s="22" t="s">
        <v>1641</v>
      </c>
      <c r="D442" s="23" t="s">
        <v>842</v>
      </c>
      <c r="E442" s="24">
        <v>8432</v>
      </c>
      <c r="F442" s="51" t="s">
        <v>842</v>
      </c>
      <c r="G442" s="26">
        <v>0</v>
      </c>
      <c r="H442" s="27">
        <v>2</v>
      </c>
      <c r="I442" s="26">
        <v>106</v>
      </c>
      <c r="J442" s="28">
        <v>0</v>
      </c>
      <c r="K442" s="28">
        <v>0</v>
      </c>
    </row>
    <row r="443" spans="1:11" ht="12.75">
      <c r="A443" s="22" t="s">
        <v>1277</v>
      </c>
      <c r="B443" s="69" t="s">
        <v>224</v>
      </c>
      <c r="C443" s="22" t="s">
        <v>225</v>
      </c>
      <c r="D443" s="23">
        <v>234.7</v>
      </c>
      <c r="E443" s="24">
        <v>1192038</v>
      </c>
      <c r="F443" s="51" t="s">
        <v>154</v>
      </c>
      <c r="G443" s="26">
        <v>774493</v>
      </c>
      <c r="H443" s="27">
        <v>42</v>
      </c>
      <c r="I443" s="26">
        <v>86943</v>
      </c>
      <c r="J443" s="28">
        <v>0</v>
      </c>
      <c r="K443" s="28">
        <v>3</v>
      </c>
    </row>
    <row r="444" spans="1:11" ht="12.75">
      <c r="A444" s="22" t="s">
        <v>1277</v>
      </c>
      <c r="B444" s="69" t="s">
        <v>222</v>
      </c>
      <c r="C444" s="44" t="s">
        <v>223</v>
      </c>
      <c r="D444" s="45">
        <v>709</v>
      </c>
      <c r="E444" s="24">
        <v>1009412</v>
      </c>
      <c r="F444" s="50" t="s">
        <v>154</v>
      </c>
      <c r="G444" s="1">
        <v>662181</v>
      </c>
      <c r="H444" s="47">
        <v>38</v>
      </c>
      <c r="I444" s="26">
        <v>77005</v>
      </c>
      <c r="J444" s="28">
        <v>0</v>
      </c>
      <c r="K444" s="28">
        <v>0</v>
      </c>
    </row>
    <row r="445" spans="1:11" ht="12.75">
      <c r="A445" s="22" t="s">
        <v>1642</v>
      </c>
      <c r="B445" s="73">
        <v>26050401</v>
      </c>
      <c r="C445" s="22" t="s">
        <v>1643</v>
      </c>
      <c r="D445" s="23">
        <v>172</v>
      </c>
      <c r="E445" s="64">
        <v>2404980</v>
      </c>
      <c r="F445" s="51" t="s">
        <v>154</v>
      </c>
      <c r="G445" s="26">
        <v>2396002</v>
      </c>
      <c r="H445" s="27">
        <v>31</v>
      </c>
      <c r="I445" s="61">
        <v>77909</v>
      </c>
      <c r="J445" s="63">
        <v>0</v>
      </c>
      <c r="K445" s="63">
        <v>0</v>
      </c>
    </row>
    <row r="446" spans="1:11" ht="12.75">
      <c r="A446" s="22" t="s">
        <v>1642</v>
      </c>
      <c r="B446" s="69">
        <v>26970401</v>
      </c>
      <c r="C446" s="22" t="s">
        <v>1644</v>
      </c>
      <c r="D446" s="23">
        <v>872</v>
      </c>
      <c r="E446" s="24">
        <v>1154436</v>
      </c>
      <c r="F446" s="51" t="s">
        <v>154</v>
      </c>
      <c r="G446" s="26">
        <v>679010</v>
      </c>
      <c r="H446" s="27">
        <v>30</v>
      </c>
      <c r="I446" s="26">
        <v>88152</v>
      </c>
      <c r="J446" s="28">
        <v>0</v>
      </c>
      <c r="K446" s="28">
        <v>0</v>
      </c>
    </row>
    <row r="447" spans="1:11" ht="12.75">
      <c r="A447" s="22" t="s">
        <v>1645</v>
      </c>
      <c r="B447" s="101">
        <v>26840301</v>
      </c>
      <c r="C447" s="93" t="s">
        <v>1646</v>
      </c>
      <c r="D447" s="95">
        <v>50</v>
      </c>
      <c r="E447" s="96">
        <v>0</v>
      </c>
      <c r="F447" s="97" t="s">
        <v>1647</v>
      </c>
      <c r="G447" s="98">
        <v>0</v>
      </c>
      <c r="H447" s="99">
        <v>1</v>
      </c>
      <c r="I447" s="98">
        <v>2000</v>
      </c>
      <c r="J447" s="100">
        <v>0</v>
      </c>
      <c r="K447" s="100">
        <v>0</v>
      </c>
    </row>
    <row r="448" spans="1:11" s="35" customFormat="1" ht="12.75">
      <c r="A448" s="30" t="s">
        <v>113</v>
      </c>
      <c r="B448" s="70">
        <v>11</v>
      </c>
      <c r="C448" s="31"/>
      <c r="D448" s="42">
        <f>SUM(D437:D447)</f>
        <v>2767.7</v>
      </c>
      <c r="E448" s="33">
        <f>SUM(E437:E447)</f>
        <v>7212373</v>
      </c>
      <c r="F448" s="43"/>
      <c r="G448" s="33">
        <f>SUM(G437:G447)</f>
        <v>5923851</v>
      </c>
      <c r="H448" s="33">
        <f>SUM(H437:H447)</f>
        <v>205</v>
      </c>
      <c r="I448" s="33">
        <f>SUM(I437:I447)</f>
        <v>466436</v>
      </c>
      <c r="J448" s="33">
        <f>SUM(J437:J447)</f>
        <v>0</v>
      </c>
      <c r="K448" s="33">
        <f>SUM(K437:K447)</f>
        <v>7</v>
      </c>
    </row>
    <row r="449" ht="15">
      <c r="F449" s="38"/>
    </row>
    <row r="450" spans="1:11" s="3" customFormat="1" ht="15">
      <c r="A450" s="10" t="s">
        <v>466</v>
      </c>
      <c r="B450" s="66"/>
      <c r="C450" s="11"/>
      <c r="D450" s="11"/>
      <c r="E450" s="12"/>
      <c r="F450" s="13"/>
      <c r="G450" s="14"/>
      <c r="H450" s="12"/>
      <c r="I450" s="14"/>
      <c r="J450" s="15"/>
      <c r="K450" s="15"/>
    </row>
    <row r="451" spans="4:11" ht="12.75">
      <c r="D451" s="4" t="s">
        <v>238</v>
      </c>
      <c r="E451" s="7" t="s">
        <v>239</v>
      </c>
      <c r="G451" s="7" t="s">
        <v>342</v>
      </c>
      <c r="H451" s="7" t="s">
        <v>240</v>
      </c>
      <c r="I451" s="7" t="s">
        <v>241</v>
      </c>
      <c r="J451" s="143" t="s">
        <v>242</v>
      </c>
      <c r="K451" s="143"/>
    </row>
    <row r="452" spans="1:11" ht="12.75">
      <c r="A452" s="17" t="s">
        <v>243</v>
      </c>
      <c r="B452" s="68" t="s">
        <v>238</v>
      </c>
      <c r="C452" s="17" t="s">
        <v>244</v>
      </c>
      <c r="D452" s="18" t="s">
        <v>245</v>
      </c>
      <c r="E452" s="19" t="s">
        <v>246</v>
      </c>
      <c r="F452" s="20" t="s">
        <v>247</v>
      </c>
      <c r="G452" s="19" t="s">
        <v>248</v>
      </c>
      <c r="H452" s="19" t="s">
        <v>249</v>
      </c>
      <c r="I452" s="19" t="s">
        <v>250</v>
      </c>
      <c r="J452" s="21" t="s">
        <v>251</v>
      </c>
      <c r="K452" s="21" t="s">
        <v>252</v>
      </c>
    </row>
    <row r="453" spans="1:11" ht="12.75">
      <c r="A453" s="125" t="s">
        <v>999</v>
      </c>
      <c r="B453" s="126" t="s">
        <v>1000</v>
      </c>
      <c r="C453" s="125" t="s">
        <v>1001</v>
      </c>
      <c r="D453" s="127">
        <v>5</v>
      </c>
      <c r="E453" s="128">
        <v>2200</v>
      </c>
      <c r="F453" s="129" t="s">
        <v>156</v>
      </c>
      <c r="G453" s="130">
        <v>0</v>
      </c>
      <c r="H453" s="131">
        <v>1</v>
      </c>
      <c r="I453" s="130">
        <v>40</v>
      </c>
      <c r="J453" s="132">
        <v>0</v>
      </c>
      <c r="K453" s="132">
        <v>0</v>
      </c>
    </row>
    <row r="454" spans="1:11" s="35" customFormat="1" ht="12.75">
      <c r="A454" s="30" t="s">
        <v>114</v>
      </c>
      <c r="B454" s="70" t="s">
        <v>830</v>
      </c>
      <c r="C454" s="31"/>
      <c r="D454" s="32">
        <f>SUM(D453:D453)</f>
        <v>5</v>
      </c>
      <c r="E454" s="33">
        <f>SUM(E453:E453)</f>
        <v>2200</v>
      </c>
      <c r="F454" s="43"/>
      <c r="G454" s="33">
        <f>SUM(G453:G453)</f>
        <v>0</v>
      </c>
      <c r="H454" s="33">
        <f>SUM(H453:H453)</f>
        <v>1</v>
      </c>
      <c r="I454" s="33">
        <f>SUM(I453:I453)</f>
        <v>40</v>
      </c>
      <c r="J454" s="33">
        <f>SUM(J453:J453)</f>
        <v>0</v>
      </c>
      <c r="K454" s="33">
        <f>SUM(K453:K453)</f>
        <v>0</v>
      </c>
    </row>
    <row r="455" ht="15">
      <c r="F455" s="38"/>
    </row>
    <row r="456" spans="1:11" s="3" customFormat="1" ht="15">
      <c r="A456" s="10" t="s">
        <v>467</v>
      </c>
      <c r="B456" s="66"/>
      <c r="C456" s="11"/>
      <c r="D456" s="11"/>
      <c r="E456" s="12"/>
      <c r="F456" s="13"/>
      <c r="G456" s="14"/>
      <c r="H456" s="12"/>
      <c r="I456" s="14"/>
      <c r="J456" s="15"/>
      <c r="K456" s="15"/>
    </row>
    <row r="457" spans="4:11" ht="12.75">
      <c r="D457" s="4" t="s">
        <v>238</v>
      </c>
      <c r="E457" s="7" t="s">
        <v>239</v>
      </c>
      <c r="G457" s="7" t="s">
        <v>342</v>
      </c>
      <c r="H457" s="7" t="s">
        <v>240</v>
      </c>
      <c r="I457" s="7" t="s">
        <v>241</v>
      </c>
      <c r="J457" s="143" t="s">
        <v>242</v>
      </c>
      <c r="K457" s="143"/>
    </row>
    <row r="458" spans="1:11" ht="12.75">
      <c r="A458" s="17" t="s">
        <v>243</v>
      </c>
      <c r="B458" s="68" t="s">
        <v>238</v>
      </c>
      <c r="C458" s="17" t="s">
        <v>244</v>
      </c>
      <c r="D458" s="18" t="s">
        <v>245</v>
      </c>
      <c r="E458" s="19" t="s">
        <v>246</v>
      </c>
      <c r="F458" s="20" t="s">
        <v>247</v>
      </c>
      <c r="G458" s="19" t="s">
        <v>248</v>
      </c>
      <c r="H458" s="19" t="s">
        <v>249</v>
      </c>
      <c r="I458" s="19" t="s">
        <v>250</v>
      </c>
      <c r="J458" s="21" t="s">
        <v>251</v>
      </c>
      <c r="K458" s="21" t="s">
        <v>252</v>
      </c>
    </row>
    <row r="459" spans="1:11" ht="12.75">
      <c r="A459" s="85" t="s">
        <v>577</v>
      </c>
      <c r="B459" s="86">
        <v>28960301</v>
      </c>
      <c r="C459" s="85" t="s">
        <v>1650</v>
      </c>
      <c r="D459" s="87">
        <v>68</v>
      </c>
      <c r="E459" s="88">
        <v>124767</v>
      </c>
      <c r="F459" s="89" t="s">
        <v>154</v>
      </c>
      <c r="G459" s="90">
        <v>59773</v>
      </c>
      <c r="H459" s="91">
        <v>42</v>
      </c>
      <c r="I459" s="90">
        <v>7642</v>
      </c>
      <c r="J459" s="92">
        <v>0</v>
      </c>
      <c r="K459" s="92">
        <v>0</v>
      </c>
    </row>
    <row r="460" spans="1:11" ht="12.75">
      <c r="A460" s="58" t="s">
        <v>577</v>
      </c>
      <c r="B460" s="73" t="s">
        <v>1648</v>
      </c>
      <c r="C460" s="58" t="s">
        <v>1649</v>
      </c>
      <c r="D460" s="60">
        <v>40</v>
      </c>
      <c r="E460" s="64">
        <v>124767</v>
      </c>
      <c r="F460" s="59" t="s">
        <v>154</v>
      </c>
      <c r="G460" s="61">
        <v>12099</v>
      </c>
      <c r="H460" s="62">
        <v>1</v>
      </c>
      <c r="I460" s="61">
        <v>681</v>
      </c>
      <c r="J460" s="63">
        <v>0</v>
      </c>
      <c r="K460" s="63">
        <v>0</v>
      </c>
    </row>
    <row r="461" spans="1:11" ht="12.75">
      <c r="A461" s="22" t="s">
        <v>577</v>
      </c>
      <c r="B461" s="69" t="s">
        <v>1383</v>
      </c>
      <c r="C461" s="22" t="s">
        <v>1384</v>
      </c>
      <c r="D461" s="23">
        <v>155</v>
      </c>
      <c r="E461" s="24">
        <v>4322</v>
      </c>
      <c r="F461" s="51" t="s">
        <v>156</v>
      </c>
      <c r="G461" s="26">
        <v>0</v>
      </c>
      <c r="H461" s="27">
        <v>0</v>
      </c>
      <c r="I461" s="26">
        <v>0</v>
      </c>
      <c r="J461" s="28">
        <v>0</v>
      </c>
      <c r="K461" s="28">
        <v>0</v>
      </c>
    </row>
    <row r="462" spans="1:11" ht="12.75">
      <c r="A462" s="22" t="s">
        <v>577</v>
      </c>
      <c r="B462" s="69" t="s">
        <v>1380</v>
      </c>
      <c r="C462" s="22" t="s">
        <v>1651</v>
      </c>
      <c r="D462" s="23">
        <v>244</v>
      </c>
      <c r="E462" s="24">
        <v>696308</v>
      </c>
      <c r="F462" s="51" t="s">
        <v>154</v>
      </c>
      <c r="G462" s="26">
        <v>386838</v>
      </c>
      <c r="H462" s="27">
        <v>19</v>
      </c>
      <c r="I462" s="26">
        <v>19600</v>
      </c>
      <c r="J462" s="28">
        <v>0</v>
      </c>
      <c r="K462" s="28">
        <v>1</v>
      </c>
    </row>
    <row r="463" spans="1:11" ht="12.75">
      <c r="A463" s="93" t="s">
        <v>577</v>
      </c>
      <c r="B463" s="101" t="s">
        <v>1381</v>
      </c>
      <c r="C463" s="93" t="s">
        <v>1382</v>
      </c>
      <c r="D463" s="95">
        <v>135</v>
      </c>
      <c r="E463" s="96">
        <v>280424</v>
      </c>
      <c r="F463" s="97" t="s">
        <v>159</v>
      </c>
      <c r="G463" s="98">
        <v>200303</v>
      </c>
      <c r="H463" s="99">
        <v>16</v>
      </c>
      <c r="I463" s="98">
        <v>19258</v>
      </c>
      <c r="J463" s="100">
        <v>0</v>
      </c>
      <c r="K463" s="100">
        <v>1</v>
      </c>
    </row>
    <row r="464" spans="1:11" s="3" customFormat="1" ht="12.75">
      <c r="A464" s="30" t="s">
        <v>115</v>
      </c>
      <c r="B464" s="70">
        <v>5</v>
      </c>
      <c r="C464" s="30"/>
      <c r="D464" s="42">
        <f>SUM(D459:D463)</f>
        <v>642</v>
      </c>
      <c r="E464" s="33">
        <f>SUM(E459:E463)</f>
        <v>1230588</v>
      </c>
      <c r="F464" s="43"/>
      <c r="G464" s="33">
        <f>SUM(G459:G463)</f>
        <v>659013</v>
      </c>
      <c r="H464" s="33">
        <f>SUM(H459:H463)</f>
        <v>78</v>
      </c>
      <c r="I464" s="33">
        <f>SUM(I459:I463)</f>
        <v>47181</v>
      </c>
      <c r="J464" s="33">
        <f>SUM(J459:J463)</f>
        <v>0</v>
      </c>
      <c r="K464" s="33">
        <f>SUM(K459:K463)</f>
        <v>2</v>
      </c>
    </row>
    <row r="466" spans="1:11" s="3" customFormat="1" ht="15">
      <c r="A466" s="10" t="s">
        <v>468</v>
      </c>
      <c r="B466" s="66"/>
      <c r="C466" s="11"/>
      <c r="D466" s="11"/>
      <c r="E466" s="12"/>
      <c r="F466" s="13"/>
      <c r="G466" s="14"/>
      <c r="H466" s="12"/>
      <c r="I466" s="14"/>
      <c r="J466" s="15"/>
      <c r="K466" s="15"/>
    </row>
    <row r="467" spans="4:11" ht="12.75">
      <c r="D467" s="4" t="s">
        <v>238</v>
      </c>
      <c r="E467" s="7" t="s">
        <v>239</v>
      </c>
      <c r="G467" s="7" t="s">
        <v>342</v>
      </c>
      <c r="H467" s="7" t="s">
        <v>240</v>
      </c>
      <c r="I467" s="7" t="s">
        <v>241</v>
      </c>
      <c r="J467" s="143" t="s">
        <v>242</v>
      </c>
      <c r="K467" s="143"/>
    </row>
    <row r="468" spans="1:11" ht="12.75">
      <c r="A468" s="17" t="s">
        <v>243</v>
      </c>
      <c r="B468" s="68" t="s">
        <v>238</v>
      </c>
      <c r="C468" s="17" t="s">
        <v>244</v>
      </c>
      <c r="D468" s="18" t="s">
        <v>245</v>
      </c>
      <c r="E468" s="19" t="s">
        <v>246</v>
      </c>
      <c r="F468" s="20" t="s">
        <v>247</v>
      </c>
      <c r="G468" s="19" t="s">
        <v>248</v>
      </c>
      <c r="H468" s="19" t="s">
        <v>249</v>
      </c>
      <c r="I468" s="19" t="s">
        <v>250</v>
      </c>
      <c r="J468" s="21" t="s">
        <v>251</v>
      </c>
      <c r="K468" s="21" t="s">
        <v>252</v>
      </c>
    </row>
    <row r="469" spans="1:11" ht="12.75">
      <c r="A469" s="85" t="s">
        <v>1652</v>
      </c>
      <c r="B469" s="81">
        <v>29940301</v>
      </c>
      <c r="C469" s="54" t="s">
        <v>1653</v>
      </c>
      <c r="D469" s="87">
        <v>160</v>
      </c>
      <c r="E469" s="55">
        <v>98140</v>
      </c>
      <c r="F469" s="25" t="s">
        <v>154</v>
      </c>
      <c r="G469" s="56">
        <v>38601</v>
      </c>
      <c r="H469" s="83">
        <v>9</v>
      </c>
      <c r="I469" s="90">
        <v>4450</v>
      </c>
      <c r="J469" s="57">
        <v>0</v>
      </c>
      <c r="K469" s="92">
        <v>0</v>
      </c>
    </row>
    <row r="470" spans="1:11" ht="12.75">
      <c r="A470" s="58" t="s">
        <v>1002</v>
      </c>
      <c r="B470" s="69" t="s">
        <v>1003</v>
      </c>
      <c r="C470" s="22" t="s">
        <v>1004</v>
      </c>
      <c r="D470" s="60">
        <v>5</v>
      </c>
      <c r="E470" s="24">
        <v>1725</v>
      </c>
      <c r="F470" s="51" t="s">
        <v>150</v>
      </c>
      <c r="G470" s="26">
        <v>0</v>
      </c>
      <c r="H470" s="27">
        <v>1</v>
      </c>
      <c r="I470" s="61">
        <v>325</v>
      </c>
      <c r="J470" s="28">
        <v>0</v>
      </c>
      <c r="K470" s="28">
        <v>0</v>
      </c>
    </row>
    <row r="471" spans="1:11" ht="12.75">
      <c r="A471" s="22" t="s">
        <v>401</v>
      </c>
      <c r="B471" s="69" t="s">
        <v>402</v>
      </c>
      <c r="C471" s="22" t="s">
        <v>647</v>
      </c>
      <c r="D471" s="23">
        <v>2</v>
      </c>
      <c r="E471" s="24">
        <v>1875</v>
      </c>
      <c r="F471" s="51" t="s">
        <v>150</v>
      </c>
      <c r="G471" s="26">
        <v>0</v>
      </c>
      <c r="H471" s="27">
        <v>2</v>
      </c>
      <c r="I471" s="26">
        <v>189</v>
      </c>
      <c r="J471" s="28">
        <v>0</v>
      </c>
      <c r="K471" s="28">
        <v>0</v>
      </c>
    </row>
    <row r="472" spans="1:11" ht="12.75">
      <c r="A472" s="22" t="s">
        <v>1385</v>
      </c>
      <c r="B472" s="69" t="s">
        <v>1386</v>
      </c>
      <c r="C472" s="22" t="s">
        <v>1387</v>
      </c>
      <c r="D472" s="23">
        <v>1</v>
      </c>
      <c r="E472" s="24">
        <v>1880</v>
      </c>
      <c r="F472" s="51" t="s">
        <v>160</v>
      </c>
      <c r="G472" s="26">
        <v>0</v>
      </c>
      <c r="H472" s="27">
        <v>1</v>
      </c>
      <c r="I472" s="26">
        <v>94</v>
      </c>
      <c r="J472" s="28">
        <v>0</v>
      </c>
      <c r="K472" s="28">
        <v>0</v>
      </c>
    </row>
    <row r="473" spans="1:11" ht="12.75">
      <c r="A473" s="22" t="s">
        <v>1388</v>
      </c>
      <c r="B473" s="69" t="s">
        <v>1389</v>
      </c>
      <c r="C473" s="22" t="s">
        <v>1390</v>
      </c>
      <c r="D473" s="23">
        <v>78</v>
      </c>
      <c r="E473" s="24">
        <v>1122</v>
      </c>
      <c r="F473" s="51" t="s">
        <v>152</v>
      </c>
      <c r="G473" s="26">
        <v>0</v>
      </c>
      <c r="H473" s="27">
        <v>0</v>
      </c>
      <c r="I473" s="26">
        <v>0</v>
      </c>
      <c r="J473" s="28">
        <v>0</v>
      </c>
      <c r="K473" s="28">
        <v>0</v>
      </c>
    </row>
    <row r="474" spans="1:11" s="3" customFormat="1" ht="12.75">
      <c r="A474" s="30" t="s">
        <v>116</v>
      </c>
      <c r="B474" s="70">
        <v>5</v>
      </c>
      <c r="C474" s="30"/>
      <c r="D474" s="42">
        <f>SUM(D469:D473)</f>
        <v>246</v>
      </c>
      <c r="E474" s="33">
        <f>SUM(E469:E473)</f>
        <v>104742</v>
      </c>
      <c r="F474" s="43"/>
      <c r="G474" s="33">
        <f>SUM(G469:G473)</f>
        <v>38601</v>
      </c>
      <c r="H474" s="33">
        <f>SUM(H469:H473)</f>
        <v>13</v>
      </c>
      <c r="I474" s="33">
        <f>SUM(I469:I473)</f>
        <v>5058</v>
      </c>
      <c r="J474" s="33">
        <f>SUM(J469:J473)</f>
        <v>0</v>
      </c>
      <c r="K474" s="33">
        <f>SUM(K469:K473)</f>
        <v>0</v>
      </c>
    </row>
    <row r="476" spans="1:11" ht="15">
      <c r="A476" s="10" t="s">
        <v>1005</v>
      </c>
      <c r="B476" s="66"/>
      <c r="C476" s="11"/>
      <c r="D476" s="11"/>
      <c r="E476" s="12"/>
      <c r="F476" s="13"/>
      <c r="G476" s="14"/>
      <c r="H476" s="12"/>
      <c r="I476" s="14"/>
      <c r="J476" s="15"/>
      <c r="K476" s="15"/>
    </row>
    <row r="477" spans="4:11" ht="12.75">
      <c r="D477" s="4" t="s">
        <v>238</v>
      </c>
      <c r="E477" s="7" t="s">
        <v>239</v>
      </c>
      <c r="G477" s="7" t="s">
        <v>342</v>
      </c>
      <c r="H477" s="7" t="s">
        <v>240</v>
      </c>
      <c r="I477" s="7" t="s">
        <v>241</v>
      </c>
      <c r="J477" s="143" t="s">
        <v>242</v>
      </c>
      <c r="K477" s="143"/>
    </row>
    <row r="478" spans="1:11" ht="12.75">
      <c r="A478" s="17" t="s">
        <v>243</v>
      </c>
      <c r="B478" s="68" t="s">
        <v>238</v>
      </c>
      <c r="C478" s="17" t="s">
        <v>244</v>
      </c>
      <c r="D478" s="18" t="s">
        <v>245</v>
      </c>
      <c r="E478" s="19" t="s">
        <v>246</v>
      </c>
      <c r="F478" s="20" t="s">
        <v>247</v>
      </c>
      <c r="G478" s="19" t="s">
        <v>248</v>
      </c>
      <c r="H478" s="19" t="s">
        <v>249</v>
      </c>
      <c r="I478" s="19" t="s">
        <v>250</v>
      </c>
      <c r="J478" s="21" t="s">
        <v>251</v>
      </c>
      <c r="K478" s="21" t="s">
        <v>252</v>
      </c>
    </row>
    <row r="479" spans="1:11" ht="12.75">
      <c r="A479" s="125" t="s">
        <v>1006</v>
      </c>
      <c r="B479" s="126" t="s">
        <v>1391</v>
      </c>
      <c r="C479" s="125" t="s">
        <v>1392</v>
      </c>
      <c r="D479" s="127">
        <v>53</v>
      </c>
      <c r="E479" s="128">
        <v>19210</v>
      </c>
      <c r="F479" s="129" t="s">
        <v>159</v>
      </c>
      <c r="G479" s="130">
        <v>8327</v>
      </c>
      <c r="H479" s="131">
        <v>2</v>
      </c>
      <c r="I479" s="130">
        <v>2081</v>
      </c>
      <c r="J479" s="132">
        <v>0</v>
      </c>
      <c r="K479" s="132">
        <v>0</v>
      </c>
    </row>
    <row r="480" spans="1:11" ht="12.75">
      <c r="A480" s="30" t="s">
        <v>1007</v>
      </c>
      <c r="B480" s="70" t="s">
        <v>830</v>
      </c>
      <c r="C480" s="30"/>
      <c r="D480" s="42">
        <f>SUM(D479:D479)</f>
        <v>53</v>
      </c>
      <c r="E480" s="33">
        <f>SUM(E479:E479)</f>
        <v>19210</v>
      </c>
      <c r="F480" s="43"/>
      <c r="G480" s="33">
        <f>SUM(G479:G479)</f>
        <v>8327</v>
      </c>
      <c r="H480" s="33">
        <f>SUM(H479:H479)</f>
        <v>2</v>
      </c>
      <c r="I480" s="33">
        <f>SUM(I479:I479)</f>
        <v>2081</v>
      </c>
      <c r="J480" s="33">
        <v>0</v>
      </c>
      <c r="K480" s="33">
        <f>SUM(K479:K479)</f>
        <v>0</v>
      </c>
    </row>
    <row r="481" spans="1:11" ht="12.75">
      <c r="A481" s="3"/>
      <c r="B481" s="65"/>
      <c r="C481" s="3"/>
      <c r="D481" s="11"/>
      <c r="E481" s="5"/>
      <c r="F481" s="6"/>
      <c r="G481" s="5"/>
      <c r="H481" s="5"/>
      <c r="I481" s="5"/>
      <c r="J481" s="5"/>
      <c r="K481" s="5"/>
    </row>
    <row r="482" spans="1:11" s="3" customFormat="1" ht="15">
      <c r="A482" s="10" t="s">
        <v>469</v>
      </c>
      <c r="B482" s="66"/>
      <c r="C482" s="11"/>
      <c r="D482" s="11"/>
      <c r="E482" s="12"/>
      <c r="F482" s="13"/>
      <c r="G482" s="14"/>
      <c r="H482" s="12"/>
      <c r="I482" s="14"/>
      <c r="J482" s="15"/>
      <c r="K482" s="15"/>
    </row>
    <row r="483" spans="4:11" ht="12.75">
      <c r="D483" s="4" t="s">
        <v>238</v>
      </c>
      <c r="E483" s="7" t="s">
        <v>239</v>
      </c>
      <c r="G483" s="7" t="s">
        <v>342</v>
      </c>
      <c r="H483" s="7" t="s">
        <v>240</v>
      </c>
      <c r="I483" s="7" t="s">
        <v>241</v>
      </c>
      <c r="J483" s="143" t="s">
        <v>242</v>
      </c>
      <c r="K483" s="143"/>
    </row>
    <row r="484" spans="1:11" ht="12.75">
      <c r="A484" s="17" t="s">
        <v>243</v>
      </c>
      <c r="B484" s="68" t="s">
        <v>238</v>
      </c>
      <c r="C484" s="17" t="s">
        <v>244</v>
      </c>
      <c r="D484" s="18" t="s">
        <v>245</v>
      </c>
      <c r="E484" s="19" t="s">
        <v>246</v>
      </c>
      <c r="F484" s="20" t="s">
        <v>247</v>
      </c>
      <c r="G484" s="19" t="s">
        <v>248</v>
      </c>
      <c r="H484" s="19" t="s">
        <v>249</v>
      </c>
      <c r="I484" s="19" t="s">
        <v>250</v>
      </c>
      <c r="J484" s="21" t="s">
        <v>251</v>
      </c>
      <c r="K484" s="21" t="s">
        <v>252</v>
      </c>
    </row>
    <row r="485" spans="1:11" ht="12.75">
      <c r="A485" s="54" t="s">
        <v>1393</v>
      </c>
      <c r="B485" s="81" t="s">
        <v>1394</v>
      </c>
      <c r="C485" s="54" t="s">
        <v>1395</v>
      </c>
      <c r="D485" s="82">
        <v>55</v>
      </c>
      <c r="E485" s="55">
        <v>42817</v>
      </c>
      <c r="F485" s="25" t="s">
        <v>1396</v>
      </c>
      <c r="G485" s="56">
        <v>0</v>
      </c>
      <c r="H485" s="83">
        <v>2</v>
      </c>
      <c r="I485" s="56">
        <v>4712</v>
      </c>
      <c r="J485" s="57">
        <v>0</v>
      </c>
      <c r="K485" s="57">
        <v>0</v>
      </c>
    </row>
    <row r="486" ht="12.75">
      <c r="F486" s="16" t="s">
        <v>156</v>
      </c>
    </row>
    <row r="487" spans="1:11" ht="12.75">
      <c r="A487" s="58"/>
      <c r="B487" s="73"/>
      <c r="C487" s="58"/>
      <c r="D487" s="60"/>
      <c r="E487" s="64"/>
      <c r="F487" s="59" t="s">
        <v>150</v>
      </c>
      <c r="G487" s="61"/>
      <c r="H487" s="62"/>
      <c r="I487" s="61"/>
      <c r="J487" s="63"/>
      <c r="K487" s="63"/>
    </row>
    <row r="488" spans="1:11" ht="12.75">
      <c r="A488" s="22" t="s">
        <v>182</v>
      </c>
      <c r="B488" s="69" t="s">
        <v>184</v>
      </c>
      <c r="C488" s="22" t="s">
        <v>185</v>
      </c>
      <c r="D488" s="23">
        <v>182.1</v>
      </c>
      <c r="E488" s="24">
        <v>636411</v>
      </c>
      <c r="F488" s="51" t="s">
        <v>154</v>
      </c>
      <c r="G488" s="26">
        <v>379967</v>
      </c>
      <c r="H488" s="27">
        <v>9</v>
      </c>
      <c r="I488" s="26">
        <v>21119</v>
      </c>
      <c r="J488" s="28">
        <v>0</v>
      </c>
      <c r="K488" s="28">
        <v>0</v>
      </c>
    </row>
    <row r="489" spans="1:11" ht="12.75">
      <c r="A489" s="22" t="s">
        <v>577</v>
      </c>
      <c r="B489" s="69" t="s">
        <v>583</v>
      </c>
      <c r="C489" s="22" t="s">
        <v>648</v>
      </c>
      <c r="D489" s="23">
        <v>72.6</v>
      </c>
      <c r="E489" s="24">
        <v>165595</v>
      </c>
      <c r="F489" s="51" t="s">
        <v>154</v>
      </c>
      <c r="G489" s="26">
        <v>73432</v>
      </c>
      <c r="H489" s="27">
        <v>4</v>
      </c>
      <c r="I489" s="26">
        <v>6135</v>
      </c>
      <c r="J489" s="28">
        <v>0</v>
      </c>
      <c r="K489" s="28">
        <v>0</v>
      </c>
    </row>
    <row r="490" spans="1:11" ht="12.75">
      <c r="A490" s="22" t="s">
        <v>577</v>
      </c>
      <c r="B490" s="69" t="s">
        <v>584</v>
      </c>
      <c r="C490" s="22" t="s">
        <v>585</v>
      </c>
      <c r="D490" s="23">
        <v>78.1</v>
      </c>
      <c r="E490" s="24">
        <v>40316</v>
      </c>
      <c r="F490" s="51" t="s">
        <v>154</v>
      </c>
      <c r="G490" s="26">
        <v>18243</v>
      </c>
      <c r="H490" s="27">
        <v>2</v>
      </c>
      <c r="I490" s="26">
        <v>3077</v>
      </c>
      <c r="J490" s="28">
        <v>0</v>
      </c>
      <c r="K490" s="28">
        <v>0</v>
      </c>
    </row>
    <row r="491" spans="1:11" ht="12.75">
      <c r="A491" s="44" t="s">
        <v>577</v>
      </c>
      <c r="B491" s="71" t="s">
        <v>1008</v>
      </c>
      <c r="C491" s="44" t="s">
        <v>582</v>
      </c>
      <c r="D491" s="45">
        <v>415.3</v>
      </c>
      <c r="E491" s="46">
        <v>1361170</v>
      </c>
      <c r="F491" s="50" t="s">
        <v>154</v>
      </c>
      <c r="G491" s="1">
        <v>554432</v>
      </c>
      <c r="H491" s="47">
        <v>31</v>
      </c>
      <c r="I491" s="1">
        <v>52235</v>
      </c>
      <c r="J491" s="29">
        <v>0</v>
      </c>
      <c r="K491" s="29">
        <v>2</v>
      </c>
    </row>
    <row r="492" spans="1:11" ht="12.75">
      <c r="A492" s="58"/>
      <c r="B492" s="73"/>
      <c r="C492" s="58"/>
      <c r="D492" s="60"/>
      <c r="E492" s="64"/>
      <c r="F492" s="59" t="s">
        <v>155</v>
      </c>
      <c r="G492" s="61"/>
      <c r="H492" s="62"/>
      <c r="I492" s="61"/>
      <c r="J492" s="63"/>
      <c r="K492" s="63"/>
    </row>
    <row r="493" spans="1:11" ht="12.75">
      <c r="A493" s="22" t="s">
        <v>577</v>
      </c>
      <c r="B493" s="69" t="s">
        <v>586</v>
      </c>
      <c r="C493" s="22" t="s">
        <v>587</v>
      </c>
      <c r="D493" s="23">
        <v>533.7</v>
      </c>
      <c r="E493" s="24">
        <v>470122</v>
      </c>
      <c r="F493" s="51" t="s">
        <v>154</v>
      </c>
      <c r="G493" s="26">
        <v>309840</v>
      </c>
      <c r="H493" s="27">
        <v>13</v>
      </c>
      <c r="I493" s="26">
        <v>19963</v>
      </c>
      <c r="J493" s="28">
        <v>0</v>
      </c>
      <c r="K493" s="28">
        <v>0</v>
      </c>
    </row>
    <row r="494" spans="1:11" ht="12.75">
      <c r="A494" s="22" t="s">
        <v>638</v>
      </c>
      <c r="B494" s="69" t="s">
        <v>1011</v>
      </c>
      <c r="C494" s="22" t="s">
        <v>1012</v>
      </c>
      <c r="D494" s="23">
        <v>92</v>
      </c>
      <c r="E494" s="24">
        <v>777772</v>
      </c>
      <c r="F494" s="51" t="s">
        <v>159</v>
      </c>
      <c r="G494" s="26">
        <v>976321</v>
      </c>
      <c r="H494" s="27">
        <v>14</v>
      </c>
      <c r="I494" s="26">
        <v>45471</v>
      </c>
      <c r="J494" s="28">
        <v>0</v>
      </c>
      <c r="K494" s="28">
        <v>0</v>
      </c>
    </row>
    <row r="495" spans="1:11" ht="12.75">
      <c r="A495" s="93" t="s">
        <v>638</v>
      </c>
      <c r="B495" s="101" t="s">
        <v>1009</v>
      </c>
      <c r="C495" s="93" t="s">
        <v>1010</v>
      </c>
      <c r="D495" s="95">
        <v>376</v>
      </c>
      <c r="E495" s="96">
        <v>0</v>
      </c>
      <c r="F495" s="97" t="s">
        <v>159</v>
      </c>
      <c r="G495" s="98">
        <v>0</v>
      </c>
      <c r="H495" s="99">
        <v>45</v>
      </c>
      <c r="I495" s="98">
        <v>91588</v>
      </c>
      <c r="J495" s="100">
        <v>0</v>
      </c>
      <c r="K495" s="100">
        <v>0</v>
      </c>
    </row>
    <row r="496" spans="1:11" s="3" customFormat="1" ht="12.75">
      <c r="A496" s="30" t="s">
        <v>117</v>
      </c>
      <c r="B496" s="70">
        <v>8</v>
      </c>
      <c r="C496" s="30"/>
      <c r="D496" s="33">
        <f>SUM(D485:D495)</f>
        <v>1804.8</v>
      </c>
      <c r="E496" s="33">
        <f>SUM(E485:E495)</f>
        <v>3494203</v>
      </c>
      <c r="F496" s="43"/>
      <c r="G496" s="33">
        <f>SUM(G485:G495)</f>
        <v>2312235</v>
      </c>
      <c r="H496" s="33">
        <f>SUM(H485:H495)</f>
        <v>120</v>
      </c>
      <c r="I496" s="33">
        <f>SUM(I485:I495)</f>
        <v>244300</v>
      </c>
      <c r="J496" s="33">
        <f>SUM(J485:J495)</f>
        <v>0</v>
      </c>
      <c r="K496" s="33">
        <f>SUM(K485:K495)</f>
        <v>2</v>
      </c>
    </row>
    <row r="497" ht="15">
      <c r="F497" s="38"/>
    </row>
    <row r="498" spans="1:11" s="3" customFormat="1" ht="15">
      <c r="A498" s="10" t="s">
        <v>470</v>
      </c>
      <c r="B498" s="66"/>
      <c r="C498" s="11"/>
      <c r="D498" s="11"/>
      <c r="E498" s="12"/>
      <c r="F498" s="13"/>
      <c r="G498" s="14"/>
      <c r="H498" s="12"/>
      <c r="I498" s="14"/>
      <c r="J498" s="15"/>
      <c r="K498" s="15"/>
    </row>
    <row r="499" spans="4:11" ht="12.75">
      <c r="D499" s="4" t="s">
        <v>238</v>
      </c>
      <c r="E499" s="7" t="s">
        <v>239</v>
      </c>
      <c r="G499" s="7" t="s">
        <v>342</v>
      </c>
      <c r="H499" s="7" t="s">
        <v>240</v>
      </c>
      <c r="I499" s="7" t="s">
        <v>241</v>
      </c>
      <c r="J499" s="143" t="s">
        <v>242</v>
      </c>
      <c r="K499" s="143"/>
    </row>
    <row r="500" spans="1:11" ht="12.75">
      <c r="A500" s="17" t="s">
        <v>243</v>
      </c>
      <c r="B500" s="68" t="s">
        <v>238</v>
      </c>
      <c r="C500" s="17" t="s">
        <v>244</v>
      </c>
      <c r="D500" s="18" t="s">
        <v>245</v>
      </c>
      <c r="E500" s="19" t="s">
        <v>246</v>
      </c>
      <c r="F500" s="20" t="s">
        <v>247</v>
      </c>
      <c r="G500" s="19" t="s">
        <v>248</v>
      </c>
      <c r="H500" s="19" t="s">
        <v>249</v>
      </c>
      <c r="I500" s="19" t="s">
        <v>250</v>
      </c>
      <c r="J500" s="21" t="s">
        <v>251</v>
      </c>
      <c r="K500" s="21" t="s">
        <v>252</v>
      </c>
    </row>
    <row r="501" spans="1:11" ht="12.75">
      <c r="A501" s="85" t="s">
        <v>1013</v>
      </c>
      <c r="B501" s="86" t="s">
        <v>1016</v>
      </c>
      <c r="C501" s="85" t="s">
        <v>1014</v>
      </c>
      <c r="D501" s="82">
        <v>8</v>
      </c>
      <c r="E501" s="55">
        <v>250</v>
      </c>
      <c r="F501" s="89" t="s">
        <v>1015</v>
      </c>
      <c r="G501" s="90">
        <v>0</v>
      </c>
      <c r="H501" s="91">
        <v>1</v>
      </c>
      <c r="I501" s="90">
        <v>10</v>
      </c>
      <c r="J501" s="92">
        <v>0</v>
      </c>
      <c r="K501" s="92">
        <v>0</v>
      </c>
    </row>
    <row r="502" spans="1:11" ht="12.75">
      <c r="A502" s="2" t="s">
        <v>1654</v>
      </c>
      <c r="B502" s="67">
        <v>32030301</v>
      </c>
      <c r="C502" s="22" t="s">
        <v>1655</v>
      </c>
      <c r="D502" s="23">
        <v>227</v>
      </c>
      <c r="E502" s="1">
        <v>192199</v>
      </c>
      <c r="F502" s="16" t="s">
        <v>159</v>
      </c>
      <c r="G502" s="39">
        <v>166797</v>
      </c>
      <c r="H502" s="61">
        <v>5</v>
      </c>
      <c r="I502" s="39">
        <v>9249</v>
      </c>
      <c r="J502" s="63">
        <v>0</v>
      </c>
      <c r="K502" s="41">
        <v>0</v>
      </c>
    </row>
    <row r="503" spans="1:11" ht="12.75">
      <c r="A503" s="93" t="s">
        <v>1656</v>
      </c>
      <c r="B503" s="101">
        <v>32040301</v>
      </c>
      <c r="C503" s="133" t="s">
        <v>1657</v>
      </c>
      <c r="D503" s="134">
        <v>98</v>
      </c>
      <c r="E503" s="96">
        <v>35278</v>
      </c>
      <c r="F503" s="97" t="s">
        <v>159</v>
      </c>
      <c r="G503" s="98">
        <v>47685</v>
      </c>
      <c r="H503" s="135">
        <v>5</v>
      </c>
      <c r="I503" s="98">
        <v>6280</v>
      </c>
      <c r="J503" s="136">
        <v>0</v>
      </c>
      <c r="K503" s="100">
        <v>0</v>
      </c>
    </row>
    <row r="504" spans="1:11" s="3" customFormat="1" ht="12.75">
      <c r="A504" s="30" t="s">
        <v>118</v>
      </c>
      <c r="B504" s="70">
        <v>3</v>
      </c>
      <c r="C504" s="30"/>
      <c r="D504" s="42">
        <f>SUM(D501:D503)</f>
        <v>333</v>
      </c>
      <c r="E504" s="33">
        <f>SUM(E501:E503)</f>
        <v>227727</v>
      </c>
      <c r="F504" s="84"/>
      <c r="G504" s="33">
        <f>SUM(G501:G503)</f>
        <v>214482</v>
      </c>
      <c r="H504" s="33">
        <f>SUM(H501:H503)</f>
        <v>11</v>
      </c>
      <c r="I504" s="33">
        <f>SUM(I501:I503)</f>
        <v>15539</v>
      </c>
      <c r="J504" s="33">
        <f>SUM(J503:J503)</f>
        <v>0</v>
      </c>
      <c r="K504" s="33">
        <f>SUM(K503:K503)</f>
        <v>0</v>
      </c>
    </row>
    <row r="506" spans="1:11" s="3" customFormat="1" ht="15">
      <c r="A506" s="10" t="s">
        <v>471</v>
      </c>
      <c r="B506" s="66"/>
      <c r="C506" s="11"/>
      <c r="D506" s="11"/>
      <c r="E506" s="12"/>
      <c r="F506" s="13"/>
      <c r="G506" s="14"/>
      <c r="H506" s="12"/>
      <c r="I506" s="14"/>
      <c r="J506" s="15"/>
      <c r="K506" s="15"/>
    </row>
    <row r="507" spans="4:11" ht="12.75">
      <c r="D507" s="4" t="s">
        <v>238</v>
      </c>
      <c r="E507" s="7" t="s">
        <v>239</v>
      </c>
      <c r="G507" s="7" t="s">
        <v>342</v>
      </c>
      <c r="H507" s="7" t="s">
        <v>240</v>
      </c>
      <c r="I507" s="7" t="s">
        <v>241</v>
      </c>
      <c r="J507" s="143" t="s">
        <v>242</v>
      </c>
      <c r="K507" s="143"/>
    </row>
    <row r="508" spans="1:11" ht="12.75">
      <c r="A508" s="17" t="s">
        <v>243</v>
      </c>
      <c r="B508" s="68" t="s">
        <v>238</v>
      </c>
      <c r="C508" s="17" t="s">
        <v>244</v>
      </c>
      <c r="D508" s="18" t="s">
        <v>245</v>
      </c>
      <c r="E508" s="19" t="s">
        <v>246</v>
      </c>
      <c r="F508" s="20" t="s">
        <v>247</v>
      </c>
      <c r="G508" s="19" t="s">
        <v>248</v>
      </c>
      <c r="H508" s="19" t="s">
        <v>249</v>
      </c>
      <c r="I508" s="19" t="s">
        <v>250</v>
      </c>
      <c r="J508" s="21" t="s">
        <v>251</v>
      </c>
      <c r="K508" s="21" t="s">
        <v>252</v>
      </c>
    </row>
    <row r="509" spans="1:11" ht="12.75">
      <c r="A509" s="2" t="s">
        <v>630</v>
      </c>
      <c r="B509" s="67" t="s">
        <v>631</v>
      </c>
      <c r="C509" s="2" t="s">
        <v>1017</v>
      </c>
      <c r="D509" s="36">
        <v>33.8</v>
      </c>
      <c r="E509" s="37">
        <v>12468</v>
      </c>
      <c r="F509" s="16" t="s">
        <v>156</v>
      </c>
      <c r="G509" s="39">
        <v>0</v>
      </c>
      <c r="H509" s="40">
        <v>3</v>
      </c>
      <c r="I509" s="39">
        <v>2366</v>
      </c>
      <c r="J509" s="41">
        <v>0</v>
      </c>
      <c r="K509" s="41">
        <v>0</v>
      </c>
    </row>
    <row r="510" spans="1:11" ht="12.75">
      <c r="A510" s="58"/>
      <c r="C510" s="58"/>
      <c r="F510" s="59" t="s">
        <v>152</v>
      </c>
      <c r="H510" s="62"/>
      <c r="J510" s="63"/>
      <c r="K510" s="63"/>
    </row>
    <row r="511" spans="1:11" ht="12.75">
      <c r="A511" s="22" t="s">
        <v>1397</v>
      </c>
      <c r="B511" s="69" t="s">
        <v>1398</v>
      </c>
      <c r="C511" s="22" t="s">
        <v>1399</v>
      </c>
      <c r="D511" s="23">
        <v>5</v>
      </c>
      <c r="E511" s="24">
        <v>1940</v>
      </c>
      <c r="F511" s="51" t="s">
        <v>159</v>
      </c>
      <c r="G511" s="26">
        <v>0</v>
      </c>
      <c r="H511" s="27">
        <v>1</v>
      </c>
      <c r="I511" s="26">
        <v>64</v>
      </c>
      <c r="J511" s="28">
        <v>0</v>
      </c>
      <c r="K511" s="28">
        <v>0</v>
      </c>
    </row>
    <row r="512" spans="1:11" ht="12.75">
      <c r="A512" s="22" t="s">
        <v>170</v>
      </c>
      <c r="B512" s="69" t="s">
        <v>1018</v>
      </c>
      <c r="C512" s="22" t="s">
        <v>171</v>
      </c>
      <c r="D512" s="23">
        <v>52</v>
      </c>
      <c r="E512" s="24">
        <v>7148</v>
      </c>
      <c r="F512" s="51" t="s">
        <v>150</v>
      </c>
      <c r="G512" s="26">
        <v>0</v>
      </c>
      <c r="H512" s="27">
        <v>1</v>
      </c>
      <c r="I512" s="26">
        <v>283</v>
      </c>
      <c r="J512" s="28">
        <v>0</v>
      </c>
      <c r="K512" s="28">
        <v>0</v>
      </c>
    </row>
    <row r="513" spans="1:11" ht="12.75">
      <c r="A513" s="44" t="s">
        <v>1019</v>
      </c>
      <c r="B513" s="69" t="s">
        <v>1020</v>
      </c>
      <c r="C513" s="44" t="s">
        <v>1021</v>
      </c>
      <c r="D513" s="45">
        <v>5</v>
      </c>
      <c r="E513" s="24">
        <v>2409</v>
      </c>
      <c r="F513" s="50" t="s">
        <v>159</v>
      </c>
      <c r="G513" s="26">
        <v>0</v>
      </c>
      <c r="H513" s="47">
        <v>2</v>
      </c>
      <c r="I513" s="26">
        <v>45</v>
      </c>
      <c r="J513" s="28">
        <v>0</v>
      </c>
      <c r="K513" s="28">
        <v>0</v>
      </c>
    </row>
    <row r="514" spans="1:11" ht="12.75">
      <c r="A514" s="22" t="s">
        <v>1658</v>
      </c>
      <c r="B514" s="73">
        <v>33132801</v>
      </c>
      <c r="C514" s="22" t="s">
        <v>1659</v>
      </c>
      <c r="D514" s="23">
        <v>7</v>
      </c>
      <c r="E514" s="64">
        <v>10000</v>
      </c>
      <c r="F514" s="51" t="s">
        <v>159</v>
      </c>
      <c r="G514" s="61">
        <v>3791</v>
      </c>
      <c r="H514" s="27">
        <v>2</v>
      </c>
      <c r="I514" s="61">
        <v>140</v>
      </c>
      <c r="J514" s="63">
        <v>0</v>
      </c>
      <c r="K514" s="63">
        <v>0</v>
      </c>
    </row>
    <row r="515" spans="1:11" ht="12.75">
      <c r="A515" s="93" t="s">
        <v>1660</v>
      </c>
      <c r="B515" s="101">
        <v>33132803</v>
      </c>
      <c r="C515" s="93" t="s">
        <v>1661</v>
      </c>
      <c r="D515" s="95">
        <v>6</v>
      </c>
      <c r="E515" s="96">
        <v>792</v>
      </c>
      <c r="F515" s="97" t="s">
        <v>159</v>
      </c>
      <c r="G515" s="98">
        <v>0</v>
      </c>
      <c r="H515" s="99">
        <v>1</v>
      </c>
      <c r="I515" s="98">
        <v>260</v>
      </c>
      <c r="J515" s="100">
        <v>0</v>
      </c>
      <c r="K515" s="100">
        <v>0</v>
      </c>
    </row>
    <row r="516" spans="1:11" s="3" customFormat="1" ht="12.75">
      <c r="A516" s="30" t="s">
        <v>119</v>
      </c>
      <c r="B516" s="70">
        <v>6</v>
      </c>
      <c r="C516" s="30"/>
      <c r="D516" s="32">
        <f>SUM(D509:D515)</f>
        <v>108.8</v>
      </c>
      <c r="E516" s="33">
        <f>SUM(E509:E515)</f>
        <v>34757</v>
      </c>
      <c r="F516" s="43"/>
      <c r="G516" s="33">
        <f>SUM(G509:G515)</f>
        <v>3791</v>
      </c>
      <c r="H516" s="33">
        <f>SUM(H509:H515)</f>
        <v>10</v>
      </c>
      <c r="I516" s="33">
        <f>SUM(I509:I515)</f>
        <v>3158</v>
      </c>
      <c r="J516" s="33">
        <f>SUM(J509:J515)</f>
        <v>0</v>
      </c>
      <c r="K516" s="33">
        <f>SUM(K509:K515)</f>
        <v>0</v>
      </c>
    </row>
    <row r="518" spans="1:11" s="3" customFormat="1" ht="15">
      <c r="A518" s="10" t="s">
        <v>472</v>
      </c>
      <c r="B518" s="66"/>
      <c r="C518" s="11"/>
      <c r="D518" s="11"/>
      <c r="E518" s="12"/>
      <c r="F518" s="13"/>
      <c r="G518" s="14"/>
      <c r="H518" s="12"/>
      <c r="I518" s="14"/>
      <c r="J518" s="15"/>
      <c r="K518" s="15"/>
    </row>
    <row r="519" spans="4:11" ht="12.75">
      <c r="D519" s="4" t="s">
        <v>238</v>
      </c>
      <c r="E519" s="7" t="s">
        <v>239</v>
      </c>
      <c r="G519" s="7" t="s">
        <v>342</v>
      </c>
      <c r="H519" s="7" t="s">
        <v>240</v>
      </c>
      <c r="I519" s="7" t="s">
        <v>241</v>
      </c>
      <c r="J519" s="143" t="s">
        <v>242</v>
      </c>
      <c r="K519" s="143"/>
    </row>
    <row r="520" spans="1:11" ht="12.75">
      <c r="A520" s="17" t="s">
        <v>243</v>
      </c>
      <c r="B520" s="68" t="s">
        <v>238</v>
      </c>
      <c r="C520" s="17" t="s">
        <v>244</v>
      </c>
      <c r="D520" s="18" t="s">
        <v>245</v>
      </c>
      <c r="E520" s="19" t="s">
        <v>246</v>
      </c>
      <c r="F520" s="20" t="s">
        <v>247</v>
      </c>
      <c r="G520" s="19" t="s">
        <v>248</v>
      </c>
      <c r="H520" s="19" t="s">
        <v>249</v>
      </c>
      <c r="I520" s="19" t="s">
        <v>250</v>
      </c>
      <c r="J520" s="21" t="s">
        <v>251</v>
      </c>
      <c r="K520" s="21" t="s">
        <v>252</v>
      </c>
    </row>
    <row r="521" spans="1:11" ht="12.75">
      <c r="A521" s="85" t="s">
        <v>1022</v>
      </c>
      <c r="B521" s="86" t="s">
        <v>1023</v>
      </c>
      <c r="C521" s="85" t="s">
        <v>1024</v>
      </c>
      <c r="D521" s="87">
        <v>75</v>
      </c>
      <c r="E521" s="88">
        <v>55000</v>
      </c>
      <c r="F521" s="89" t="s">
        <v>156</v>
      </c>
      <c r="G521" s="90">
        <v>0</v>
      </c>
      <c r="H521" s="91">
        <v>7</v>
      </c>
      <c r="I521" s="90">
        <v>8000</v>
      </c>
      <c r="J521" s="92">
        <v>0</v>
      </c>
      <c r="K521" s="92">
        <v>0</v>
      </c>
    </row>
    <row r="522" spans="1:11" ht="12.75">
      <c r="A522" s="22" t="s">
        <v>1025</v>
      </c>
      <c r="B522" s="69" t="s">
        <v>74</v>
      </c>
      <c r="C522" s="22" t="s">
        <v>1026</v>
      </c>
      <c r="D522" s="23">
        <v>119</v>
      </c>
      <c r="E522" s="24">
        <v>112940</v>
      </c>
      <c r="F522" s="51" t="s">
        <v>159</v>
      </c>
      <c r="G522" s="26">
        <v>68381</v>
      </c>
      <c r="H522" s="27">
        <v>10</v>
      </c>
      <c r="I522" s="26">
        <v>23933</v>
      </c>
      <c r="J522" s="28">
        <v>0</v>
      </c>
      <c r="K522" s="28">
        <v>0</v>
      </c>
    </row>
    <row r="523" spans="1:11" ht="12.75">
      <c r="A523" s="22" t="s">
        <v>1027</v>
      </c>
      <c r="B523" s="69" t="s">
        <v>1028</v>
      </c>
      <c r="C523" s="22" t="s">
        <v>1029</v>
      </c>
      <c r="D523" s="23">
        <v>230</v>
      </c>
      <c r="E523" s="24">
        <v>47143</v>
      </c>
      <c r="F523" s="51" t="s">
        <v>159</v>
      </c>
      <c r="G523" s="26">
        <v>0</v>
      </c>
      <c r="H523" s="27">
        <v>5</v>
      </c>
      <c r="I523" s="26">
        <v>7729</v>
      </c>
      <c r="J523" s="28">
        <v>0</v>
      </c>
      <c r="K523" s="28">
        <v>0</v>
      </c>
    </row>
    <row r="524" spans="1:11" ht="12.75">
      <c r="A524" s="93" t="s">
        <v>1662</v>
      </c>
      <c r="B524" s="101" t="s">
        <v>1030</v>
      </c>
      <c r="C524" s="93" t="s">
        <v>1663</v>
      </c>
      <c r="D524" s="95">
        <v>249</v>
      </c>
      <c r="E524" s="96">
        <v>14800</v>
      </c>
      <c r="F524" s="97" t="s">
        <v>159</v>
      </c>
      <c r="G524" s="98">
        <v>5526</v>
      </c>
      <c r="H524" s="99">
        <v>18</v>
      </c>
      <c r="I524" s="98">
        <v>25000</v>
      </c>
      <c r="J524" s="100">
        <v>0</v>
      </c>
      <c r="K524" s="100">
        <v>0</v>
      </c>
    </row>
    <row r="525" spans="1:11" s="3" customFormat="1" ht="12.75">
      <c r="A525" s="30" t="s">
        <v>120</v>
      </c>
      <c r="B525" s="70">
        <v>4</v>
      </c>
      <c r="C525" s="30"/>
      <c r="D525" s="42">
        <f>SUM(D521:D524)</f>
        <v>673</v>
      </c>
      <c r="E525" s="33">
        <f>SUM(E521:E524)</f>
        <v>229883</v>
      </c>
      <c r="F525" s="43"/>
      <c r="G525" s="33">
        <f>SUM(G521:G524)</f>
        <v>73907</v>
      </c>
      <c r="H525" s="33">
        <f>SUM(H521:H524)</f>
        <v>40</v>
      </c>
      <c r="I525" s="33">
        <f>SUM(I521:I524)</f>
        <v>64662</v>
      </c>
      <c r="J525" s="33">
        <v>0</v>
      </c>
      <c r="K525" s="33">
        <f>SUM(K521:K524)</f>
        <v>0</v>
      </c>
    </row>
    <row r="527" spans="1:11" s="3" customFormat="1" ht="15">
      <c r="A527" s="10" t="s">
        <v>473</v>
      </c>
      <c r="B527" s="66"/>
      <c r="C527" s="11"/>
      <c r="D527" s="11"/>
      <c r="E527" s="12"/>
      <c r="F527" s="13"/>
      <c r="G527" s="14"/>
      <c r="H527" s="12"/>
      <c r="I527" s="14"/>
      <c r="J527" s="15"/>
      <c r="K527" s="15"/>
    </row>
    <row r="528" spans="4:11" ht="12.75">
      <c r="D528" s="4" t="s">
        <v>238</v>
      </c>
      <c r="E528" s="7" t="s">
        <v>239</v>
      </c>
      <c r="G528" s="7" t="s">
        <v>342</v>
      </c>
      <c r="H528" s="7" t="s">
        <v>240</v>
      </c>
      <c r="I528" s="7" t="s">
        <v>241</v>
      </c>
      <c r="J528" s="143" t="s">
        <v>242</v>
      </c>
      <c r="K528" s="143"/>
    </row>
    <row r="529" spans="1:11" ht="12.75">
      <c r="A529" s="17" t="s">
        <v>243</v>
      </c>
      <c r="B529" s="68" t="s">
        <v>238</v>
      </c>
      <c r="C529" s="17" t="s">
        <v>244</v>
      </c>
      <c r="D529" s="18" t="s">
        <v>245</v>
      </c>
      <c r="E529" s="19" t="s">
        <v>246</v>
      </c>
      <c r="F529" s="20" t="s">
        <v>247</v>
      </c>
      <c r="G529" s="19" t="s">
        <v>248</v>
      </c>
      <c r="H529" s="19" t="s">
        <v>249</v>
      </c>
      <c r="I529" s="19" t="s">
        <v>250</v>
      </c>
      <c r="J529" s="21" t="s">
        <v>251</v>
      </c>
      <c r="K529" s="21" t="s">
        <v>252</v>
      </c>
    </row>
    <row r="530" spans="1:11" ht="12.75">
      <c r="A530" s="22" t="s">
        <v>1523</v>
      </c>
      <c r="B530" s="69" t="s">
        <v>622</v>
      </c>
      <c r="C530" s="22" t="s">
        <v>623</v>
      </c>
      <c r="D530" s="23">
        <v>157.1</v>
      </c>
      <c r="E530" s="24">
        <v>1069154</v>
      </c>
      <c r="F530" s="51" t="s">
        <v>154</v>
      </c>
      <c r="G530" s="26">
        <v>696088</v>
      </c>
      <c r="H530" s="27">
        <v>23</v>
      </c>
      <c r="I530" s="26">
        <v>56743</v>
      </c>
      <c r="J530" s="28">
        <v>0</v>
      </c>
      <c r="K530" s="28">
        <v>0</v>
      </c>
    </row>
    <row r="531" spans="1:11" ht="12.75">
      <c r="A531" s="22" t="s">
        <v>203</v>
      </c>
      <c r="B531" s="69" t="s">
        <v>210</v>
      </c>
      <c r="C531" s="22" t="s">
        <v>1033</v>
      </c>
      <c r="D531" s="23">
        <v>133</v>
      </c>
      <c r="E531" s="24">
        <v>461100</v>
      </c>
      <c r="F531" s="51" t="s">
        <v>151</v>
      </c>
      <c r="G531" s="26">
        <v>548892</v>
      </c>
      <c r="H531" s="27">
        <v>13</v>
      </c>
      <c r="I531" s="26">
        <v>27407</v>
      </c>
      <c r="J531" s="28">
        <v>0</v>
      </c>
      <c r="K531" s="28">
        <v>0</v>
      </c>
    </row>
    <row r="532" spans="1:11" ht="12.75">
      <c r="A532" s="44" t="s">
        <v>203</v>
      </c>
      <c r="B532" s="71" t="s">
        <v>209</v>
      </c>
      <c r="C532" s="44" t="s">
        <v>1032</v>
      </c>
      <c r="D532" s="45">
        <v>75</v>
      </c>
      <c r="E532" s="46">
        <v>636535</v>
      </c>
      <c r="F532" s="50" t="s">
        <v>158</v>
      </c>
      <c r="G532" s="1">
        <v>358067</v>
      </c>
      <c r="H532" s="47">
        <v>8</v>
      </c>
      <c r="I532" s="1">
        <v>15794</v>
      </c>
      <c r="J532" s="29">
        <v>0</v>
      </c>
      <c r="K532" s="29">
        <v>1</v>
      </c>
    </row>
    <row r="533" ht="12.75">
      <c r="F533" s="16" t="s">
        <v>154</v>
      </c>
    </row>
    <row r="534" spans="1:11" ht="12.75">
      <c r="A534" s="58"/>
      <c r="B534" s="73"/>
      <c r="C534" s="58"/>
      <c r="D534" s="60"/>
      <c r="E534" s="64"/>
      <c r="F534" s="59" t="s">
        <v>150</v>
      </c>
      <c r="G534" s="61"/>
      <c r="H534" s="62"/>
      <c r="I534" s="61"/>
      <c r="J534" s="63"/>
      <c r="K534" s="63"/>
    </row>
    <row r="535" spans="1:11" ht="12.75">
      <c r="A535" s="22" t="s">
        <v>1034</v>
      </c>
      <c r="B535" s="69" t="s">
        <v>13</v>
      </c>
      <c r="C535" s="22" t="s">
        <v>1036</v>
      </c>
      <c r="D535" s="23">
        <v>72</v>
      </c>
      <c r="E535" s="24">
        <v>0</v>
      </c>
      <c r="F535" s="51" t="s">
        <v>154</v>
      </c>
      <c r="G535" s="26">
        <v>0</v>
      </c>
      <c r="H535" s="27">
        <v>1</v>
      </c>
      <c r="I535" s="26">
        <v>167</v>
      </c>
      <c r="J535" s="28">
        <v>0</v>
      </c>
      <c r="K535" s="28">
        <v>0</v>
      </c>
    </row>
    <row r="536" spans="1:11" ht="12.75">
      <c r="A536" s="22" t="s">
        <v>1034</v>
      </c>
      <c r="B536" s="69" t="s">
        <v>14</v>
      </c>
      <c r="C536" s="22" t="s">
        <v>1035</v>
      </c>
      <c r="D536" s="23">
        <v>322</v>
      </c>
      <c r="E536" s="24">
        <v>453314</v>
      </c>
      <c r="F536" s="51" t="s">
        <v>151</v>
      </c>
      <c r="G536" s="26">
        <v>260273</v>
      </c>
      <c r="H536" s="27">
        <v>11</v>
      </c>
      <c r="I536" s="26">
        <v>25161</v>
      </c>
      <c r="J536" s="28">
        <v>0</v>
      </c>
      <c r="K536" s="28">
        <v>0</v>
      </c>
    </row>
    <row r="537" spans="1:11" ht="12.75">
      <c r="A537" s="22" t="s">
        <v>577</v>
      </c>
      <c r="B537" s="69" t="s">
        <v>298</v>
      </c>
      <c r="C537" s="22" t="s">
        <v>1037</v>
      </c>
      <c r="D537" s="23">
        <v>309</v>
      </c>
      <c r="E537" s="24">
        <v>201360</v>
      </c>
      <c r="F537" s="51" t="s">
        <v>154</v>
      </c>
      <c r="G537" s="26">
        <v>143700</v>
      </c>
      <c r="H537" s="27">
        <v>3</v>
      </c>
      <c r="I537" s="26">
        <v>4790</v>
      </c>
      <c r="J537" s="28">
        <v>0</v>
      </c>
      <c r="K537" s="28">
        <v>0</v>
      </c>
    </row>
    <row r="538" spans="1:11" ht="12.75">
      <c r="A538" s="22" t="s">
        <v>577</v>
      </c>
      <c r="B538" s="69" t="s">
        <v>515</v>
      </c>
      <c r="C538" s="22" t="s">
        <v>1038</v>
      </c>
      <c r="D538" s="23">
        <v>51</v>
      </c>
      <c r="E538" s="24">
        <v>506159</v>
      </c>
      <c r="F538" s="51" t="s">
        <v>154</v>
      </c>
      <c r="G538" s="26">
        <v>274780</v>
      </c>
      <c r="H538" s="27">
        <v>0</v>
      </c>
      <c r="I538" s="26">
        <v>0</v>
      </c>
      <c r="J538" s="28">
        <v>0</v>
      </c>
      <c r="K538" s="28">
        <v>0</v>
      </c>
    </row>
    <row r="539" spans="1:11" ht="12.75">
      <c r="A539" s="22" t="s">
        <v>577</v>
      </c>
      <c r="B539" s="69" t="s">
        <v>517</v>
      </c>
      <c r="C539" s="22" t="s">
        <v>1040</v>
      </c>
      <c r="D539" s="23">
        <v>76.1</v>
      </c>
      <c r="E539" s="24">
        <v>328860</v>
      </c>
      <c r="F539" s="51" t="s">
        <v>154</v>
      </c>
      <c r="G539" s="26">
        <v>122436</v>
      </c>
      <c r="H539" s="27">
        <v>12</v>
      </c>
      <c r="I539" s="26">
        <v>21655</v>
      </c>
      <c r="J539" s="28">
        <v>0</v>
      </c>
      <c r="K539" s="28">
        <v>1</v>
      </c>
    </row>
    <row r="540" spans="1:11" ht="12.75">
      <c r="A540" s="22" t="s">
        <v>577</v>
      </c>
      <c r="B540" s="69" t="s">
        <v>1400</v>
      </c>
      <c r="C540" s="22" t="s">
        <v>1401</v>
      </c>
      <c r="D540" s="23">
        <v>130</v>
      </c>
      <c r="E540" s="24">
        <v>469402</v>
      </c>
      <c r="F540" s="51" t="s">
        <v>154</v>
      </c>
      <c r="G540" s="26">
        <v>254826</v>
      </c>
      <c r="H540" s="27">
        <v>13</v>
      </c>
      <c r="I540" s="26">
        <v>23171</v>
      </c>
      <c r="J540" s="28">
        <v>0</v>
      </c>
      <c r="K540" s="28">
        <v>0</v>
      </c>
    </row>
    <row r="541" spans="1:11" ht="12.75">
      <c r="A541" s="22" t="s">
        <v>577</v>
      </c>
      <c r="B541" s="69" t="s">
        <v>519</v>
      </c>
      <c r="C541" s="22" t="s">
        <v>1042</v>
      </c>
      <c r="D541" s="23">
        <v>232</v>
      </c>
      <c r="E541" s="24">
        <v>730179</v>
      </c>
      <c r="F541" s="51" t="s">
        <v>154</v>
      </c>
      <c r="G541" s="26">
        <v>388195</v>
      </c>
      <c r="H541" s="27">
        <v>16</v>
      </c>
      <c r="I541" s="26">
        <v>16280</v>
      </c>
      <c r="J541" s="28">
        <v>0</v>
      </c>
      <c r="K541" s="28">
        <v>0</v>
      </c>
    </row>
    <row r="542" spans="1:11" ht="12.75">
      <c r="A542" s="22" t="s">
        <v>577</v>
      </c>
      <c r="B542" s="69" t="s">
        <v>518</v>
      </c>
      <c r="C542" s="22" t="s">
        <v>1041</v>
      </c>
      <c r="D542" s="23">
        <v>123</v>
      </c>
      <c r="E542" s="24">
        <v>11788</v>
      </c>
      <c r="F542" s="51" t="s">
        <v>150</v>
      </c>
      <c r="G542" s="26">
        <v>0</v>
      </c>
      <c r="H542" s="27">
        <v>3</v>
      </c>
      <c r="I542" s="26">
        <v>4766</v>
      </c>
      <c r="J542" s="28">
        <v>0</v>
      </c>
      <c r="K542" s="28">
        <v>0</v>
      </c>
    </row>
    <row r="543" spans="1:11" ht="12.75">
      <c r="A543" s="22" t="s">
        <v>577</v>
      </c>
      <c r="B543" s="69" t="s">
        <v>516</v>
      </c>
      <c r="C543" s="22" t="s">
        <v>1039</v>
      </c>
      <c r="D543" s="23">
        <v>149.5</v>
      </c>
      <c r="E543" s="24">
        <v>522820</v>
      </c>
      <c r="F543" s="51" t="s">
        <v>154</v>
      </c>
      <c r="G543" s="26">
        <v>286902</v>
      </c>
      <c r="H543" s="27">
        <v>12</v>
      </c>
      <c r="I543" s="26">
        <v>19254</v>
      </c>
      <c r="J543" s="28">
        <v>0</v>
      </c>
      <c r="K543" s="28">
        <v>0</v>
      </c>
    </row>
    <row r="544" spans="1:11" ht="12.75">
      <c r="A544" s="22" t="s">
        <v>1046</v>
      </c>
      <c r="B544" s="71" t="s">
        <v>1047</v>
      </c>
      <c r="C544" s="22" t="s">
        <v>1664</v>
      </c>
      <c r="D544" s="23">
        <v>103</v>
      </c>
      <c r="E544" s="46">
        <v>409667</v>
      </c>
      <c r="F544" s="51" t="s">
        <v>158</v>
      </c>
      <c r="G544" s="1">
        <v>253782</v>
      </c>
      <c r="H544" s="27">
        <v>10</v>
      </c>
      <c r="I544" s="26">
        <v>21712</v>
      </c>
      <c r="J544" s="28">
        <v>0</v>
      </c>
      <c r="K544" s="28">
        <v>0</v>
      </c>
    </row>
    <row r="545" spans="1:11" ht="12.75">
      <c r="A545" s="58" t="s">
        <v>341</v>
      </c>
      <c r="B545" s="69" t="s">
        <v>591</v>
      </c>
      <c r="C545" s="58" t="s">
        <v>1031</v>
      </c>
      <c r="D545" s="60">
        <v>241</v>
      </c>
      <c r="E545" s="24">
        <v>639447</v>
      </c>
      <c r="F545" s="59" t="s">
        <v>154</v>
      </c>
      <c r="G545" s="26">
        <v>1272160</v>
      </c>
      <c r="H545" s="62">
        <v>11</v>
      </c>
      <c r="I545" s="61">
        <v>30495</v>
      </c>
      <c r="J545" s="63">
        <v>0</v>
      </c>
      <c r="K545" s="63">
        <v>1</v>
      </c>
    </row>
    <row r="546" spans="1:11" ht="12.75">
      <c r="A546" s="22" t="s">
        <v>341</v>
      </c>
      <c r="B546" s="69" t="s">
        <v>385</v>
      </c>
      <c r="C546" s="22" t="s">
        <v>1045</v>
      </c>
      <c r="D546" s="23">
        <v>126</v>
      </c>
      <c r="E546" s="24">
        <v>76360</v>
      </c>
      <c r="F546" s="51" t="s">
        <v>154</v>
      </c>
      <c r="G546" s="26">
        <v>40700</v>
      </c>
      <c r="H546" s="27">
        <v>3</v>
      </c>
      <c r="I546" s="26">
        <v>2148</v>
      </c>
      <c r="J546" s="28">
        <v>0</v>
      </c>
      <c r="K546" s="28">
        <v>0</v>
      </c>
    </row>
    <row r="547" spans="1:11" ht="12.75">
      <c r="A547" s="22" t="s">
        <v>341</v>
      </c>
      <c r="B547" s="69" t="s">
        <v>1043</v>
      </c>
      <c r="C547" s="22" t="s">
        <v>1044</v>
      </c>
      <c r="D547" s="23">
        <v>56</v>
      </c>
      <c r="E547" s="24">
        <v>187536</v>
      </c>
      <c r="F547" s="51" t="s">
        <v>154</v>
      </c>
      <c r="G547" s="26">
        <v>109404</v>
      </c>
      <c r="H547" s="27">
        <v>3</v>
      </c>
      <c r="I547" s="26">
        <v>5257</v>
      </c>
      <c r="J547" s="28">
        <v>0</v>
      </c>
      <c r="K547" s="28">
        <v>0</v>
      </c>
    </row>
    <row r="548" spans="1:11" ht="12.75">
      <c r="A548" s="93" t="s">
        <v>704</v>
      </c>
      <c r="B548" s="101" t="s">
        <v>705</v>
      </c>
      <c r="C548" s="93" t="s">
        <v>1402</v>
      </c>
      <c r="D548" s="95">
        <v>191</v>
      </c>
      <c r="E548" s="96">
        <v>1415314</v>
      </c>
      <c r="F548" s="97" t="s">
        <v>154</v>
      </c>
      <c r="G548" s="98">
        <v>584924</v>
      </c>
      <c r="H548" s="99">
        <v>34</v>
      </c>
      <c r="I548" s="98">
        <v>66571</v>
      </c>
      <c r="J548" s="100">
        <v>0</v>
      </c>
      <c r="K548" s="100">
        <v>3</v>
      </c>
    </row>
    <row r="549" spans="1:11" s="3" customFormat="1" ht="12.75">
      <c r="A549" s="30" t="s">
        <v>121</v>
      </c>
      <c r="B549" s="70" t="s">
        <v>1164</v>
      </c>
      <c r="C549" s="30"/>
      <c r="D549" s="32">
        <f>SUM(D530:D548)</f>
        <v>2546.7</v>
      </c>
      <c r="E549" s="33">
        <f>SUM(E530:E548)</f>
        <v>8118995</v>
      </c>
      <c r="F549" s="43"/>
      <c r="G549" s="33">
        <f>SUM(G530:G548)</f>
        <v>5595129</v>
      </c>
      <c r="H549" s="33">
        <f>SUM(H530:H548)</f>
        <v>176</v>
      </c>
      <c r="I549" s="33">
        <f>SUM(I530:I548)</f>
        <v>341371</v>
      </c>
      <c r="J549" s="33">
        <f>SUM(J530:J548)</f>
        <v>0</v>
      </c>
      <c r="K549" s="33">
        <f>SUM(K530:K548)</f>
        <v>6</v>
      </c>
    </row>
    <row r="550" ht="15">
      <c r="F550" s="38"/>
    </row>
    <row r="551" spans="1:11" s="3" customFormat="1" ht="15">
      <c r="A551" s="10" t="s">
        <v>474</v>
      </c>
      <c r="B551" s="66"/>
      <c r="C551" s="11"/>
      <c r="D551" s="11"/>
      <c r="E551" s="12"/>
      <c r="F551" s="13"/>
      <c r="G551" s="14"/>
      <c r="H551" s="12"/>
      <c r="I551" s="14"/>
      <c r="J551" s="15"/>
      <c r="K551" s="15"/>
    </row>
    <row r="552" spans="4:11" ht="12.75">
      <c r="D552" s="4" t="s">
        <v>238</v>
      </c>
      <c r="E552" s="7" t="s">
        <v>239</v>
      </c>
      <c r="G552" s="7" t="s">
        <v>342</v>
      </c>
      <c r="H552" s="7" t="s">
        <v>240</v>
      </c>
      <c r="I552" s="7" t="s">
        <v>241</v>
      </c>
      <c r="J552" s="143" t="s">
        <v>242</v>
      </c>
      <c r="K552" s="143"/>
    </row>
    <row r="553" spans="1:11" ht="12.75">
      <c r="A553" s="17" t="s">
        <v>243</v>
      </c>
      <c r="B553" s="68" t="s">
        <v>238</v>
      </c>
      <c r="C553" s="17" t="s">
        <v>244</v>
      </c>
      <c r="D553" s="18" t="s">
        <v>245</v>
      </c>
      <c r="E553" s="19" t="s">
        <v>246</v>
      </c>
      <c r="F553" s="20" t="s">
        <v>247</v>
      </c>
      <c r="G553" s="19" t="s">
        <v>248</v>
      </c>
      <c r="H553" s="19" t="s">
        <v>249</v>
      </c>
      <c r="I553" s="19" t="s">
        <v>250</v>
      </c>
      <c r="J553" s="21" t="s">
        <v>251</v>
      </c>
      <c r="K553" s="21" t="s">
        <v>252</v>
      </c>
    </row>
    <row r="554" spans="1:11" ht="12.75">
      <c r="A554" s="85" t="s">
        <v>348</v>
      </c>
      <c r="B554" s="86" t="s">
        <v>1048</v>
      </c>
      <c r="C554" s="85" t="s">
        <v>1049</v>
      </c>
      <c r="D554" s="87">
        <v>84</v>
      </c>
      <c r="E554" s="88">
        <v>198275</v>
      </c>
      <c r="F554" s="89" t="s">
        <v>796</v>
      </c>
      <c r="G554" s="90">
        <v>263964</v>
      </c>
      <c r="H554" s="91">
        <v>7</v>
      </c>
      <c r="I554" s="90">
        <v>17357</v>
      </c>
      <c r="J554" s="92">
        <v>0</v>
      </c>
      <c r="K554" s="92">
        <v>1</v>
      </c>
    </row>
    <row r="555" spans="1:11" ht="12.75">
      <c r="A555" s="58" t="s">
        <v>348</v>
      </c>
      <c r="B555" s="73">
        <v>37070302</v>
      </c>
      <c r="C555" s="58" t="s">
        <v>1665</v>
      </c>
      <c r="D555" s="60">
        <v>101</v>
      </c>
      <c r="E555" s="64">
        <v>16523</v>
      </c>
      <c r="F555" s="59" t="s">
        <v>154</v>
      </c>
      <c r="G555" s="61">
        <v>21997</v>
      </c>
      <c r="H555" s="62">
        <v>1</v>
      </c>
      <c r="I555" s="61">
        <v>1446</v>
      </c>
      <c r="J555" s="63">
        <v>0</v>
      </c>
      <c r="K555" s="63">
        <v>0</v>
      </c>
    </row>
    <row r="556" spans="1:11" ht="12.75">
      <c r="A556" s="22" t="s">
        <v>348</v>
      </c>
      <c r="B556" s="69" t="s">
        <v>1061</v>
      </c>
      <c r="C556" s="22" t="s">
        <v>1062</v>
      </c>
      <c r="D556" s="23">
        <v>47</v>
      </c>
      <c r="E556" s="24">
        <v>16523</v>
      </c>
      <c r="F556" s="51" t="s">
        <v>154</v>
      </c>
      <c r="G556" s="26">
        <v>80656</v>
      </c>
      <c r="H556" s="27">
        <v>2</v>
      </c>
      <c r="I556" s="26">
        <v>5304</v>
      </c>
      <c r="J556" s="28">
        <v>0</v>
      </c>
      <c r="K556" s="28">
        <v>0</v>
      </c>
    </row>
    <row r="557" spans="1:11" ht="12.75">
      <c r="A557" s="22" t="s">
        <v>348</v>
      </c>
      <c r="B557" s="69" t="s">
        <v>1063</v>
      </c>
      <c r="C557" s="22" t="s">
        <v>1064</v>
      </c>
      <c r="D557" s="23">
        <v>228</v>
      </c>
      <c r="E557" s="24">
        <v>0</v>
      </c>
      <c r="F557" s="51" t="s">
        <v>154</v>
      </c>
      <c r="G557" s="26">
        <v>0</v>
      </c>
      <c r="H557" s="27">
        <v>6</v>
      </c>
      <c r="I557" s="26">
        <v>10984</v>
      </c>
      <c r="J557" s="28">
        <v>0</v>
      </c>
      <c r="K557" s="28">
        <v>0</v>
      </c>
    </row>
    <row r="558" spans="1:11" ht="12.75">
      <c r="A558" s="22" t="s">
        <v>348</v>
      </c>
      <c r="B558" s="69" t="s">
        <v>386</v>
      </c>
      <c r="C558" s="22" t="s">
        <v>555</v>
      </c>
      <c r="D558" s="23">
        <v>205</v>
      </c>
      <c r="E558" s="24">
        <v>578424</v>
      </c>
      <c r="F558" s="51" t="s">
        <v>154</v>
      </c>
      <c r="G558" s="26">
        <v>681669</v>
      </c>
      <c r="H558" s="27">
        <v>16</v>
      </c>
      <c r="I558" s="26">
        <v>40368</v>
      </c>
      <c r="J558" s="28">
        <v>0</v>
      </c>
      <c r="K558" s="28">
        <v>4</v>
      </c>
    </row>
    <row r="559" spans="1:11" ht="12.75">
      <c r="A559" s="22" t="s">
        <v>348</v>
      </c>
      <c r="B559" s="69" t="s">
        <v>1065</v>
      </c>
      <c r="C559" s="22" t="s">
        <v>1066</v>
      </c>
      <c r="D559" s="23">
        <v>100</v>
      </c>
      <c r="E559" s="24">
        <v>423172</v>
      </c>
      <c r="F559" s="51" t="s">
        <v>154</v>
      </c>
      <c r="G559" s="26">
        <v>1208268</v>
      </c>
      <c r="H559" s="27">
        <v>12</v>
      </c>
      <c r="I559" s="26">
        <v>32749</v>
      </c>
      <c r="J559" s="28">
        <v>0</v>
      </c>
      <c r="K559" s="28">
        <v>0</v>
      </c>
    </row>
    <row r="560" spans="1:11" ht="12.75">
      <c r="A560" s="22" t="s">
        <v>1050</v>
      </c>
      <c r="B560" s="69" t="s">
        <v>1051</v>
      </c>
      <c r="C560" s="22" t="s">
        <v>1052</v>
      </c>
      <c r="D560" s="23">
        <v>243</v>
      </c>
      <c r="E560" s="24">
        <v>646611</v>
      </c>
      <c r="F560" s="51" t="s">
        <v>154</v>
      </c>
      <c r="G560" s="26">
        <v>870371</v>
      </c>
      <c r="H560" s="27">
        <v>8</v>
      </c>
      <c r="I560" s="26">
        <v>19024</v>
      </c>
      <c r="J560" s="28">
        <v>0</v>
      </c>
      <c r="K560" s="28">
        <v>0</v>
      </c>
    </row>
    <row r="561" spans="1:11" ht="12.75">
      <c r="A561" s="22" t="s">
        <v>358</v>
      </c>
      <c r="B561" s="69" t="s">
        <v>359</v>
      </c>
      <c r="C561" s="22" t="s">
        <v>360</v>
      </c>
      <c r="D561" s="23">
        <v>23</v>
      </c>
      <c r="E561" s="24">
        <v>4012</v>
      </c>
      <c r="F561" s="51" t="s">
        <v>157</v>
      </c>
      <c r="G561" s="26">
        <v>0</v>
      </c>
      <c r="H561" s="27">
        <v>1</v>
      </c>
      <c r="I561" s="26">
        <v>704</v>
      </c>
      <c r="J561" s="28">
        <v>0</v>
      </c>
      <c r="K561" s="28">
        <v>0</v>
      </c>
    </row>
    <row r="562" spans="1:11" ht="13.5" customHeight="1">
      <c r="A562" s="2" t="s">
        <v>358</v>
      </c>
      <c r="B562" s="67" t="s">
        <v>361</v>
      </c>
      <c r="C562" s="2" t="s">
        <v>362</v>
      </c>
      <c r="D562" s="36">
        <v>146</v>
      </c>
      <c r="E562" s="37">
        <v>37190</v>
      </c>
      <c r="F562" s="16" t="s">
        <v>156</v>
      </c>
      <c r="G562" s="39">
        <v>0</v>
      </c>
      <c r="H562" s="40">
        <v>4</v>
      </c>
      <c r="I562" s="39">
        <v>8144</v>
      </c>
      <c r="J562" s="41">
        <v>0</v>
      </c>
      <c r="K562" s="41">
        <v>0</v>
      </c>
    </row>
    <row r="563" spans="1:11" ht="12.75">
      <c r="A563" s="58"/>
      <c r="B563" s="73"/>
      <c r="C563" s="58"/>
      <c r="D563" s="60"/>
      <c r="E563" s="64"/>
      <c r="F563" s="59" t="s">
        <v>152</v>
      </c>
      <c r="G563" s="61"/>
      <c r="H563" s="62"/>
      <c r="I563" s="61"/>
      <c r="J563" s="63"/>
      <c r="K563" s="63"/>
    </row>
    <row r="564" spans="1:11" ht="12.75">
      <c r="A564" s="22" t="s">
        <v>1053</v>
      </c>
      <c r="B564" s="69" t="s">
        <v>1054</v>
      </c>
      <c r="C564" s="22" t="s">
        <v>1017</v>
      </c>
      <c r="D564" s="23">
        <v>5</v>
      </c>
      <c r="E564" s="24">
        <v>4200</v>
      </c>
      <c r="F564" s="51" t="s">
        <v>156</v>
      </c>
      <c r="G564" s="26">
        <v>0</v>
      </c>
      <c r="H564" s="27">
        <v>2</v>
      </c>
      <c r="I564" s="26">
        <v>1350</v>
      </c>
      <c r="J564" s="28">
        <v>0</v>
      </c>
      <c r="K564" s="28">
        <v>0</v>
      </c>
    </row>
    <row r="565" spans="1:11" ht="12.75">
      <c r="A565" s="22" t="s">
        <v>1053</v>
      </c>
      <c r="B565" s="69" t="s">
        <v>1411</v>
      </c>
      <c r="C565" s="22" t="s">
        <v>1055</v>
      </c>
      <c r="D565" s="23">
        <v>5</v>
      </c>
      <c r="E565" s="24">
        <v>4200</v>
      </c>
      <c r="F565" s="51" t="s">
        <v>154</v>
      </c>
      <c r="G565" s="26">
        <v>0</v>
      </c>
      <c r="H565" s="27">
        <v>2</v>
      </c>
      <c r="I565" s="26">
        <v>1350</v>
      </c>
      <c r="J565" s="28">
        <v>0</v>
      </c>
      <c r="K565" s="28">
        <v>0</v>
      </c>
    </row>
    <row r="566" spans="1:11" ht="12.75">
      <c r="A566" s="22" t="s">
        <v>1056</v>
      </c>
      <c r="B566" s="69" t="s">
        <v>608</v>
      </c>
      <c r="C566" s="22" t="s">
        <v>1057</v>
      </c>
      <c r="D566" s="23">
        <v>867</v>
      </c>
      <c r="E566" s="24">
        <v>0</v>
      </c>
      <c r="F566" s="51" t="s">
        <v>796</v>
      </c>
      <c r="G566" s="26">
        <v>0</v>
      </c>
      <c r="H566" s="27">
        <v>1</v>
      </c>
      <c r="I566" s="26">
        <v>876</v>
      </c>
      <c r="J566" s="28">
        <v>0</v>
      </c>
      <c r="K566" s="28">
        <v>0</v>
      </c>
    </row>
    <row r="567" spans="1:11" ht="12.75">
      <c r="A567" s="22" t="s">
        <v>1403</v>
      </c>
      <c r="B567" s="69" t="s">
        <v>434</v>
      </c>
      <c r="C567" s="22" t="s">
        <v>435</v>
      </c>
      <c r="D567" s="23">
        <v>44</v>
      </c>
      <c r="E567" s="24">
        <v>8000</v>
      </c>
      <c r="F567" s="51" t="s">
        <v>157</v>
      </c>
      <c r="G567" s="26">
        <v>0</v>
      </c>
      <c r="H567" s="27">
        <v>2</v>
      </c>
      <c r="I567" s="26">
        <v>160</v>
      </c>
      <c r="J567" s="28">
        <v>0</v>
      </c>
      <c r="K567" s="28">
        <v>0</v>
      </c>
    </row>
    <row r="568" spans="1:11" ht="12.75">
      <c r="A568" s="22" t="s">
        <v>294</v>
      </c>
      <c r="B568" s="69" t="s">
        <v>1058</v>
      </c>
      <c r="C568" s="22" t="s">
        <v>1666</v>
      </c>
      <c r="D568" s="23">
        <v>203</v>
      </c>
      <c r="E568" s="24">
        <v>24921</v>
      </c>
      <c r="F568" s="51" t="s">
        <v>158</v>
      </c>
      <c r="G568" s="26">
        <v>141960</v>
      </c>
      <c r="H568" s="27">
        <v>5</v>
      </c>
      <c r="I568" s="26">
        <v>15373</v>
      </c>
      <c r="J568" s="28">
        <v>0</v>
      </c>
      <c r="K568" s="28">
        <v>0</v>
      </c>
    </row>
    <row r="569" spans="1:11" ht="12.75">
      <c r="A569" s="22" t="s">
        <v>779</v>
      </c>
      <c r="B569" s="69" t="s">
        <v>780</v>
      </c>
      <c r="C569" s="22" t="s">
        <v>781</v>
      </c>
      <c r="D569" s="23">
        <v>5</v>
      </c>
      <c r="E569" s="24">
        <v>1200</v>
      </c>
      <c r="F569" s="51" t="s">
        <v>156</v>
      </c>
      <c r="G569" s="26">
        <v>0</v>
      </c>
      <c r="H569" s="27">
        <v>1</v>
      </c>
      <c r="I569" s="26">
        <v>80</v>
      </c>
      <c r="J569" s="28">
        <v>0</v>
      </c>
      <c r="K569" s="28">
        <v>0</v>
      </c>
    </row>
    <row r="570" spans="1:11" ht="12.75">
      <c r="A570" s="22" t="s">
        <v>523</v>
      </c>
      <c r="B570" s="69" t="s">
        <v>524</v>
      </c>
      <c r="C570" s="22" t="s">
        <v>525</v>
      </c>
      <c r="D570" s="23">
        <v>120.7</v>
      </c>
      <c r="E570" s="24">
        <v>17570</v>
      </c>
      <c r="F570" s="51" t="s">
        <v>156</v>
      </c>
      <c r="G570" s="26">
        <v>0</v>
      </c>
      <c r="H570" s="27">
        <v>10</v>
      </c>
      <c r="I570" s="26">
        <v>3867</v>
      </c>
      <c r="J570" s="28">
        <v>0</v>
      </c>
      <c r="K570" s="28">
        <v>0</v>
      </c>
    </row>
    <row r="571" spans="1:11" ht="12.75">
      <c r="A571" s="22" t="s">
        <v>576</v>
      </c>
      <c r="B571" s="69" t="s">
        <v>1059</v>
      </c>
      <c r="C571" s="22" t="s">
        <v>1060</v>
      </c>
      <c r="D571" s="23">
        <v>41</v>
      </c>
      <c r="E571" s="24">
        <v>32345</v>
      </c>
      <c r="F571" s="51" t="s">
        <v>156</v>
      </c>
      <c r="G571" s="26">
        <v>0</v>
      </c>
      <c r="H571" s="27">
        <v>4</v>
      </c>
      <c r="I571" s="26">
        <v>5150</v>
      </c>
      <c r="J571" s="28">
        <v>0</v>
      </c>
      <c r="K571" s="28">
        <v>0</v>
      </c>
    </row>
    <row r="572" spans="1:11" ht="12.75">
      <c r="A572" s="22" t="s">
        <v>1667</v>
      </c>
      <c r="B572" s="69" t="s">
        <v>706</v>
      </c>
      <c r="C572" s="22" t="s">
        <v>707</v>
      </c>
      <c r="D572" s="23">
        <v>46</v>
      </c>
      <c r="E572" s="24">
        <v>13903</v>
      </c>
      <c r="F572" s="51" t="s">
        <v>157</v>
      </c>
      <c r="G572" s="26">
        <v>0</v>
      </c>
      <c r="H572" s="27">
        <v>2</v>
      </c>
      <c r="I572" s="26">
        <v>0</v>
      </c>
      <c r="J572" s="28">
        <v>0</v>
      </c>
      <c r="K572" s="28">
        <v>0</v>
      </c>
    </row>
    <row r="573" spans="1:11" ht="12.75">
      <c r="A573" s="22" t="s">
        <v>1668</v>
      </c>
      <c r="B573" s="69">
        <v>37132802</v>
      </c>
      <c r="C573" s="22" t="s">
        <v>1669</v>
      </c>
      <c r="D573" s="23">
        <v>5</v>
      </c>
      <c r="E573" s="24">
        <v>10000</v>
      </c>
      <c r="F573" s="51" t="s">
        <v>156</v>
      </c>
      <c r="G573" s="26">
        <v>0</v>
      </c>
      <c r="H573" s="27">
        <v>8</v>
      </c>
      <c r="I573" s="26">
        <v>434</v>
      </c>
      <c r="J573" s="28">
        <v>0</v>
      </c>
      <c r="K573" s="28">
        <v>0</v>
      </c>
    </row>
    <row r="574" spans="1:11" ht="12.75">
      <c r="A574" s="22" t="s">
        <v>272</v>
      </c>
      <c r="B574" s="69" t="s">
        <v>1404</v>
      </c>
      <c r="C574" s="22" t="s">
        <v>1405</v>
      </c>
      <c r="D574" s="23">
        <v>127</v>
      </c>
      <c r="E574" s="24">
        <v>0</v>
      </c>
      <c r="F574" s="51" t="s">
        <v>156</v>
      </c>
      <c r="G574" s="26">
        <v>0</v>
      </c>
      <c r="H574" s="27">
        <v>2</v>
      </c>
      <c r="I574" s="26">
        <v>2914</v>
      </c>
      <c r="J574" s="28">
        <v>0</v>
      </c>
      <c r="K574" s="28">
        <v>2</v>
      </c>
    </row>
    <row r="575" spans="1:11" ht="12.75">
      <c r="A575" s="58" t="s">
        <v>901</v>
      </c>
      <c r="B575" s="73">
        <v>37940302</v>
      </c>
      <c r="C575" s="58" t="s">
        <v>1670</v>
      </c>
      <c r="D575" s="60">
        <v>138</v>
      </c>
      <c r="E575" s="64">
        <v>54860</v>
      </c>
      <c r="F575" s="59" t="s">
        <v>156</v>
      </c>
      <c r="G575" s="61">
        <v>0</v>
      </c>
      <c r="H575" s="62">
        <v>4</v>
      </c>
      <c r="I575" s="61">
        <v>1600</v>
      </c>
      <c r="J575" s="63">
        <v>0</v>
      </c>
      <c r="K575" s="63">
        <v>0</v>
      </c>
    </row>
    <row r="576" spans="1:11" ht="12.75">
      <c r="A576" s="22" t="s">
        <v>901</v>
      </c>
      <c r="B576" s="69" t="s">
        <v>1406</v>
      </c>
      <c r="C576" s="22" t="s">
        <v>1407</v>
      </c>
      <c r="D576" s="23">
        <v>617</v>
      </c>
      <c r="E576" s="24">
        <v>209869</v>
      </c>
      <c r="F576" s="51" t="s">
        <v>156</v>
      </c>
      <c r="G576" s="26">
        <v>0</v>
      </c>
      <c r="H576" s="27">
        <v>5</v>
      </c>
      <c r="I576" s="26">
        <v>8025</v>
      </c>
      <c r="J576" s="28">
        <v>0</v>
      </c>
      <c r="K576" s="28">
        <v>0</v>
      </c>
    </row>
    <row r="577" spans="1:11" ht="12.75">
      <c r="A577" s="22" t="s">
        <v>901</v>
      </c>
      <c r="B577" s="69" t="s">
        <v>741</v>
      </c>
      <c r="C577" s="22" t="s">
        <v>742</v>
      </c>
      <c r="D577" s="23">
        <v>129</v>
      </c>
      <c r="E577" s="24">
        <v>14508</v>
      </c>
      <c r="F577" s="51" t="s">
        <v>156</v>
      </c>
      <c r="G577" s="26">
        <v>0</v>
      </c>
      <c r="H577" s="27">
        <v>4</v>
      </c>
      <c r="I577" s="26">
        <v>828</v>
      </c>
      <c r="J577" s="28">
        <v>0</v>
      </c>
      <c r="K577" s="28">
        <v>0</v>
      </c>
    </row>
    <row r="578" spans="1:11" ht="12.75">
      <c r="A578" s="22" t="s">
        <v>901</v>
      </c>
      <c r="B578" s="69" t="s">
        <v>1067</v>
      </c>
      <c r="C578" s="22" t="s">
        <v>1068</v>
      </c>
      <c r="D578" s="23">
        <v>37</v>
      </c>
      <c r="E578" s="24">
        <v>24888</v>
      </c>
      <c r="F578" s="51" t="s">
        <v>152</v>
      </c>
      <c r="G578" s="26">
        <v>0</v>
      </c>
      <c r="H578" s="27">
        <v>4</v>
      </c>
      <c r="I578" s="26">
        <v>184</v>
      </c>
      <c r="J578" s="28">
        <v>0</v>
      </c>
      <c r="K578" s="28">
        <v>0</v>
      </c>
    </row>
    <row r="579" spans="1:11" ht="12.75">
      <c r="A579" s="22" t="s">
        <v>901</v>
      </c>
      <c r="B579" s="69" t="s">
        <v>1069</v>
      </c>
      <c r="C579" s="22" t="s">
        <v>1068</v>
      </c>
      <c r="D579" s="23">
        <v>45</v>
      </c>
      <c r="E579" s="24">
        <v>0</v>
      </c>
      <c r="F579" s="51" t="s">
        <v>156</v>
      </c>
      <c r="G579" s="26">
        <v>0</v>
      </c>
      <c r="H579" s="27">
        <v>2</v>
      </c>
      <c r="I579" s="26">
        <v>335</v>
      </c>
      <c r="J579" s="28">
        <v>0</v>
      </c>
      <c r="K579" s="28">
        <v>0</v>
      </c>
    </row>
    <row r="580" spans="1:11" ht="12.75">
      <c r="A580" s="93" t="s">
        <v>1408</v>
      </c>
      <c r="B580" s="101" t="s">
        <v>1409</v>
      </c>
      <c r="C580" s="93" t="s">
        <v>1410</v>
      </c>
      <c r="D580" s="95">
        <v>36</v>
      </c>
      <c r="E580" s="96">
        <v>438560</v>
      </c>
      <c r="F580" s="97" t="s">
        <v>156</v>
      </c>
      <c r="G580" s="98">
        <v>0</v>
      </c>
      <c r="H580" s="99">
        <v>12</v>
      </c>
      <c r="I580" s="98">
        <v>27486</v>
      </c>
      <c r="J580" s="100">
        <v>0</v>
      </c>
      <c r="K580" s="100">
        <v>0</v>
      </c>
    </row>
    <row r="581" spans="1:11" s="3" customFormat="1" ht="12.75">
      <c r="A581" s="30" t="s">
        <v>122</v>
      </c>
      <c r="B581" s="70">
        <v>26</v>
      </c>
      <c r="C581" s="30"/>
      <c r="D581" s="42">
        <f>SUM(D554:D580)</f>
        <v>3647.7</v>
      </c>
      <c r="E581" s="33">
        <f>SUM(E554:E580)</f>
        <v>2779754</v>
      </c>
      <c r="F581" s="43"/>
      <c r="G581" s="33">
        <f>SUM(G554:G580)</f>
        <v>3268885</v>
      </c>
      <c r="H581" s="33">
        <f>SUM(H554:H580)</f>
        <v>127</v>
      </c>
      <c r="I581" s="33">
        <f>SUM(I554:I580)</f>
        <v>206092</v>
      </c>
      <c r="J581" s="33">
        <f>SUM(J554:J580)</f>
        <v>0</v>
      </c>
      <c r="K581" s="33">
        <f>SUM(K554:K580)</f>
        <v>7</v>
      </c>
    </row>
    <row r="583" spans="1:11" s="3" customFormat="1" ht="15">
      <c r="A583" s="10" t="s">
        <v>475</v>
      </c>
      <c r="B583" s="66"/>
      <c r="C583" s="11"/>
      <c r="D583" s="11"/>
      <c r="E583" s="12"/>
      <c r="F583" s="13"/>
      <c r="G583" s="14"/>
      <c r="H583" s="12"/>
      <c r="I583" s="14"/>
      <c r="J583" s="15"/>
      <c r="K583" s="15"/>
    </row>
    <row r="584" spans="4:11" ht="12.75">
      <c r="D584" s="4" t="s">
        <v>238</v>
      </c>
      <c r="E584" s="7" t="s">
        <v>239</v>
      </c>
      <c r="G584" s="7" t="s">
        <v>342</v>
      </c>
      <c r="H584" s="7" t="s">
        <v>240</v>
      </c>
      <c r="I584" s="7" t="s">
        <v>241</v>
      </c>
      <c r="J584" s="143" t="s">
        <v>242</v>
      </c>
      <c r="K584" s="143"/>
    </row>
    <row r="585" spans="1:11" ht="12.75">
      <c r="A585" s="17" t="s">
        <v>243</v>
      </c>
      <c r="B585" s="68" t="s">
        <v>238</v>
      </c>
      <c r="C585" s="17" t="s">
        <v>244</v>
      </c>
      <c r="D585" s="18" t="s">
        <v>245</v>
      </c>
      <c r="E585" s="19" t="s">
        <v>246</v>
      </c>
      <c r="F585" s="20" t="s">
        <v>247</v>
      </c>
      <c r="G585" s="19" t="s">
        <v>248</v>
      </c>
      <c r="H585" s="19" t="s">
        <v>249</v>
      </c>
      <c r="I585" s="19" t="s">
        <v>250</v>
      </c>
      <c r="J585" s="21" t="s">
        <v>251</v>
      </c>
      <c r="K585" s="21" t="s">
        <v>252</v>
      </c>
    </row>
    <row r="586" spans="1:11" ht="12.75">
      <c r="A586" s="85" t="s">
        <v>194</v>
      </c>
      <c r="B586" s="86" t="s">
        <v>195</v>
      </c>
      <c r="C586" s="85" t="s">
        <v>1070</v>
      </c>
      <c r="D586" s="87">
        <v>58</v>
      </c>
      <c r="E586" s="88">
        <v>83993</v>
      </c>
      <c r="F586" s="89" t="s">
        <v>152</v>
      </c>
      <c r="G586" s="90">
        <v>0</v>
      </c>
      <c r="H586" s="91">
        <v>3</v>
      </c>
      <c r="I586" s="90">
        <v>600</v>
      </c>
      <c r="J586" s="92">
        <v>0</v>
      </c>
      <c r="K586" s="92">
        <v>0</v>
      </c>
    </row>
    <row r="587" spans="1:11" ht="12.75">
      <c r="A587" s="22" t="s">
        <v>203</v>
      </c>
      <c r="B587" s="69" t="s">
        <v>211</v>
      </c>
      <c r="C587" s="22" t="s">
        <v>1071</v>
      </c>
      <c r="D587" s="23">
        <v>194.1</v>
      </c>
      <c r="E587" s="24">
        <v>501</v>
      </c>
      <c r="F587" s="51" t="s">
        <v>154</v>
      </c>
      <c r="G587" s="26">
        <v>0</v>
      </c>
      <c r="H587" s="27">
        <v>1</v>
      </c>
      <c r="I587" s="26">
        <v>20</v>
      </c>
      <c r="J587" s="28">
        <v>0</v>
      </c>
      <c r="K587" s="28">
        <v>0</v>
      </c>
    </row>
    <row r="588" spans="1:11" ht="12.75">
      <c r="A588" s="44" t="s">
        <v>341</v>
      </c>
      <c r="B588" s="71" t="s">
        <v>1671</v>
      </c>
      <c r="C588" s="44" t="s">
        <v>1672</v>
      </c>
      <c r="D588" s="45">
        <v>196</v>
      </c>
      <c r="E588" s="46">
        <v>860</v>
      </c>
      <c r="F588" s="50" t="s">
        <v>154</v>
      </c>
      <c r="G588" s="1">
        <v>0</v>
      </c>
      <c r="H588" s="47">
        <v>2</v>
      </c>
      <c r="I588" s="1">
        <v>32</v>
      </c>
      <c r="J588" s="29">
        <v>0</v>
      </c>
      <c r="K588" s="29">
        <v>0</v>
      </c>
    </row>
    <row r="589" spans="1:11" ht="12.75">
      <c r="A589" s="44" t="s">
        <v>341</v>
      </c>
      <c r="B589" s="71" t="s">
        <v>559</v>
      </c>
      <c r="C589" s="44" t="s">
        <v>1072</v>
      </c>
      <c r="D589" s="45">
        <v>1040</v>
      </c>
      <c r="E589" s="46">
        <v>2640988</v>
      </c>
      <c r="F589" s="50" t="s">
        <v>154</v>
      </c>
      <c r="G589" s="1">
        <v>1724122</v>
      </c>
      <c r="H589" s="47">
        <v>55</v>
      </c>
      <c r="I589" s="1">
        <v>146292</v>
      </c>
      <c r="J589" s="29">
        <v>0</v>
      </c>
      <c r="K589" s="29">
        <v>0</v>
      </c>
    </row>
    <row r="590" spans="1:11" ht="12.75">
      <c r="A590" s="58"/>
      <c r="B590" s="73"/>
      <c r="C590" s="58"/>
      <c r="D590" s="60"/>
      <c r="E590" s="64"/>
      <c r="F590" s="59" t="s">
        <v>155</v>
      </c>
      <c r="G590" s="61"/>
      <c r="H590" s="62"/>
      <c r="I590" s="61"/>
      <c r="J590" s="63"/>
      <c r="K590" s="63"/>
    </row>
    <row r="591" spans="1:11" ht="12.75">
      <c r="A591" s="22" t="s">
        <v>341</v>
      </c>
      <c r="B591" s="69" t="s">
        <v>560</v>
      </c>
      <c r="C591" s="22" t="s">
        <v>1073</v>
      </c>
      <c r="D591" s="23">
        <v>462</v>
      </c>
      <c r="E591" s="24">
        <v>714034</v>
      </c>
      <c r="F591" s="51" t="s">
        <v>154</v>
      </c>
      <c r="G591" s="26">
        <v>525718</v>
      </c>
      <c r="H591" s="27">
        <v>13</v>
      </c>
      <c r="I591" s="26">
        <v>29740</v>
      </c>
      <c r="J591" s="28">
        <v>0</v>
      </c>
      <c r="K591" s="28">
        <v>0</v>
      </c>
    </row>
    <row r="592" spans="1:11" ht="12.75">
      <c r="A592" s="93" t="s">
        <v>1412</v>
      </c>
      <c r="B592" s="101" t="s">
        <v>1413</v>
      </c>
      <c r="C592" s="93" t="s">
        <v>1414</v>
      </c>
      <c r="D592" s="95">
        <v>5</v>
      </c>
      <c r="E592" s="96">
        <v>6960</v>
      </c>
      <c r="F592" s="97" t="s">
        <v>150</v>
      </c>
      <c r="G592" s="98">
        <v>0</v>
      </c>
      <c r="H592" s="99">
        <v>1</v>
      </c>
      <c r="I592" s="98">
        <v>10</v>
      </c>
      <c r="J592" s="100">
        <v>0</v>
      </c>
      <c r="K592" s="100">
        <v>0</v>
      </c>
    </row>
    <row r="593" spans="1:11" s="3" customFormat="1" ht="12.75">
      <c r="A593" s="30" t="s">
        <v>123</v>
      </c>
      <c r="B593" s="70">
        <v>6</v>
      </c>
      <c r="C593" s="30"/>
      <c r="D593" s="42">
        <f>SUM(D586:D592)</f>
        <v>1955.1</v>
      </c>
      <c r="E593" s="33">
        <f>SUM(E586:E592)</f>
        <v>3447336</v>
      </c>
      <c r="F593" s="43"/>
      <c r="G593" s="33">
        <f>SUM(G586:G592)</f>
        <v>2249840</v>
      </c>
      <c r="H593" s="33">
        <f>SUM(H586:H592)</f>
        <v>75</v>
      </c>
      <c r="I593" s="33">
        <f>SUM(I586:I592)</f>
        <v>176694</v>
      </c>
      <c r="J593" s="33">
        <f>SUM(J586:J592)</f>
        <v>0</v>
      </c>
      <c r="K593" s="33">
        <f>SUM(K586:K592)</f>
        <v>0</v>
      </c>
    </row>
    <row r="595" spans="1:11" s="3" customFormat="1" ht="15">
      <c r="A595" s="10" t="s">
        <v>476</v>
      </c>
      <c r="B595" s="66"/>
      <c r="C595" s="11"/>
      <c r="D595" s="11"/>
      <c r="E595" s="12"/>
      <c r="F595" s="13"/>
      <c r="G595" s="14"/>
      <c r="H595" s="12"/>
      <c r="I595" s="14"/>
      <c r="J595" s="15"/>
      <c r="K595" s="15"/>
    </row>
    <row r="596" spans="4:11" ht="12.75">
      <c r="D596" s="4" t="s">
        <v>238</v>
      </c>
      <c r="E596" s="7" t="s">
        <v>239</v>
      </c>
      <c r="G596" s="7" t="s">
        <v>342</v>
      </c>
      <c r="H596" s="7" t="s">
        <v>240</v>
      </c>
      <c r="I596" s="7" t="s">
        <v>241</v>
      </c>
      <c r="J596" s="143" t="s">
        <v>242</v>
      </c>
      <c r="K596" s="143"/>
    </row>
    <row r="597" spans="1:11" ht="12.75">
      <c r="A597" s="17" t="s">
        <v>243</v>
      </c>
      <c r="B597" s="68" t="s">
        <v>238</v>
      </c>
      <c r="C597" s="17" t="s">
        <v>244</v>
      </c>
      <c r="D597" s="18" t="s">
        <v>245</v>
      </c>
      <c r="E597" s="19" t="s">
        <v>246</v>
      </c>
      <c r="F597" s="20" t="s">
        <v>247</v>
      </c>
      <c r="G597" s="19" t="s">
        <v>248</v>
      </c>
      <c r="H597" s="19" t="s">
        <v>249</v>
      </c>
      <c r="I597" s="19" t="s">
        <v>250</v>
      </c>
      <c r="J597" s="21" t="s">
        <v>251</v>
      </c>
      <c r="K597" s="21" t="s">
        <v>252</v>
      </c>
    </row>
    <row r="598" spans="1:11" ht="12.75">
      <c r="A598" s="85" t="s">
        <v>632</v>
      </c>
      <c r="B598" s="86" t="s">
        <v>633</v>
      </c>
      <c r="C598" s="85" t="s">
        <v>1074</v>
      </c>
      <c r="D598" s="87">
        <v>29</v>
      </c>
      <c r="E598" s="88">
        <v>51589</v>
      </c>
      <c r="F598" s="89" t="s">
        <v>154</v>
      </c>
      <c r="G598" s="90">
        <v>0</v>
      </c>
      <c r="H598" s="91">
        <v>8</v>
      </c>
      <c r="I598" s="90">
        <v>500</v>
      </c>
      <c r="J598" s="92">
        <v>0</v>
      </c>
      <c r="K598" s="92">
        <v>0</v>
      </c>
    </row>
    <row r="599" spans="1:11" ht="12.75">
      <c r="A599" s="58" t="s">
        <v>632</v>
      </c>
      <c r="B599" s="73">
        <v>39920301</v>
      </c>
      <c r="C599" s="58" t="s">
        <v>1673</v>
      </c>
      <c r="D599" s="60">
        <v>21</v>
      </c>
      <c r="E599" s="64">
        <v>0</v>
      </c>
      <c r="F599" s="59" t="s">
        <v>154</v>
      </c>
      <c r="G599" s="61">
        <v>0</v>
      </c>
      <c r="H599" s="62">
        <v>2</v>
      </c>
      <c r="I599" s="61">
        <v>8</v>
      </c>
      <c r="J599" s="63">
        <v>0</v>
      </c>
      <c r="K599" s="63">
        <v>0</v>
      </c>
    </row>
    <row r="600" spans="1:11" ht="12.75">
      <c r="A600" s="58" t="s">
        <v>577</v>
      </c>
      <c r="B600" s="73">
        <v>39870301</v>
      </c>
      <c r="C600" s="58" t="s">
        <v>1674</v>
      </c>
      <c r="D600" s="60">
        <v>139</v>
      </c>
      <c r="E600" s="64">
        <v>0</v>
      </c>
      <c r="F600" s="59" t="s">
        <v>154</v>
      </c>
      <c r="G600" s="61">
        <v>0</v>
      </c>
      <c r="H600" s="62">
        <v>4</v>
      </c>
      <c r="I600" s="61">
        <v>283</v>
      </c>
      <c r="J600" s="63">
        <v>0</v>
      </c>
      <c r="K600" s="63">
        <v>0</v>
      </c>
    </row>
    <row r="601" spans="1:11" ht="12.75">
      <c r="A601" s="22" t="s">
        <v>577</v>
      </c>
      <c r="B601" s="69" t="s">
        <v>300</v>
      </c>
      <c r="C601" s="22" t="s">
        <v>301</v>
      </c>
      <c r="D601" s="23">
        <v>109</v>
      </c>
      <c r="E601" s="24">
        <v>590200</v>
      </c>
      <c r="F601" s="51" t="s">
        <v>155</v>
      </c>
      <c r="G601" s="26">
        <v>338400</v>
      </c>
      <c r="H601" s="27">
        <v>3</v>
      </c>
      <c r="I601" s="26">
        <v>4592</v>
      </c>
      <c r="J601" s="28">
        <v>0</v>
      </c>
      <c r="K601" s="28">
        <v>0</v>
      </c>
    </row>
    <row r="602" spans="1:11" ht="12.75">
      <c r="A602" s="44" t="s">
        <v>577</v>
      </c>
      <c r="B602" s="71" t="s">
        <v>299</v>
      </c>
      <c r="C602" s="44" t="s">
        <v>1675</v>
      </c>
      <c r="D602" s="45">
        <v>49</v>
      </c>
      <c r="E602" s="46">
        <v>8820</v>
      </c>
      <c r="F602" s="50" t="s">
        <v>154</v>
      </c>
      <c r="G602" s="1">
        <v>51500</v>
      </c>
      <c r="H602" s="47">
        <v>3</v>
      </c>
      <c r="I602" s="1">
        <v>686</v>
      </c>
      <c r="J602" s="29">
        <v>0</v>
      </c>
      <c r="K602" s="29">
        <v>0</v>
      </c>
    </row>
    <row r="603" spans="1:11" ht="12.75">
      <c r="A603" s="58"/>
      <c r="B603" s="73"/>
      <c r="C603" s="58"/>
      <c r="D603" s="60"/>
      <c r="E603" s="64"/>
      <c r="F603" s="59" t="s">
        <v>150</v>
      </c>
      <c r="G603" s="61"/>
      <c r="H603" s="62"/>
      <c r="I603" s="61"/>
      <c r="J603" s="63"/>
      <c r="K603" s="63"/>
    </row>
    <row r="604" spans="1:11" ht="12.75">
      <c r="A604" s="22" t="s">
        <v>577</v>
      </c>
      <c r="B604" s="69" t="s">
        <v>302</v>
      </c>
      <c r="C604" s="22" t="s">
        <v>1676</v>
      </c>
      <c r="D604" s="23">
        <v>114</v>
      </c>
      <c r="E604" s="24">
        <v>500</v>
      </c>
      <c r="F604" s="51" t="s">
        <v>154</v>
      </c>
      <c r="G604" s="26">
        <v>0</v>
      </c>
      <c r="H604" s="27">
        <v>14</v>
      </c>
      <c r="I604" s="26">
        <v>24635</v>
      </c>
      <c r="J604" s="28">
        <v>0</v>
      </c>
      <c r="K604" s="28">
        <v>0</v>
      </c>
    </row>
    <row r="605" spans="1:11" ht="12.75">
      <c r="A605" s="22" t="s">
        <v>577</v>
      </c>
      <c r="B605" s="69" t="s">
        <v>303</v>
      </c>
      <c r="C605" s="22" t="s">
        <v>1677</v>
      </c>
      <c r="D605" s="23">
        <v>137.6</v>
      </c>
      <c r="E605" s="24">
        <v>506</v>
      </c>
      <c r="F605" s="51" t="s">
        <v>154</v>
      </c>
      <c r="G605" s="26">
        <v>15300</v>
      </c>
      <c r="H605" s="27">
        <v>2</v>
      </c>
      <c r="I605" s="26">
        <v>16</v>
      </c>
      <c r="J605" s="28">
        <v>0</v>
      </c>
      <c r="K605" s="28">
        <v>0</v>
      </c>
    </row>
    <row r="606" spans="1:11" ht="12.75">
      <c r="A606" s="22" t="s">
        <v>577</v>
      </c>
      <c r="B606" s="69" t="s">
        <v>67</v>
      </c>
      <c r="C606" s="22" t="s">
        <v>1415</v>
      </c>
      <c r="D606" s="23">
        <v>88.3</v>
      </c>
      <c r="E606" s="24">
        <v>336500</v>
      </c>
      <c r="F606" s="51" t="s">
        <v>154</v>
      </c>
      <c r="G606" s="26">
        <v>192000</v>
      </c>
      <c r="H606" s="27">
        <v>5</v>
      </c>
      <c r="I606" s="26">
        <v>9360</v>
      </c>
      <c r="J606" s="28">
        <v>0</v>
      </c>
      <c r="K606" s="28">
        <v>0</v>
      </c>
    </row>
    <row r="607" spans="1:11" ht="12" customHeight="1">
      <c r="A607" s="44" t="s">
        <v>433</v>
      </c>
      <c r="B607" s="71" t="s">
        <v>436</v>
      </c>
      <c r="C607" s="44" t="s">
        <v>1415</v>
      </c>
      <c r="D607" s="45">
        <v>211.7</v>
      </c>
      <c r="E607" s="46">
        <v>453896</v>
      </c>
      <c r="F607" s="50" t="s">
        <v>154</v>
      </c>
      <c r="G607" s="1">
        <v>365486</v>
      </c>
      <c r="H607" s="47">
        <v>15</v>
      </c>
      <c r="I607" s="1">
        <v>22555</v>
      </c>
      <c r="J607" s="29">
        <v>0</v>
      </c>
      <c r="K607" s="29">
        <v>0</v>
      </c>
    </row>
    <row r="608" spans="1:11" ht="12.75">
      <c r="A608" s="58"/>
      <c r="B608" s="73"/>
      <c r="C608" s="58"/>
      <c r="D608" s="60"/>
      <c r="E608" s="64"/>
      <c r="F608" s="59" t="s">
        <v>152</v>
      </c>
      <c r="G608" s="61"/>
      <c r="H608" s="62"/>
      <c r="I608" s="61"/>
      <c r="J608" s="63"/>
      <c r="K608" s="63"/>
    </row>
    <row r="609" spans="1:11" ht="12.75">
      <c r="A609" s="22" t="s">
        <v>433</v>
      </c>
      <c r="B609" s="69" t="s">
        <v>437</v>
      </c>
      <c r="C609" s="22" t="s">
        <v>1416</v>
      </c>
      <c r="D609" s="23">
        <v>65</v>
      </c>
      <c r="E609" s="24">
        <v>626</v>
      </c>
      <c r="F609" s="51" t="s">
        <v>154</v>
      </c>
      <c r="G609" s="26">
        <v>0</v>
      </c>
      <c r="H609" s="27">
        <v>1</v>
      </c>
      <c r="I609" s="26">
        <v>2563</v>
      </c>
      <c r="J609" s="28">
        <v>0</v>
      </c>
      <c r="K609" s="28">
        <v>0</v>
      </c>
    </row>
    <row r="610" spans="1:11" ht="12.75">
      <c r="A610" s="22" t="s">
        <v>339</v>
      </c>
      <c r="B610" s="69" t="s">
        <v>340</v>
      </c>
      <c r="C610" s="22" t="s">
        <v>1678</v>
      </c>
      <c r="D610" s="23">
        <v>50.1</v>
      </c>
      <c r="E610" s="24">
        <v>1439</v>
      </c>
      <c r="F610" s="51" t="s">
        <v>160</v>
      </c>
      <c r="G610" s="26">
        <v>100</v>
      </c>
      <c r="H610" s="27">
        <v>4</v>
      </c>
      <c r="I610" s="26">
        <v>8905</v>
      </c>
      <c r="J610" s="28">
        <v>0</v>
      </c>
      <c r="K610" s="28">
        <v>0</v>
      </c>
    </row>
    <row r="611" spans="1:11" ht="12.75">
      <c r="A611" s="93" t="s">
        <v>1524</v>
      </c>
      <c r="B611" s="101" t="s">
        <v>1075</v>
      </c>
      <c r="C611" s="93" t="s">
        <v>1076</v>
      </c>
      <c r="D611" s="95">
        <v>23</v>
      </c>
      <c r="E611" s="96">
        <v>2400</v>
      </c>
      <c r="F611" s="97" t="s">
        <v>157</v>
      </c>
      <c r="G611" s="98">
        <v>0</v>
      </c>
      <c r="H611" s="99">
        <v>2</v>
      </c>
      <c r="I611" s="98">
        <v>260</v>
      </c>
      <c r="J611" s="100">
        <v>0</v>
      </c>
      <c r="K611" s="100">
        <v>0</v>
      </c>
    </row>
    <row r="612" spans="1:11" s="3" customFormat="1" ht="12.75">
      <c r="A612" s="30" t="s">
        <v>124</v>
      </c>
      <c r="B612" s="70">
        <v>12</v>
      </c>
      <c r="C612" s="30"/>
      <c r="D612" s="42">
        <f>SUM(D598:D611)</f>
        <v>1036.6999999999998</v>
      </c>
      <c r="E612" s="33">
        <f>SUM(E598:E611)</f>
        <v>1446476</v>
      </c>
      <c r="F612" s="43"/>
      <c r="G612" s="33">
        <f>SUM(G598:G611)</f>
        <v>962786</v>
      </c>
      <c r="H612" s="33">
        <f>SUM(H598:H611)</f>
        <v>63</v>
      </c>
      <c r="I612" s="33">
        <f>SUM(I598:I611)</f>
        <v>74363</v>
      </c>
      <c r="J612" s="33">
        <f>SUM(J598:J611)</f>
        <v>0</v>
      </c>
      <c r="K612" s="33">
        <f>SUM(K598:K611)</f>
        <v>0</v>
      </c>
    </row>
    <row r="614" spans="1:11" s="3" customFormat="1" ht="15">
      <c r="A614" s="10" t="s">
        <v>477</v>
      </c>
      <c r="B614" s="66"/>
      <c r="C614" s="11"/>
      <c r="D614" s="11"/>
      <c r="E614" s="12"/>
      <c r="F614" s="13"/>
      <c r="G614" s="14"/>
      <c r="H614" s="12"/>
      <c r="I614" s="14"/>
      <c r="J614" s="15"/>
      <c r="K614" s="15"/>
    </row>
    <row r="615" spans="4:11" ht="12.75">
      <c r="D615" s="4" t="s">
        <v>238</v>
      </c>
      <c r="E615" s="7" t="s">
        <v>239</v>
      </c>
      <c r="G615" s="7" t="s">
        <v>342</v>
      </c>
      <c r="H615" s="7" t="s">
        <v>240</v>
      </c>
      <c r="I615" s="7" t="s">
        <v>241</v>
      </c>
      <c r="J615" s="143" t="s">
        <v>242</v>
      </c>
      <c r="K615" s="143"/>
    </row>
    <row r="616" spans="1:11" ht="12.75">
      <c r="A616" s="17" t="s">
        <v>243</v>
      </c>
      <c r="B616" s="68" t="s">
        <v>238</v>
      </c>
      <c r="C616" s="17" t="s">
        <v>244</v>
      </c>
      <c r="D616" s="18" t="s">
        <v>245</v>
      </c>
      <c r="E616" s="19" t="s">
        <v>246</v>
      </c>
      <c r="F616" s="20" t="s">
        <v>247</v>
      </c>
      <c r="G616" s="19" t="s">
        <v>248</v>
      </c>
      <c r="H616" s="19" t="s">
        <v>249</v>
      </c>
      <c r="I616" s="19" t="s">
        <v>250</v>
      </c>
      <c r="J616" s="21" t="s">
        <v>251</v>
      </c>
      <c r="K616" s="21" t="s">
        <v>252</v>
      </c>
    </row>
    <row r="617" spans="1:11" ht="12.75">
      <c r="A617" s="85" t="s">
        <v>351</v>
      </c>
      <c r="B617" s="86" t="s">
        <v>352</v>
      </c>
      <c r="C617" s="85" t="s">
        <v>1077</v>
      </c>
      <c r="D617" s="87">
        <v>292.8</v>
      </c>
      <c r="E617" s="88">
        <v>245189</v>
      </c>
      <c r="F617" s="89" t="s">
        <v>159</v>
      </c>
      <c r="G617" s="90">
        <v>140471</v>
      </c>
      <c r="H617" s="91">
        <v>14</v>
      </c>
      <c r="I617" s="90">
        <v>2939</v>
      </c>
      <c r="J617" s="92">
        <v>0</v>
      </c>
      <c r="K617" s="92">
        <v>0</v>
      </c>
    </row>
    <row r="618" spans="1:11" ht="12.75">
      <c r="A618" s="22" t="s">
        <v>363</v>
      </c>
      <c r="B618" s="69" t="s">
        <v>364</v>
      </c>
      <c r="C618" s="22" t="s">
        <v>1078</v>
      </c>
      <c r="D618" s="23">
        <v>175.2</v>
      </c>
      <c r="E618" s="24">
        <v>287360</v>
      </c>
      <c r="F618" s="51" t="s">
        <v>156</v>
      </c>
      <c r="G618" s="26">
        <v>0</v>
      </c>
      <c r="H618" s="27">
        <v>18</v>
      </c>
      <c r="I618" s="26">
        <v>31586</v>
      </c>
      <c r="J618" s="28">
        <v>0</v>
      </c>
      <c r="K618" s="28">
        <v>0</v>
      </c>
    </row>
    <row r="619" spans="1:11" ht="12.75">
      <c r="A619" s="22" t="s">
        <v>1679</v>
      </c>
      <c r="B619" s="69">
        <v>40040802</v>
      </c>
      <c r="C619" s="22" t="s">
        <v>1680</v>
      </c>
      <c r="D619" s="23">
        <v>1</v>
      </c>
      <c r="E619" s="24">
        <v>175</v>
      </c>
      <c r="F619" s="51" t="s">
        <v>152</v>
      </c>
      <c r="G619" s="26">
        <v>0</v>
      </c>
      <c r="H619" s="27">
        <v>0</v>
      </c>
      <c r="I619" s="26">
        <v>0</v>
      </c>
      <c r="J619" s="28">
        <v>0</v>
      </c>
      <c r="K619" s="28">
        <v>0</v>
      </c>
    </row>
    <row r="620" spans="1:11" ht="12.75">
      <c r="A620" s="22" t="s">
        <v>1681</v>
      </c>
      <c r="B620" s="69">
        <v>40880301</v>
      </c>
      <c r="C620" s="22" t="s">
        <v>1682</v>
      </c>
      <c r="D620" s="23">
        <v>89</v>
      </c>
      <c r="E620" s="24">
        <v>1000</v>
      </c>
      <c r="F620" s="51" t="s">
        <v>1015</v>
      </c>
      <c r="G620" s="26">
        <v>0</v>
      </c>
      <c r="H620" s="27">
        <v>1</v>
      </c>
      <c r="I620" s="26">
        <v>10</v>
      </c>
      <c r="J620" s="28">
        <v>0</v>
      </c>
      <c r="K620" s="28">
        <v>0</v>
      </c>
    </row>
    <row r="621" spans="1:11" ht="12.75">
      <c r="A621" s="22" t="s">
        <v>1079</v>
      </c>
      <c r="B621" s="69" t="s">
        <v>1080</v>
      </c>
      <c r="C621" s="22" t="s">
        <v>1525</v>
      </c>
      <c r="D621" s="23">
        <v>87</v>
      </c>
      <c r="E621" s="24">
        <v>83949</v>
      </c>
      <c r="F621" s="51" t="s">
        <v>159</v>
      </c>
      <c r="G621" s="26">
        <v>39273</v>
      </c>
      <c r="H621" s="27">
        <v>14</v>
      </c>
      <c r="I621" s="26">
        <v>14061</v>
      </c>
      <c r="J621" s="28">
        <v>0</v>
      </c>
      <c r="K621" s="28">
        <v>0</v>
      </c>
    </row>
    <row r="622" spans="1:11" ht="12.75">
      <c r="A622" s="2" t="s">
        <v>1683</v>
      </c>
      <c r="B622" s="67">
        <v>40010802</v>
      </c>
      <c r="C622" s="22" t="s">
        <v>1684</v>
      </c>
      <c r="D622" s="36">
        <v>5</v>
      </c>
      <c r="E622" s="24">
        <v>2000</v>
      </c>
      <c r="F622" s="51" t="s">
        <v>1015</v>
      </c>
      <c r="G622" s="39">
        <v>0</v>
      </c>
      <c r="H622" s="27">
        <v>1</v>
      </c>
      <c r="I622" s="39">
        <v>10</v>
      </c>
      <c r="J622" s="41">
        <v>0</v>
      </c>
      <c r="K622" s="41">
        <v>0</v>
      </c>
    </row>
    <row r="623" spans="1:11" ht="12.75">
      <c r="A623" s="44" t="s">
        <v>24</v>
      </c>
      <c r="B623" s="71" t="s">
        <v>27</v>
      </c>
      <c r="C623" s="2" t="s">
        <v>1081</v>
      </c>
      <c r="D623" s="45">
        <v>25</v>
      </c>
      <c r="E623" s="37">
        <v>2500</v>
      </c>
      <c r="F623" s="16" t="s">
        <v>150</v>
      </c>
      <c r="G623" s="1">
        <v>0</v>
      </c>
      <c r="H623" s="40">
        <v>2</v>
      </c>
      <c r="I623" s="1">
        <v>100</v>
      </c>
      <c r="J623" s="29">
        <v>0</v>
      </c>
      <c r="K623" s="29">
        <v>0</v>
      </c>
    </row>
    <row r="624" spans="1:11" ht="12.75">
      <c r="A624" s="58"/>
      <c r="B624" s="73"/>
      <c r="C624" s="58"/>
      <c r="D624" s="60"/>
      <c r="E624" s="64"/>
      <c r="F624" s="59" t="s">
        <v>152</v>
      </c>
      <c r="G624" s="61"/>
      <c r="H624" s="62"/>
      <c r="I624" s="61"/>
      <c r="J624" s="63"/>
      <c r="K624" s="63"/>
    </row>
    <row r="625" spans="1:11" ht="12.75">
      <c r="A625" s="22" t="s">
        <v>24</v>
      </c>
      <c r="B625" s="67" t="s">
        <v>1082</v>
      </c>
      <c r="C625" s="22" t="s">
        <v>1526</v>
      </c>
      <c r="D625" s="23">
        <v>5</v>
      </c>
      <c r="E625" s="24">
        <v>7000</v>
      </c>
      <c r="F625" s="51" t="s">
        <v>152</v>
      </c>
      <c r="G625" s="39">
        <v>0</v>
      </c>
      <c r="H625" s="40">
        <v>2</v>
      </c>
      <c r="I625" s="26">
        <v>280</v>
      </c>
      <c r="J625" s="28">
        <v>0</v>
      </c>
      <c r="K625" s="28">
        <v>0</v>
      </c>
    </row>
    <row r="626" spans="1:11" ht="12.75">
      <c r="A626" s="44" t="s">
        <v>24</v>
      </c>
      <c r="B626" s="71" t="s">
        <v>25</v>
      </c>
      <c r="C626" s="44" t="s">
        <v>26</v>
      </c>
      <c r="D626" s="45">
        <v>9</v>
      </c>
      <c r="E626" s="46">
        <v>500</v>
      </c>
      <c r="F626" s="50" t="s">
        <v>150</v>
      </c>
      <c r="G626" s="1">
        <v>0</v>
      </c>
      <c r="H626" s="47">
        <v>2</v>
      </c>
      <c r="I626" s="1">
        <v>20</v>
      </c>
      <c r="J626" s="29">
        <v>0</v>
      </c>
      <c r="K626" s="29">
        <v>0</v>
      </c>
    </row>
    <row r="627" spans="1:11" ht="12.75">
      <c r="A627" s="58"/>
      <c r="B627" s="73"/>
      <c r="C627" s="58"/>
      <c r="D627" s="60"/>
      <c r="E627" s="64"/>
      <c r="F627" s="59" t="s">
        <v>152</v>
      </c>
      <c r="G627" s="61"/>
      <c r="H627" s="62"/>
      <c r="I627" s="61"/>
      <c r="J627" s="63"/>
      <c r="K627" s="63"/>
    </row>
    <row r="628" spans="1:11" ht="12.75">
      <c r="A628" s="22" t="s">
        <v>1417</v>
      </c>
      <c r="B628" s="69" t="s">
        <v>1418</v>
      </c>
      <c r="C628" s="22" t="s">
        <v>1419</v>
      </c>
      <c r="D628" s="23">
        <v>19</v>
      </c>
      <c r="E628" s="24">
        <v>580</v>
      </c>
      <c r="F628" s="51" t="s">
        <v>152</v>
      </c>
      <c r="G628" s="26">
        <v>0</v>
      </c>
      <c r="H628" s="27">
        <v>0</v>
      </c>
      <c r="I628" s="26">
        <v>0</v>
      </c>
      <c r="J628" s="28">
        <v>0</v>
      </c>
      <c r="K628" s="28">
        <v>0</v>
      </c>
    </row>
    <row r="629" spans="1:11" ht="12.75">
      <c r="A629" s="22" t="s">
        <v>1420</v>
      </c>
      <c r="B629" s="69" t="s">
        <v>1421</v>
      </c>
      <c r="C629" s="22" t="s">
        <v>1422</v>
      </c>
      <c r="D629" s="23">
        <v>3</v>
      </c>
      <c r="E629" s="24">
        <v>961</v>
      </c>
      <c r="F629" s="51" t="s">
        <v>152</v>
      </c>
      <c r="G629" s="26">
        <v>0</v>
      </c>
      <c r="H629" s="27">
        <v>1</v>
      </c>
      <c r="I629" s="26">
        <v>31</v>
      </c>
      <c r="J629" s="28">
        <v>0</v>
      </c>
      <c r="K629" s="28">
        <v>0</v>
      </c>
    </row>
    <row r="630" spans="1:11" ht="12.75">
      <c r="A630" s="22" t="s">
        <v>217</v>
      </c>
      <c r="B630" s="69" t="s">
        <v>218</v>
      </c>
      <c r="C630" s="22" t="s">
        <v>219</v>
      </c>
      <c r="D630" s="23">
        <v>192.6</v>
      </c>
      <c r="E630" s="24">
        <v>47800</v>
      </c>
      <c r="F630" s="51" t="s">
        <v>152</v>
      </c>
      <c r="G630" s="26">
        <v>0</v>
      </c>
      <c r="H630" s="27">
        <v>3</v>
      </c>
      <c r="I630" s="26">
        <v>1470</v>
      </c>
      <c r="J630" s="28">
        <v>0</v>
      </c>
      <c r="K630" s="28">
        <v>0</v>
      </c>
    </row>
    <row r="631" spans="1:11" ht="12.75">
      <c r="A631" s="22" t="s">
        <v>836</v>
      </c>
      <c r="B631" s="69" t="s">
        <v>749</v>
      </c>
      <c r="C631" s="22" t="s">
        <v>1083</v>
      </c>
      <c r="D631" s="23">
        <v>54.1</v>
      </c>
      <c r="E631" s="24">
        <v>179105</v>
      </c>
      <c r="F631" s="51" t="s">
        <v>159</v>
      </c>
      <c r="G631" s="26">
        <v>142980</v>
      </c>
      <c r="H631" s="27">
        <v>8</v>
      </c>
      <c r="I631" s="26">
        <v>16276</v>
      </c>
      <c r="J631" s="28">
        <v>0</v>
      </c>
      <c r="K631" s="28">
        <v>0</v>
      </c>
    </row>
    <row r="632" spans="1:11" ht="12.75">
      <c r="A632" s="22" t="s">
        <v>836</v>
      </c>
      <c r="B632" s="69">
        <v>64730304</v>
      </c>
      <c r="C632" s="22" t="s">
        <v>1083</v>
      </c>
      <c r="D632" s="23">
        <v>93</v>
      </c>
      <c r="E632" s="24">
        <v>30660</v>
      </c>
      <c r="F632" s="51" t="s">
        <v>159</v>
      </c>
      <c r="G632" s="26">
        <v>31980</v>
      </c>
      <c r="H632" s="27">
        <v>8</v>
      </c>
      <c r="I632" s="26">
        <v>1152</v>
      </c>
      <c r="J632" s="28">
        <v>0</v>
      </c>
      <c r="K632" s="28">
        <v>0</v>
      </c>
    </row>
    <row r="633" spans="1:11" ht="12.75">
      <c r="A633" s="22" t="s">
        <v>1423</v>
      </c>
      <c r="B633" s="69" t="s">
        <v>1424</v>
      </c>
      <c r="C633" s="22" t="s">
        <v>1425</v>
      </c>
      <c r="D633" s="23">
        <v>1364</v>
      </c>
      <c r="E633" s="24">
        <v>36143</v>
      </c>
      <c r="F633" s="51" t="s">
        <v>156</v>
      </c>
      <c r="G633" s="26">
        <v>0</v>
      </c>
      <c r="H633" s="27">
        <v>6</v>
      </c>
      <c r="I633" s="26">
        <v>8262</v>
      </c>
      <c r="J633" s="28">
        <v>0</v>
      </c>
      <c r="K633" s="28">
        <v>0</v>
      </c>
    </row>
    <row r="634" spans="1:11" ht="12.75">
      <c r="A634" s="22" t="s">
        <v>639</v>
      </c>
      <c r="B634" s="69" t="s">
        <v>1426</v>
      </c>
      <c r="C634" s="22" t="s">
        <v>1427</v>
      </c>
      <c r="D634" s="23">
        <v>5</v>
      </c>
      <c r="E634" s="24">
        <v>9120</v>
      </c>
      <c r="F634" s="51" t="s">
        <v>165</v>
      </c>
      <c r="G634" s="26">
        <v>0</v>
      </c>
      <c r="H634" s="27">
        <v>2</v>
      </c>
      <c r="I634" s="26">
        <v>2360</v>
      </c>
      <c r="J634" s="28">
        <v>0</v>
      </c>
      <c r="K634" s="28">
        <v>0</v>
      </c>
    </row>
    <row r="635" spans="1:11" ht="12.75">
      <c r="A635" s="44" t="s">
        <v>545</v>
      </c>
      <c r="B635" s="71" t="s">
        <v>546</v>
      </c>
      <c r="C635" s="44" t="s">
        <v>1084</v>
      </c>
      <c r="D635" s="45">
        <v>113.5</v>
      </c>
      <c r="E635" s="46">
        <v>0</v>
      </c>
      <c r="F635" s="50" t="s">
        <v>159</v>
      </c>
      <c r="G635" s="1">
        <v>0</v>
      </c>
      <c r="H635" s="47">
        <v>2</v>
      </c>
      <c r="I635" s="1">
        <v>18</v>
      </c>
      <c r="J635" s="29">
        <v>0</v>
      </c>
      <c r="K635" s="29">
        <v>0</v>
      </c>
    </row>
    <row r="636" spans="1:11" ht="12.75">
      <c r="A636" s="58"/>
      <c r="B636" s="73"/>
      <c r="C636" s="58"/>
      <c r="D636" s="60"/>
      <c r="E636" s="64"/>
      <c r="F636" s="59" t="s">
        <v>150</v>
      </c>
      <c r="G636" s="61"/>
      <c r="H636" s="62"/>
      <c r="I636" s="61"/>
      <c r="J636" s="63"/>
      <c r="K636" s="63"/>
    </row>
    <row r="637" spans="1:11" ht="12.75">
      <c r="A637" s="22" t="s">
        <v>341</v>
      </c>
      <c r="B637" s="69" t="s">
        <v>1087</v>
      </c>
      <c r="C637" s="22" t="s">
        <v>1088</v>
      </c>
      <c r="D637" s="23">
        <v>317</v>
      </c>
      <c r="E637" s="24">
        <v>359518</v>
      </c>
      <c r="F637" s="51" t="s">
        <v>159</v>
      </c>
      <c r="G637" s="26">
        <v>361292</v>
      </c>
      <c r="H637" s="27">
        <v>9</v>
      </c>
      <c r="I637" s="26">
        <v>21590</v>
      </c>
      <c r="J637" s="28">
        <v>0</v>
      </c>
      <c r="K637" s="28">
        <v>0</v>
      </c>
    </row>
    <row r="638" spans="1:11" ht="12.75">
      <c r="A638" s="22" t="s">
        <v>341</v>
      </c>
      <c r="B638" s="69" t="s">
        <v>377</v>
      </c>
      <c r="C638" s="22" t="s">
        <v>1086</v>
      </c>
      <c r="D638" s="23">
        <v>63.9</v>
      </c>
      <c r="E638" s="24">
        <v>511</v>
      </c>
      <c r="F638" s="51" t="s">
        <v>156</v>
      </c>
      <c r="G638" s="26">
        <v>0</v>
      </c>
      <c r="H638" s="27">
        <v>2</v>
      </c>
      <c r="I638" s="26">
        <v>32</v>
      </c>
      <c r="J638" s="28">
        <v>0</v>
      </c>
      <c r="K638" s="28">
        <v>0</v>
      </c>
    </row>
    <row r="639" spans="1:11" ht="12.75">
      <c r="A639" s="22" t="s">
        <v>341</v>
      </c>
      <c r="B639" s="69" t="s">
        <v>376</v>
      </c>
      <c r="C639" s="22" t="s">
        <v>1085</v>
      </c>
      <c r="D639" s="23">
        <v>128.9</v>
      </c>
      <c r="E639" s="24">
        <v>107259</v>
      </c>
      <c r="F639" s="51" t="s">
        <v>159</v>
      </c>
      <c r="G639" s="26">
        <v>99472</v>
      </c>
      <c r="H639" s="27">
        <v>9</v>
      </c>
      <c r="I639" s="26">
        <v>4331</v>
      </c>
      <c r="J639" s="28">
        <v>0</v>
      </c>
      <c r="K639" s="28">
        <v>0</v>
      </c>
    </row>
    <row r="640" spans="1:11" ht="12.75">
      <c r="A640" s="22" t="s">
        <v>341</v>
      </c>
      <c r="B640" s="69">
        <v>40970302</v>
      </c>
      <c r="C640" s="22" t="s">
        <v>1685</v>
      </c>
      <c r="D640" s="23">
        <v>52</v>
      </c>
      <c r="E640" s="24">
        <v>380280</v>
      </c>
      <c r="F640" s="51" t="s">
        <v>159</v>
      </c>
      <c r="G640" s="26">
        <v>355568</v>
      </c>
      <c r="H640" s="27">
        <v>9</v>
      </c>
      <c r="I640" s="26">
        <v>15355</v>
      </c>
      <c r="J640" s="28">
        <v>0</v>
      </c>
      <c r="K640" s="28">
        <v>0</v>
      </c>
    </row>
    <row r="641" spans="1:11" ht="12.75">
      <c r="A641" s="22" t="s">
        <v>379</v>
      </c>
      <c r="B641" s="69" t="s">
        <v>1089</v>
      </c>
      <c r="C641" s="22" t="s">
        <v>1090</v>
      </c>
      <c r="D641" s="23">
        <v>191</v>
      </c>
      <c r="E641" s="24">
        <v>366122</v>
      </c>
      <c r="F641" s="51" t="s">
        <v>159</v>
      </c>
      <c r="G641" s="26">
        <v>275009</v>
      </c>
      <c r="H641" s="27">
        <v>10</v>
      </c>
      <c r="I641" s="26">
        <v>24818</v>
      </c>
      <c r="J641" s="28">
        <v>0</v>
      </c>
      <c r="K641" s="28">
        <v>0</v>
      </c>
    </row>
    <row r="642" spans="1:11" ht="12.75">
      <c r="A642" s="22" t="s">
        <v>382</v>
      </c>
      <c r="B642" s="69" t="s">
        <v>383</v>
      </c>
      <c r="C642" s="22" t="s">
        <v>1083</v>
      </c>
      <c r="D642" s="23">
        <v>106.4</v>
      </c>
      <c r="E642" s="24">
        <v>1863</v>
      </c>
      <c r="F642" s="51" t="s">
        <v>156</v>
      </c>
      <c r="G642" s="26">
        <v>0</v>
      </c>
      <c r="H642" s="27">
        <v>1</v>
      </c>
      <c r="I642" s="26">
        <v>24</v>
      </c>
      <c r="J642" s="28">
        <v>0</v>
      </c>
      <c r="K642" s="28">
        <v>0</v>
      </c>
    </row>
    <row r="643" spans="1:11" ht="12.75">
      <c r="A643" s="22" t="s">
        <v>674</v>
      </c>
      <c r="B643" s="69" t="s">
        <v>1428</v>
      </c>
      <c r="C643" s="22" t="s">
        <v>1429</v>
      </c>
      <c r="D643" s="23">
        <v>102</v>
      </c>
      <c r="E643" s="24">
        <v>163638</v>
      </c>
      <c r="F643" s="51" t="s">
        <v>156</v>
      </c>
      <c r="G643" s="26">
        <v>118300</v>
      </c>
      <c r="H643" s="27">
        <v>7</v>
      </c>
      <c r="I643" s="26">
        <v>10227</v>
      </c>
      <c r="J643" s="28">
        <v>0</v>
      </c>
      <c r="K643" s="28">
        <v>1</v>
      </c>
    </row>
    <row r="644" spans="1:11" ht="12.75">
      <c r="A644" s="22" t="s">
        <v>674</v>
      </c>
      <c r="B644" s="69" t="s">
        <v>677</v>
      </c>
      <c r="C644" s="22" t="s">
        <v>1091</v>
      </c>
      <c r="D644" s="23">
        <v>28</v>
      </c>
      <c r="E644" s="24">
        <v>501</v>
      </c>
      <c r="F644" s="51" t="s">
        <v>156</v>
      </c>
      <c r="G644" s="26">
        <v>0</v>
      </c>
      <c r="H644" s="27">
        <v>1</v>
      </c>
      <c r="I644" s="26">
        <v>16</v>
      </c>
      <c r="J644" s="28">
        <v>0</v>
      </c>
      <c r="K644" s="28">
        <v>0</v>
      </c>
    </row>
    <row r="645" spans="1:11" ht="12.75">
      <c r="A645" s="22" t="s">
        <v>674</v>
      </c>
      <c r="B645" s="69" t="s">
        <v>676</v>
      </c>
      <c r="C645" s="22" t="s">
        <v>650</v>
      </c>
      <c r="D645" s="23">
        <v>54.5</v>
      </c>
      <c r="E645" s="24">
        <v>163638</v>
      </c>
      <c r="F645" s="51" t="s">
        <v>159</v>
      </c>
      <c r="G645" s="26">
        <v>118301</v>
      </c>
      <c r="H645" s="27">
        <v>6</v>
      </c>
      <c r="I645" s="26">
        <v>10228</v>
      </c>
      <c r="J645" s="28">
        <v>0</v>
      </c>
      <c r="K645" s="28">
        <v>1</v>
      </c>
    </row>
    <row r="646" spans="1:11" ht="12.75">
      <c r="A646" s="44" t="s">
        <v>688</v>
      </c>
      <c r="B646" s="71" t="s">
        <v>689</v>
      </c>
      <c r="C646" s="44" t="s">
        <v>595</v>
      </c>
      <c r="D646" s="45">
        <v>117</v>
      </c>
      <c r="E646" s="46">
        <v>3100</v>
      </c>
      <c r="F646" s="50" t="s">
        <v>156</v>
      </c>
      <c r="G646" s="1">
        <v>0</v>
      </c>
      <c r="H646" s="47">
        <v>4</v>
      </c>
      <c r="I646" s="1">
        <v>6022</v>
      </c>
      <c r="J646" s="29">
        <v>0</v>
      </c>
      <c r="K646" s="29">
        <v>0</v>
      </c>
    </row>
    <row r="647" spans="1:11" ht="12.75">
      <c r="A647" s="58"/>
      <c r="B647" s="73"/>
      <c r="C647" s="58"/>
      <c r="D647" s="60"/>
      <c r="E647" s="64"/>
      <c r="F647" s="59" t="s">
        <v>150</v>
      </c>
      <c r="G647" s="61"/>
      <c r="H647" s="62"/>
      <c r="I647" s="61"/>
      <c r="J647" s="63"/>
      <c r="K647" s="63"/>
    </row>
    <row r="648" spans="1:11" ht="12.75">
      <c r="A648" s="44" t="s">
        <v>1686</v>
      </c>
      <c r="B648" s="71">
        <v>40010801</v>
      </c>
      <c r="C648" s="44" t="s">
        <v>1687</v>
      </c>
      <c r="D648" s="45">
        <v>3</v>
      </c>
      <c r="E648" s="46">
        <v>200</v>
      </c>
      <c r="F648" s="50" t="s">
        <v>152</v>
      </c>
      <c r="G648" s="1">
        <v>0</v>
      </c>
      <c r="H648" s="47">
        <v>1</v>
      </c>
      <c r="I648" s="1">
        <v>4</v>
      </c>
      <c r="J648" s="29">
        <v>0</v>
      </c>
      <c r="K648" s="29">
        <v>0</v>
      </c>
    </row>
    <row r="649" spans="1:11" ht="12.75">
      <c r="A649" s="93" t="s">
        <v>1092</v>
      </c>
      <c r="B649" s="101" t="s">
        <v>1093</v>
      </c>
      <c r="C649" s="93" t="s">
        <v>1094</v>
      </c>
      <c r="D649" s="95">
        <v>138</v>
      </c>
      <c r="E649" s="96">
        <v>248536</v>
      </c>
      <c r="F649" s="97" t="s">
        <v>159</v>
      </c>
      <c r="G649" s="98">
        <v>186218</v>
      </c>
      <c r="H649" s="99">
        <v>15</v>
      </c>
      <c r="I649" s="98">
        <v>30417</v>
      </c>
      <c r="J649" s="100">
        <v>0</v>
      </c>
      <c r="K649" s="100">
        <v>1</v>
      </c>
    </row>
    <row r="650" spans="1:11" s="3" customFormat="1" ht="12.75">
      <c r="A650" s="30" t="s">
        <v>125</v>
      </c>
      <c r="B650" s="70">
        <v>29</v>
      </c>
      <c r="C650" s="30"/>
      <c r="D650" s="42">
        <f>SUM(D617:D649)</f>
        <v>3834.9</v>
      </c>
      <c r="E650" s="33">
        <f>SUM(E617:E649)</f>
        <v>2729208</v>
      </c>
      <c r="F650" s="43"/>
      <c r="G650" s="33">
        <f>SUM(G617:G649)</f>
        <v>1868864</v>
      </c>
      <c r="H650" s="33">
        <f>SUM(H617:H649)</f>
        <v>158</v>
      </c>
      <c r="I650" s="33">
        <f>SUM(I617:I649)</f>
        <v>201639</v>
      </c>
      <c r="J650" s="33">
        <f>SUM(J617:J649)</f>
        <v>0</v>
      </c>
      <c r="K650" s="33">
        <f>SUM(K617:K649)</f>
        <v>3</v>
      </c>
    </row>
    <row r="652" spans="1:11" s="3" customFormat="1" ht="15">
      <c r="A652" s="10" t="s">
        <v>478</v>
      </c>
      <c r="B652" s="66"/>
      <c r="C652" s="11"/>
      <c r="D652" s="11"/>
      <c r="E652" s="12"/>
      <c r="F652" s="13"/>
      <c r="G652" s="14"/>
      <c r="H652" s="12"/>
      <c r="I652" s="14"/>
      <c r="J652" s="15"/>
      <c r="K652" s="15"/>
    </row>
    <row r="653" spans="4:11" ht="12.75">
      <c r="D653" s="4" t="s">
        <v>238</v>
      </c>
      <c r="E653" s="7" t="s">
        <v>239</v>
      </c>
      <c r="G653" s="7" t="s">
        <v>342</v>
      </c>
      <c r="H653" s="7" t="s">
        <v>240</v>
      </c>
      <c r="I653" s="7" t="s">
        <v>241</v>
      </c>
      <c r="J653" s="143" t="s">
        <v>242</v>
      </c>
      <c r="K653" s="143"/>
    </row>
    <row r="654" spans="1:11" ht="12.75">
      <c r="A654" s="17" t="s">
        <v>243</v>
      </c>
      <c r="B654" s="68" t="s">
        <v>238</v>
      </c>
      <c r="C654" s="17" t="s">
        <v>244</v>
      </c>
      <c r="D654" s="18" t="s">
        <v>245</v>
      </c>
      <c r="E654" s="19" t="s">
        <v>246</v>
      </c>
      <c r="F654" s="20" t="s">
        <v>247</v>
      </c>
      <c r="G654" s="19" t="s">
        <v>248</v>
      </c>
      <c r="H654" s="19" t="s">
        <v>249</v>
      </c>
      <c r="I654" s="19" t="s">
        <v>250</v>
      </c>
      <c r="J654" s="21" t="s">
        <v>251</v>
      </c>
      <c r="K654" s="21" t="s">
        <v>252</v>
      </c>
    </row>
    <row r="655" spans="1:11" ht="12.75">
      <c r="A655" s="85" t="s">
        <v>182</v>
      </c>
      <c r="B655" s="86" t="s">
        <v>1095</v>
      </c>
      <c r="C655" s="85" t="s">
        <v>1096</v>
      </c>
      <c r="D655" s="87">
        <v>25</v>
      </c>
      <c r="E655" s="88">
        <v>115000</v>
      </c>
      <c r="F655" s="89" t="s">
        <v>162</v>
      </c>
      <c r="G655" s="90">
        <v>145251</v>
      </c>
      <c r="H655" s="91">
        <v>4</v>
      </c>
      <c r="I655" s="90">
        <v>8005</v>
      </c>
      <c r="J655" s="92">
        <v>0</v>
      </c>
      <c r="K655" s="92">
        <v>0</v>
      </c>
    </row>
    <row r="656" spans="1:11" ht="12.75">
      <c r="A656" s="22" t="s">
        <v>182</v>
      </c>
      <c r="B656" s="69" t="s">
        <v>186</v>
      </c>
      <c r="C656" s="22" t="s">
        <v>187</v>
      </c>
      <c r="D656" s="23">
        <v>41.3</v>
      </c>
      <c r="E656" s="24">
        <v>486772</v>
      </c>
      <c r="F656" s="51" t="s">
        <v>159</v>
      </c>
      <c r="G656" s="26">
        <v>419350</v>
      </c>
      <c r="H656" s="27">
        <v>16</v>
      </c>
      <c r="I656" s="26">
        <v>3133</v>
      </c>
      <c r="J656" s="28">
        <v>0</v>
      </c>
      <c r="K656" s="28">
        <v>0</v>
      </c>
    </row>
    <row r="657" spans="1:11" ht="12.75">
      <c r="A657" s="22" t="s">
        <v>836</v>
      </c>
      <c r="B657" s="69" t="s">
        <v>754</v>
      </c>
      <c r="C657" s="22" t="s">
        <v>755</v>
      </c>
      <c r="D657" s="23">
        <v>321.7</v>
      </c>
      <c r="E657" s="24">
        <v>257649</v>
      </c>
      <c r="F657" s="51" t="s">
        <v>154</v>
      </c>
      <c r="G657" s="26">
        <v>250085</v>
      </c>
      <c r="H657" s="27">
        <v>14</v>
      </c>
      <c r="I657" s="26">
        <v>28189</v>
      </c>
      <c r="J657" s="28">
        <v>0</v>
      </c>
      <c r="K657" s="28">
        <v>0</v>
      </c>
    </row>
    <row r="658" spans="1:11" ht="12.75">
      <c r="A658" s="22" t="s">
        <v>836</v>
      </c>
      <c r="B658" s="69" t="s">
        <v>750</v>
      </c>
      <c r="C658" s="22" t="s">
        <v>751</v>
      </c>
      <c r="D658" s="23">
        <v>195.7</v>
      </c>
      <c r="E658" s="24">
        <v>2991</v>
      </c>
      <c r="F658" s="51" t="s">
        <v>154</v>
      </c>
      <c r="G658" s="26">
        <v>0</v>
      </c>
      <c r="H658" s="27">
        <v>1</v>
      </c>
      <c r="I658" s="26">
        <v>20</v>
      </c>
      <c r="J658" s="28">
        <v>0</v>
      </c>
      <c r="K658" s="28">
        <v>0</v>
      </c>
    </row>
    <row r="659" spans="1:11" ht="12.75">
      <c r="A659" s="22" t="s">
        <v>836</v>
      </c>
      <c r="B659" s="69" t="s">
        <v>752</v>
      </c>
      <c r="C659" s="22" t="s">
        <v>753</v>
      </c>
      <c r="D659" s="23">
        <v>939.3</v>
      </c>
      <c r="E659" s="24">
        <v>517067</v>
      </c>
      <c r="F659" s="51" t="s">
        <v>156</v>
      </c>
      <c r="G659" s="26">
        <v>0</v>
      </c>
      <c r="H659" s="27">
        <v>14</v>
      </c>
      <c r="I659" s="26">
        <v>26037</v>
      </c>
      <c r="J659" s="28">
        <v>0</v>
      </c>
      <c r="K659" s="28">
        <v>1</v>
      </c>
    </row>
    <row r="660" spans="1:11" ht="12.75">
      <c r="A660" s="2" t="s">
        <v>335</v>
      </c>
      <c r="B660" s="67" t="s">
        <v>1097</v>
      </c>
      <c r="C660" s="2" t="s">
        <v>651</v>
      </c>
      <c r="D660" s="36">
        <v>86</v>
      </c>
      <c r="E660" s="37">
        <v>352407</v>
      </c>
      <c r="F660" s="16" t="s">
        <v>154</v>
      </c>
      <c r="G660" s="39">
        <v>218894</v>
      </c>
      <c r="H660" s="40">
        <v>1</v>
      </c>
      <c r="J660" s="41">
        <v>0</v>
      </c>
      <c r="K660" s="41">
        <v>0</v>
      </c>
    </row>
    <row r="661" ht="12.75">
      <c r="F661" s="16" t="s">
        <v>150</v>
      </c>
    </row>
    <row r="662" spans="1:11" s="3" customFormat="1" ht="12.75">
      <c r="A662" s="30" t="s">
        <v>126</v>
      </c>
      <c r="B662" s="70">
        <v>6</v>
      </c>
      <c r="C662" s="30"/>
      <c r="D662" s="42">
        <f>SUM(D655:D661)</f>
        <v>1609</v>
      </c>
      <c r="E662" s="33">
        <f>SUM(E655:E661)</f>
        <v>1731886</v>
      </c>
      <c r="F662" s="43"/>
      <c r="G662" s="33">
        <f>SUM(G655:G661)</f>
        <v>1033580</v>
      </c>
      <c r="H662" s="33">
        <f>SUM(H655:H661)</f>
        <v>50</v>
      </c>
      <c r="I662" s="33">
        <f>SUM(I655:I661)</f>
        <v>65384</v>
      </c>
      <c r="J662" s="33">
        <f>SUM(J655:J661)</f>
        <v>0</v>
      </c>
      <c r="K662" s="33">
        <f>SUM(K655:K661)</f>
        <v>1</v>
      </c>
    </row>
    <row r="664" spans="1:11" s="3" customFormat="1" ht="15">
      <c r="A664" s="10" t="s">
        <v>479</v>
      </c>
      <c r="B664" s="66"/>
      <c r="C664" s="11"/>
      <c r="D664" s="11"/>
      <c r="E664" s="12"/>
      <c r="F664" s="13"/>
      <c r="G664" s="14"/>
      <c r="H664" s="12"/>
      <c r="I664" s="14"/>
      <c r="J664" s="15"/>
      <c r="K664" s="15"/>
    </row>
    <row r="665" spans="4:11" ht="12.75">
      <c r="D665" s="4" t="s">
        <v>238</v>
      </c>
      <c r="E665" s="7" t="s">
        <v>239</v>
      </c>
      <c r="G665" s="7" t="s">
        <v>342</v>
      </c>
      <c r="H665" s="7" t="s">
        <v>240</v>
      </c>
      <c r="I665" s="7" t="s">
        <v>241</v>
      </c>
      <c r="J665" s="143" t="s">
        <v>242</v>
      </c>
      <c r="K665" s="143"/>
    </row>
    <row r="666" spans="1:11" ht="12.75">
      <c r="A666" s="17" t="s">
        <v>243</v>
      </c>
      <c r="B666" s="68" t="s">
        <v>238</v>
      </c>
      <c r="C666" s="17" t="s">
        <v>244</v>
      </c>
      <c r="D666" s="18" t="s">
        <v>245</v>
      </c>
      <c r="E666" s="19" t="s">
        <v>246</v>
      </c>
      <c r="F666" s="20" t="s">
        <v>247</v>
      </c>
      <c r="G666" s="19" t="s">
        <v>248</v>
      </c>
      <c r="H666" s="19" t="s">
        <v>249</v>
      </c>
      <c r="I666" s="19" t="s">
        <v>250</v>
      </c>
      <c r="J666" s="21" t="s">
        <v>251</v>
      </c>
      <c r="K666" s="21" t="s">
        <v>252</v>
      </c>
    </row>
    <row r="667" spans="1:11" ht="12.75">
      <c r="A667" s="2" t="s">
        <v>1688</v>
      </c>
      <c r="B667" s="67">
        <v>42122801</v>
      </c>
      <c r="C667" s="2" t="s">
        <v>1689</v>
      </c>
      <c r="D667" s="36">
        <v>5</v>
      </c>
      <c r="E667" s="39">
        <v>6500</v>
      </c>
      <c r="F667" s="16" t="s">
        <v>162</v>
      </c>
      <c r="G667" s="39">
        <v>0</v>
      </c>
      <c r="H667" s="39">
        <v>1</v>
      </c>
      <c r="I667" s="39">
        <v>80</v>
      </c>
      <c r="J667" s="41">
        <v>0</v>
      </c>
      <c r="K667" s="41">
        <v>0</v>
      </c>
    </row>
    <row r="668" spans="5:8" ht="12.75">
      <c r="E668" s="39"/>
      <c r="F668" s="16" t="s">
        <v>159</v>
      </c>
      <c r="H668" s="39"/>
    </row>
    <row r="669" spans="1:8" ht="12.75">
      <c r="A669" s="58"/>
      <c r="B669" s="73"/>
      <c r="E669" s="39"/>
      <c r="F669" s="59" t="s">
        <v>150</v>
      </c>
      <c r="G669" s="61"/>
      <c r="H669" s="61"/>
    </row>
    <row r="670" spans="1:11" ht="12.75">
      <c r="A670" s="2" t="s">
        <v>598</v>
      </c>
      <c r="B670" s="67" t="s">
        <v>599</v>
      </c>
      <c r="C670" s="44" t="s">
        <v>600</v>
      </c>
      <c r="D670" s="45">
        <v>15</v>
      </c>
      <c r="E670" s="46">
        <v>8000</v>
      </c>
      <c r="F670" s="16" t="s">
        <v>159</v>
      </c>
      <c r="G670" s="39">
        <v>0</v>
      </c>
      <c r="H670" s="40">
        <v>2</v>
      </c>
      <c r="I670" s="1">
        <v>850</v>
      </c>
      <c r="J670" s="29">
        <v>0</v>
      </c>
      <c r="K670" s="29">
        <v>0</v>
      </c>
    </row>
    <row r="671" spans="1:10" ht="12.75">
      <c r="A671" s="58"/>
      <c r="B671" s="73"/>
      <c r="D671" s="60"/>
      <c r="E671" s="64"/>
      <c r="F671" s="59" t="s">
        <v>152</v>
      </c>
      <c r="G671" s="61"/>
      <c r="I671" s="61"/>
      <c r="J671" s="63"/>
    </row>
    <row r="672" spans="1:11" ht="12.75">
      <c r="A672" s="44" t="s">
        <v>287</v>
      </c>
      <c r="B672" s="71" t="s">
        <v>288</v>
      </c>
      <c r="C672" s="44" t="s">
        <v>289</v>
      </c>
      <c r="D672" s="45">
        <v>33.6</v>
      </c>
      <c r="E672" s="46">
        <v>58966</v>
      </c>
      <c r="F672" s="50" t="s">
        <v>159</v>
      </c>
      <c r="G672" s="1">
        <v>0</v>
      </c>
      <c r="H672" s="47">
        <v>5</v>
      </c>
      <c r="I672" s="1">
        <v>6129</v>
      </c>
      <c r="J672" s="29">
        <v>0</v>
      </c>
      <c r="K672" s="29">
        <v>0</v>
      </c>
    </row>
    <row r="673" spans="1:11" ht="12.75">
      <c r="A673" s="58"/>
      <c r="B673" s="73"/>
      <c r="C673" s="58"/>
      <c r="D673" s="60"/>
      <c r="E673" s="64"/>
      <c r="F673" s="59" t="s">
        <v>150</v>
      </c>
      <c r="G673" s="61"/>
      <c r="H673" s="62"/>
      <c r="I673" s="61"/>
      <c r="J673" s="63"/>
      <c r="K673" s="63"/>
    </row>
    <row r="674" spans="1:11" ht="12.75">
      <c r="A674" s="22" t="s">
        <v>1527</v>
      </c>
      <c r="B674" s="69" t="s">
        <v>739</v>
      </c>
      <c r="C674" s="22" t="s">
        <v>740</v>
      </c>
      <c r="D674" s="23">
        <v>31.5</v>
      </c>
      <c r="E674" s="24">
        <v>2235</v>
      </c>
      <c r="F674" s="51" t="s">
        <v>156</v>
      </c>
      <c r="G674" s="26">
        <v>0</v>
      </c>
      <c r="H674" s="27">
        <v>2</v>
      </c>
      <c r="I674" s="26">
        <v>445</v>
      </c>
      <c r="J674" s="28">
        <v>0</v>
      </c>
      <c r="K674" s="28">
        <v>0</v>
      </c>
    </row>
    <row r="675" spans="1:11" ht="12.75">
      <c r="A675" s="22" t="s">
        <v>182</v>
      </c>
      <c r="B675" s="69" t="s">
        <v>1098</v>
      </c>
      <c r="C675" s="22" t="s">
        <v>188</v>
      </c>
      <c r="D675" s="23">
        <v>75</v>
      </c>
      <c r="E675" s="24">
        <v>76262</v>
      </c>
      <c r="F675" s="51" t="s">
        <v>152</v>
      </c>
      <c r="G675" s="26">
        <v>0</v>
      </c>
      <c r="H675" s="27">
        <v>5</v>
      </c>
      <c r="I675" s="26">
        <v>7921</v>
      </c>
      <c r="J675" s="28">
        <v>0</v>
      </c>
      <c r="K675" s="28">
        <v>0</v>
      </c>
    </row>
    <row r="676" spans="1:11" ht="12.75">
      <c r="A676" s="44" t="s">
        <v>1690</v>
      </c>
      <c r="B676" s="71">
        <v>42042804</v>
      </c>
      <c r="C676" s="44" t="s">
        <v>1691</v>
      </c>
      <c r="D676" s="45">
        <v>15</v>
      </c>
      <c r="E676" s="46">
        <v>6331</v>
      </c>
      <c r="F676" s="50" t="s">
        <v>150</v>
      </c>
      <c r="G676" s="1">
        <v>0</v>
      </c>
      <c r="H676" s="47">
        <v>1</v>
      </c>
      <c r="I676" s="1">
        <v>275</v>
      </c>
      <c r="J676" s="29">
        <v>0</v>
      </c>
      <c r="K676" s="29">
        <v>0</v>
      </c>
    </row>
    <row r="677" spans="1:11" ht="12.75">
      <c r="A677" s="93" t="s">
        <v>85</v>
      </c>
      <c r="B677" s="101" t="s">
        <v>86</v>
      </c>
      <c r="C677" s="93" t="s">
        <v>87</v>
      </c>
      <c r="D677" s="95">
        <v>110</v>
      </c>
      <c r="E677" s="96">
        <v>22663</v>
      </c>
      <c r="F677" s="97" t="s">
        <v>156</v>
      </c>
      <c r="G677" s="98">
        <v>0</v>
      </c>
      <c r="H677" s="99">
        <v>2</v>
      </c>
      <c r="I677" s="98">
        <v>4589</v>
      </c>
      <c r="J677" s="100">
        <v>0</v>
      </c>
      <c r="K677" s="100">
        <v>0</v>
      </c>
    </row>
    <row r="678" spans="1:11" s="3" customFormat="1" ht="12.75">
      <c r="A678" s="30" t="s">
        <v>127</v>
      </c>
      <c r="B678" s="70">
        <v>7</v>
      </c>
      <c r="C678" s="30"/>
      <c r="D678" s="42">
        <f>SUM(D667:D677)</f>
        <v>285.1</v>
      </c>
      <c r="E678" s="33">
        <f>SUM(E667:E677)</f>
        <v>180957</v>
      </c>
      <c r="F678" s="43"/>
      <c r="G678" s="33">
        <f>SUM(G670:G677)</f>
        <v>0</v>
      </c>
      <c r="H678" s="33">
        <f>SUM(H667:H677)</f>
        <v>18</v>
      </c>
      <c r="I678" s="33">
        <f>SUM(I667:I677)</f>
        <v>20289</v>
      </c>
      <c r="J678" s="33">
        <f>SUM(J670:J677)</f>
        <v>0</v>
      </c>
      <c r="K678" s="33">
        <f>SUM(K670:K677)</f>
        <v>0</v>
      </c>
    </row>
    <row r="679" ht="15">
      <c r="F679" s="38"/>
    </row>
    <row r="680" spans="1:11" s="3" customFormat="1" ht="15">
      <c r="A680" s="10" t="s">
        <v>480</v>
      </c>
      <c r="B680" s="66"/>
      <c r="C680" s="11"/>
      <c r="D680" s="11"/>
      <c r="E680" s="12"/>
      <c r="F680" s="13"/>
      <c r="G680" s="14"/>
      <c r="H680" s="12"/>
      <c r="I680" s="14"/>
      <c r="J680" s="15"/>
      <c r="K680" s="15"/>
    </row>
    <row r="681" spans="4:11" ht="12.75">
      <c r="D681" s="4" t="s">
        <v>238</v>
      </c>
      <c r="E681" s="7" t="s">
        <v>239</v>
      </c>
      <c r="G681" s="7" t="s">
        <v>342</v>
      </c>
      <c r="H681" s="7" t="s">
        <v>240</v>
      </c>
      <c r="I681" s="7" t="s">
        <v>241</v>
      </c>
      <c r="J681" s="143" t="s">
        <v>242</v>
      </c>
      <c r="K681" s="143"/>
    </row>
    <row r="682" spans="1:11" ht="12.75">
      <c r="A682" s="17" t="s">
        <v>243</v>
      </c>
      <c r="B682" s="68" t="s">
        <v>238</v>
      </c>
      <c r="C682" s="17" t="s">
        <v>244</v>
      </c>
      <c r="D682" s="18" t="s">
        <v>245</v>
      </c>
      <c r="E682" s="19" t="s">
        <v>246</v>
      </c>
      <c r="F682" s="20" t="s">
        <v>247</v>
      </c>
      <c r="G682" s="19" t="s">
        <v>248</v>
      </c>
      <c r="H682" s="19" t="s">
        <v>249</v>
      </c>
      <c r="I682" s="19" t="s">
        <v>250</v>
      </c>
      <c r="J682" s="21" t="s">
        <v>251</v>
      </c>
      <c r="K682" s="21" t="s">
        <v>252</v>
      </c>
    </row>
    <row r="683" spans="1:11" ht="12.75">
      <c r="A683" s="85" t="s">
        <v>601</v>
      </c>
      <c r="B683" s="86" t="s">
        <v>602</v>
      </c>
      <c r="C683" s="85" t="s">
        <v>603</v>
      </c>
      <c r="D683" s="87">
        <v>89.7</v>
      </c>
      <c r="E683" s="88">
        <v>131847</v>
      </c>
      <c r="F683" s="89" t="s">
        <v>157</v>
      </c>
      <c r="G683" s="90">
        <v>0</v>
      </c>
      <c r="H683" s="91">
        <v>18</v>
      </c>
      <c r="I683" s="90">
        <v>15205</v>
      </c>
      <c r="J683" s="92">
        <v>0</v>
      </c>
      <c r="K683" s="92">
        <v>0</v>
      </c>
    </row>
    <row r="684" spans="1:11" ht="12.75">
      <c r="A684" s="22" t="s">
        <v>9</v>
      </c>
      <c r="B684" s="69" t="s">
        <v>10</v>
      </c>
      <c r="C684" s="22" t="s">
        <v>1017</v>
      </c>
      <c r="D684" s="23">
        <v>41</v>
      </c>
      <c r="E684" s="24">
        <v>13450</v>
      </c>
      <c r="F684" s="51" t="s">
        <v>157</v>
      </c>
      <c r="G684" s="26">
        <v>0</v>
      </c>
      <c r="H684" s="27">
        <v>5</v>
      </c>
      <c r="I684" s="26">
        <v>3841</v>
      </c>
      <c r="J684" s="28">
        <v>0</v>
      </c>
      <c r="K684" s="28">
        <v>0</v>
      </c>
    </row>
    <row r="685" spans="1:11" ht="12.75">
      <c r="A685" s="22" t="s">
        <v>18</v>
      </c>
      <c r="B685" s="69" t="s">
        <v>19</v>
      </c>
      <c r="C685" s="22" t="s">
        <v>20</v>
      </c>
      <c r="D685" s="23">
        <v>9</v>
      </c>
      <c r="E685" s="24">
        <v>7160</v>
      </c>
      <c r="F685" s="51" t="s">
        <v>156</v>
      </c>
      <c r="G685" s="26">
        <v>0</v>
      </c>
      <c r="H685" s="27">
        <v>4</v>
      </c>
      <c r="I685" s="26">
        <v>238</v>
      </c>
      <c r="J685" s="28">
        <v>0</v>
      </c>
      <c r="K685" s="28">
        <v>0</v>
      </c>
    </row>
    <row r="686" spans="1:11" ht="12.75">
      <c r="A686" s="22" t="s">
        <v>771</v>
      </c>
      <c r="B686" s="69" t="s">
        <v>772</v>
      </c>
      <c r="C686" s="22" t="s">
        <v>773</v>
      </c>
      <c r="D686" s="23">
        <v>220</v>
      </c>
      <c r="E686" s="24">
        <v>291016</v>
      </c>
      <c r="F686" s="51" t="s">
        <v>156</v>
      </c>
      <c r="G686" s="26">
        <v>0</v>
      </c>
      <c r="H686" s="27">
        <v>16</v>
      </c>
      <c r="I686" s="26">
        <v>13360</v>
      </c>
      <c r="J686" s="28">
        <v>0</v>
      </c>
      <c r="K686" s="28">
        <v>2</v>
      </c>
    </row>
    <row r="687" spans="1:11" ht="12.75">
      <c r="A687" s="22" t="s">
        <v>771</v>
      </c>
      <c r="B687" s="69" t="s">
        <v>776</v>
      </c>
      <c r="C687" s="22" t="s">
        <v>202</v>
      </c>
      <c r="D687" s="23">
        <v>43</v>
      </c>
      <c r="E687" s="24">
        <v>46729</v>
      </c>
      <c r="F687" s="51" t="s">
        <v>156</v>
      </c>
      <c r="G687" s="26">
        <v>0</v>
      </c>
      <c r="H687" s="27">
        <v>4</v>
      </c>
      <c r="I687" s="26">
        <v>2614</v>
      </c>
      <c r="J687" s="28">
        <v>0</v>
      </c>
      <c r="K687" s="28">
        <v>0</v>
      </c>
    </row>
    <row r="688" spans="1:11" ht="12.75">
      <c r="A688" s="2" t="s">
        <v>771</v>
      </c>
      <c r="B688" s="67" t="s">
        <v>774</v>
      </c>
      <c r="C688" s="2" t="s">
        <v>775</v>
      </c>
      <c r="D688" s="36">
        <v>57</v>
      </c>
      <c r="E688" s="37">
        <v>291016</v>
      </c>
      <c r="F688" s="16" t="s">
        <v>156</v>
      </c>
      <c r="G688" s="39">
        <v>0</v>
      </c>
      <c r="H688" s="40">
        <v>16</v>
      </c>
      <c r="I688" s="39">
        <v>13360</v>
      </c>
      <c r="J688" s="41">
        <v>0</v>
      </c>
      <c r="K688" s="41">
        <v>0</v>
      </c>
    </row>
    <row r="689" ht="12.75">
      <c r="F689" s="16" t="s">
        <v>152</v>
      </c>
    </row>
    <row r="690" spans="1:11" ht="12.75">
      <c r="A690" s="22" t="s">
        <v>265</v>
      </c>
      <c r="B690" s="69" t="s">
        <v>387</v>
      </c>
      <c r="C690" s="22" t="s">
        <v>652</v>
      </c>
      <c r="D690" s="23">
        <v>10</v>
      </c>
      <c r="E690" s="24">
        <v>2100</v>
      </c>
      <c r="F690" s="51" t="s">
        <v>156</v>
      </c>
      <c r="G690" s="26">
        <v>0</v>
      </c>
      <c r="H690" s="27">
        <v>1</v>
      </c>
      <c r="I690" s="26">
        <v>30</v>
      </c>
      <c r="J690" s="28">
        <v>0</v>
      </c>
      <c r="K690" s="28">
        <v>0</v>
      </c>
    </row>
    <row r="691" spans="1:11" ht="12.75">
      <c r="A691" s="44" t="s">
        <v>448</v>
      </c>
      <c r="B691" s="71" t="s">
        <v>449</v>
      </c>
      <c r="C691" s="44" t="s">
        <v>450</v>
      </c>
      <c r="D691" s="45">
        <v>11.8</v>
      </c>
      <c r="E691" s="46">
        <v>1252</v>
      </c>
      <c r="F691" s="50" t="s">
        <v>159</v>
      </c>
      <c r="G691" s="1">
        <v>2736</v>
      </c>
      <c r="H691" s="47">
        <v>2</v>
      </c>
      <c r="I691" s="1">
        <v>100</v>
      </c>
      <c r="J691" s="29">
        <v>0</v>
      </c>
      <c r="K691" s="29">
        <v>0</v>
      </c>
    </row>
    <row r="692" spans="1:11" ht="12.75">
      <c r="A692" s="58"/>
      <c r="B692" s="73"/>
      <c r="C692" s="58"/>
      <c r="D692" s="60"/>
      <c r="E692" s="64"/>
      <c r="F692" s="59" t="s">
        <v>150</v>
      </c>
      <c r="G692" s="61"/>
      <c r="H692" s="62"/>
      <c r="I692" s="61"/>
      <c r="J692" s="63"/>
      <c r="K692" s="63"/>
    </row>
    <row r="693" spans="1:11" ht="12.75">
      <c r="A693" s="22" t="s">
        <v>448</v>
      </c>
      <c r="B693" s="69" t="s">
        <v>451</v>
      </c>
      <c r="C693" s="22" t="s">
        <v>452</v>
      </c>
      <c r="D693" s="23">
        <v>28</v>
      </c>
      <c r="E693" s="24">
        <v>3006</v>
      </c>
      <c r="F693" s="51" t="s">
        <v>156</v>
      </c>
      <c r="G693" s="26">
        <v>0</v>
      </c>
      <c r="H693" s="27">
        <v>2</v>
      </c>
      <c r="I693" s="26">
        <v>125</v>
      </c>
      <c r="J693" s="28">
        <v>0</v>
      </c>
      <c r="K693" s="28">
        <v>0</v>
      </c>
    </row>
    <row r="694" spans="1:11" ht="12.75">
      <c r="A694" s="22" t="s">
        <v>712</v>
      </c>
      <c r="B694" s="69" t="s">
        <v>713</v>
      </c>
      <c r="C694" s="22" t="s">
        <v>714</v>
      </c>
      <c r="D694" s="23">
        <v>440</v>
      </c>
      <c r="E694" s="24">
        <v>30000</v>
      </c>
      <c r="F694" s="51" t="s">
        <v>156</v>
      </c>
      <c r="G694" s="26">
        <v>0</v>
      </c>
      <c r="H694" s="27">
        <v>2</v>
      </c>
      <c r="I694" s="26">
        <v>4160</v>
      </c>
      <c r="J694" s="28">
        <v>0</v>
      </c>
      <c r="K694" s="28">
        <v>0</v>
      </c>
    </row>
    <row r="695" spans="1:11" ht="12.75">
      <c r="A695" s="22" t="s">
        <v>1100</v>
      </c>
      <c r="B695" s="69" t="s">
        <v>1430</v>
      </c>
      <c r="C695" s="22" t="s">
        <v>1431</v>
      </c>
      <c r="D695" s="23">
        <v>52</v>
      </c>
      <c r="E695" s="24">
        <v>38568</v>
      </c>
      <c r="F695" s="51" t="s">
        <v>156</v>
      </c>
      <c r="G695" s="26">
        <v>0</v>
      </c>
      <c r="H695" s="27">
        <v>9</v>
      </c>
      <c r="I695" s="26">
        <v>12961</v>
      </c>
      <c r="J695" s="28">
        <v>0</v>
      </c>
      <c r="K695" s="28">
        <v>0</v>
      </c>
    </row>
    <row r="696" spans="1:11" ht="12.75">
      <c r="A696" s="22" t="s">
        <v>1100</v>
      </c>
      <c r="B696" s="69" t="s">
        <v>1101</v>
      </c>
      <c r="C696" s="22" t="s">
        <v>1102</v>
      </c>
      <c r="D696" s="23">
        <v>73</v>
      </c>
      <c r="E696" s="24">
        <v>10952</v>
      </c>
      <c r="F696" s="51" t="s">
        <v>156</v>
      </c>
      <c r="G696" s="26">
        <v>0</v>
      </c>
      <c r="H696" s="27">
        <v>9</v>
      </c>
      <c r="I696" s="26">
        <v>1440</v>
      </c>
      <c r="J696" s="28">
        <v>0</v>
      </c>
      <c r="K696" s="28">
        <v>0</v>
      </c>
    </row>
    <row r="697" spans="1:11" ht="12.75">
      <c r="A697" s="22" t="s">
        <v>901</v>
      </c>
      <c r="B697" s="69" t="s">
        <v>1103</v>
      </c>
      <c r="C697" s="22" t="s">
        <v>1104</v>
      </c>
      <c r="D697" s="23">
        <v>126</v>
      </c>
      <c r="E697" s="24">
        <v>77356</v>
      </c>
      <c r="F697" s="51" t="s">
        <v>156</v>
      </c>
      <c r="G697" s="26">
        <v>0</v>
      </c>
      <c r="H697" s="27">
        <v>2</v>
      </c>
      <c r="I697" s="26">
        <v>3950</v>
      </c>
      <c r="J697" s="28">
        <v>0</v>
      </c>
      <c r="K697" s="28">
        <v>0</v>
      </c>
    </row>
    <row r="698" spans="1:11" ht="12.75">
      <c r="A698" s="22" t="s">
        <v>91</v>
      </c>
      <c r="B698" s="69" t="s">
        <v>92</v>
      </c>
      <c r="C698" s="22" t="s">
        <v>653</v>
      </c>
      <c r="D698" s="23">
        <v>40</v>
      </c>
      <c r="E698" s="24">
        <v>0</v>
      </c>
      <c r="F698" s="51" t="s">
        <v>159</v>
      </c>
      <c r="G698" s="26">
        <v>0</v>
      </c>
      <c r="H698" s="27">
        <v>3</v>
      </c>
      <c r="I698" s="26">
        <v>1200</v>
      </c>
      <c r="J698" s="28">
        <v>0</v>
      </c>
      <c r="K698" s="28">
        <v>0</v>
      </c>
    </row>
    <row r="699" spans="1:11" ht="12.75">
      <c r="A699" s="22" t="s">
        <v>91</v>
      </c>
      <c r="B699" s="69" t="s">
        <v>1105</v>
      </c>
      <c r="C699" s="22" t="s">
        <v>1106</v>
      </c>
      <c r="D699" s="23">
        <v>76</v>
      </c>
      <c r="E699" s="24">
        <v>80000</v>
      </c>
      <c r="F699" s="51" t="s">
        <v>159</v>
      </c>
      <c r="G699" s="26">
        <v>0</v>
      </c>
      <c r="H699" s="27">
        <v>5</v>
      </c>
      <c r="I699" s="26">
        <v>8000</v>
      </c>
      <c r="J699" s="28">
        <v>0</v>
      </c>
      <c r="K699" s="28">
        <v>0</v>
      </c>
    </row>
    <row r="700" spans="1:11" ht="12.75">
      <c r="A700" s="93" t="s">
        <v>91</v>
      </c>
      <c r="B700" s="101">
        <v>43020302</v>
      </c>
      <c r="C700" s="93" t="s">
        <v>654</v>
      </c>
      <c r="D700" s="95">
        <v>45</v>
      </c>
      <c r="E700" s="96">
        <v>0</v>
      </c>
      <c r="F700" s="97" t="s">
        <v>159</v>
      </c>
      <c r="G700" s="98">
        <v>0</v>
      </c>
      <c r="H700" s="99">
        <v>2</v>
      </c>
      <c r="I700" s="98">
        <v>600</v>
      </c>
      <c r="J700" s="100">
        <v>0</v>
      </c>
      <c r="K700" s="100">
        <v>0</v>
      </c>
    </row>
    <row r="701" spans="1:11" s="3" customFormat="1" ht="12.75">
      <c r="A701" s="30" t="s">
        <v>128</v>
      </c>
      <c r="B701" s="70">
        <v>16</v>
      </c>
      <c r="C701" s="30"/>
      <c r="D701" s="42">
        <f>SUM(D683:D700)</f>
        <v>1361.5</v>
      </c>
      <c r="E701" s="33">
        <f>SUM(E683:E700)</f>
        <v>1024452</v>
      </c>
      <c r="F701" s="43"/>
      <c r="G701" s="33">
        <f>SUM(G683:G700)</f>
        <v>2736</v>
      </c>
      <c r="H701" s="33">
        <f>SUM(H683:H700)</f>
        <v>100</v>
      </c>
      <c r="I701" s="33">
        <f>SUM(I683:I700)</f>
        <v>81184</v>
      </c>
      <c r="J701" s="33">
        <f>SUM(J683:J700)</f>
        <v>0</v>
      </c>
      <c r="K701" s="33">
        <f>SUM(K683:K700)</f>
        <v>2</v>
      </c>
    </row>
    <row r="703" ht="15">
      <c r="A703" s="10" t="s">
        <v>1692</v>
      </c>
    </row>
    <row r="705" spans="1:11" ht="12.75">
      <c r="A705" s="17" t="s">
        <v>243</v>
      </c>
      <c r="B705" s="68" t="s">
        <v>238</v>
      </c>
      <c r="C705" s="17" t="s">
        <v>244</v>
      </c>
      <c r="D705" s="18" t="s">
        <v>245</v>
      </c>
      <c r="E705" s="19" t="s">
        <v>246</v>
      </c>
      <c r="F705" s="20" t="s">
        <v>247</v>
      </c>
      <c r="G705" s="19" t="s">
        <v>248</v>
      </c>
      <c r="H705" s="19" t="s">
        <v>249</v>
      </c>
      <c r="I705" s="19" t="s">
        <v>250</v>
      </c>
      <c r="J705" s="21" t="s">
        <v>251</v>
      </c>
      <c r="K705" s="21" t="s">
        <v>252</v>
      </c>
    </row>
    <row r="706" spans="1:11" ht="12.75">
      <c r="A706" s="85" t="s">
        <v>1694</v>
      </c>
      <c r="B706" s="86">
        <v>44030301</v>
      </c>
      <c r="C706" s="85" t="s">
        <v>1695</v>
      </c>
      <c r="D706" s="87">
        <v>48</v>
      </c>
      <c r="E706" s="88">
        <v>178293</v>
      </c>
      <c r="F706" s="89" t="s">
        <v>154</v>
      </c>
      <c r="G706" s="90">
        <v>108515</v>
      </c>
      <c r="H706" s="91">
        <v>6</v>
      </c>
      <c r="I706" s="90">
        <v>11798</v>
      </c>
      <c r="J706" s="92">
        <v>0</v>
      </c>
      <c r="K706" s="92">
        <v>0</v>
      </c>
    </row>
    <row r="707" spans="1:11" ht="12.75">
      <c r="A707" s="22" t="s">
        <v>1696</v>
      </c>
      <c r="B707" s="69">
        <v>44940801</v>
      </c>
      <c r="C707" s="22" t="s">
        <v>1697</v>
      </c>
      <c r="D707" s="23">
        <v>5</v>
      </c>
      <c r="E707" s="24">
        <v>1150</v>
      </c>
      <c r="F707" s="51" t="s">
        <v>150</v>
      </c>
      <c r="G707" s="26">
        <v>0</v>
      </c>
      <c r="H707" s="27">
        <v>0</v>
      </c>
      <c r="I707" s="26">
        <v>0</v>
      </c>
      <c r="J707" s="28">
        <v>0</v>
      </c>
      <c r="K707" s="28">
        <v>0</v>
      </c>
    </row>
    <row r="708" spans="1:11" ht="12.75">
      <c r="A708" s="44" t="s">
        <v>577</v>
      </c>
      <c r="B708" s="71" t="s">
        <v>1698</v>
      </c>
      <c r="C708" s="44" t="s">
        <v>1699</v>
      </c>
      <c r="D708" s="45">
        <v>68</v>
      </c>
      <c r="E708" s="46">
        <v>512</v>
      </c>
      <c r="F708" s="50" t="s">
        <v>154</v>
      </c>
      <c r="G708" s="1">
        <v>0</v>
      </c>
      <c r="H708" s="47">
        <v>2</v>
      </c>
      <c r="I708" s="1">
        <v>16</v>
      </c>
      <c r="J708" s="29">
        <v>0</v>
      </c>
      <c r="K708" s="29">
        <v>0</v>
      </c>
    </row>
    <row r="709" spans="1:11" ht="12.75">
      <c r="A709" s="44" t="s">
        <v>577</v>
      </c>
      <c r="B709" s="71">
        <v>44930301</v>
      </c>
      <c r="C709" s="44" t="s">
        <v>1700</v>
      </c>
      <c r="D709" s="45">
        <v>171</v>
      </c>
      <c r="E709" s="46">
        <v>194000</v>
      </c>
      <c r="F709" s="50" t="s">
        <v>154</v>
      </c>
      <c r="G709" s="1">
        <v>110000</v>
      </c>
      <c r="H709" s="47">
        <v>14</v>
      </c>
      <c r="I709" s="1">
        <v>11804</v>
      </c>
      <c r="J709" s="29">
        <v>0</v>
      </c>
      <c r="K709" s="29">
        <v>0</v>
      </c>
    </row>
    <row r="710" spans="1:11" ht="12.75">
      <c r="A710" s="58" t="s">
        <v>577</v>
      </c>
      <c r="B710" s="73" t="s">
        <v>1701</v>
      </c>
      <c r="C710" s="58" t="s">
        <v>1702</v>
      </c>
      <c r="D710" s="60">
        <v>104</v>
      </c>
      <c r="E710" s="64">
        <v>166500</v>
      </c>
      <c r="F710" s="59" t="s">
        <v>154</v>
      </c>
      <c r="G710" s="61">
        <v>98100</v>
      </c>
      <c r="H710" s="62">
        <v>14</v>
      </c>
      <c r="I710" s="61">
        <v>10055</v>
      </c>
      <c r="J710" s="63">
        <v>0</v>
      </c>
      <c r="K710" s="63">
        <v>0</v>
      </c>
    </row>
    <row r="711" spans="1:11" ht="12.75">
      <c r="A711" s="22" t="s">
        <v>577</v>
      </c>
      <c r="B711" s="69" t="s">
        <v>1703</v>
      </c>
      <c r="C711" s="22" t="s">
        <v>1704</v>
      </c>
      <c r="D711" s="23">
        <v>399</v>
      </c>
      <c r="E711" s="24">
        <v>500</v>
      </c>
      <c r="F711" s="51" t="s">
        <v>159</v>
      </c>
      <c r="G711" s="26">
        <v>0</v>
      </c>
      <c r="H711" s="27">
        <v>2</v>
      </c>
      <c r="I711" s="26">
        <v>16</v>
      </c>
      <c r="J711" s="28">
        <v>0</v>
      </c>
      <c r="K711" s="28">
        <v>0</v>
      </c>
    </row>
    <row r="712" spans="1:11" s="3" customFormat="1" ht="12.75">
      <c r="A712" s="30" t="s">
        <v>1693</v>
      </c>
      <c r="B712" s="70">
        <v>6</v>
      </c>
      <c r="C712" s="30"/>
      <c r="D712" s="42">
        <f>SUM(D706:D711)</f>
        <v>795</v>
      </c>
      <c r="E712" s="33">
        <f>SUM(E706:E711)</f>
        <v>540955</v>
      </c>
      <c r="F712" s="43"/>
      <c r="G712" s="33">
        <f>SUM(G706:G711)</f>
        <v>316615</v>
      </c>
      <c r="H712" s="33">
        <f>SUM(H706:H711)</f>
        <v>38</v>
      </c>
      <c r="I712" s="33">
        <f>SUM(I706:I711)</f>
        <v>33689</v>
      </c>
      <c r="J712" s="33">
        <f>SUM(J706:J711)</f>
        <v>0</v>
      </c>
      <c r="K712" s="33">
        <f>SUM(K706:K711)</f>
        <v>0</v>
      </c>
    </row>
    <row r="714" spans="1:11" s="3" customFormat="1" ht="15">
      <c r="A714" s="10" t="s">
        <v>481</v>
      </c>
      <c r="B714" s="66"/>
      <c r="C714" s="11"/>
      <c r="D714" s="11"/>
      <c r="E714" s="12"/>
      <c r="F714" s="13"/>
      <c r="G714" s="14"/>
      <c r="H714" s="12"/>
      <c r="I714" s="14"/>
      <c r="J714" s="15"/>
      <c r="K714" s="15"/>
    </row>
    <row r="715" spans="4:11" ht="12.75">
      <c r="D715" s="4" t="s">
        <v>238</v>
      </c>
      <c r="E715" s="7" t="s">
        <v>239</v>
      </c>
      <c r="G715" s="7" t="s">
        <v>342</v>
      </c>
      <c r="H715" s="7" t="s">
        <v>240</v>
      </c>
      <c r="I715" s="7" t="s">
        <v>241</v>
      </c>
      <c r="J715" s="143" t="s">
        <v>242</v>
      </c>
      <c r="K715" s="143"/>
    </row>
    <row r="716" spans="1:11" ht="12.75">
      <c r="A716" s="17" t="s">
        <v>243</v>
      </c>
      <c r="B716" s="68" t="s">
        <v>238</v>
      </c>
      <c r="C716" s="17" t="s">
        <v>244</v>
      </c>
      <c r="D716" s="18" t="s">
        <v>245</v>
      </c>
      <c r="E716" s="19" t="s">
        <v>246</v>
      </c>
      <c r="F716" s="20" t="s">
        <v>247</v>
      </c>
      <c r="G716" s="19" t="s">
        <v>248</v>
      </c>
      <c r="H716" s="19" t="s">
        <v>249</v>
      </c>
      <c r="I716" s="19" t="s">
        <v>250</v>
      </c>
      <c r="J716" s="21" t="s">
        <v>251</v>
      </c>
      <c r="K716" s="21" t="s">
        <v>252</v>
      </c>
    </row>
    <row r="717" spans="1:11" ht="12.75">
      <c r="A717" s="54" t="s">
        <v>374</v>
      </c>
      <c r="B717" s="81" t="s">
        <v>375</v>
      </c>
      <c r="C717" s="54" t="s">
        <v>1107</v>
      </c>
      <c r="D717" s="82">
        <v>152</v>
      </c>
      <c r="E717" s="55">
        <v>41809</v>
      </c>
      <c r="F717" s="25" t="s">
        <v>156</v>
      </c>
      <c r="G717" s="56">
        <v>26210</v>
      </c>
      <c r="H717" s="83">
        <v>19</v>
      </c>
      <c r="I717" s="56">
        <v>3406</v>
      </c>
      <c r="J717" s="57">
        <v>0</v>
      </c>
      <c r="K717" s="57">
        <v>0</v>
      </c>
    </row>
    <row r="718" ht="12.75">
      <c r="F718" s="16" t="s">
        <v>159</v>
      </c>
    </row>
    <row r="719" spans="1:11" ht="12.75">
      <c r="A719" s="58"/>
      <c r="B719" s="73"/>
      <c r="C719" s="58"/>
      <c r="D719" s="60"/>
      <c r="E719" s="64"/>
      <c r="F719" s="59" t="s">
        <v>150</v>
      </c>
      <c r="G719" s="61"/>
      <c r="H719" s="62"/>
      <c r="I719" s="61"/>
      <c r="J719" s="63"/>
      <c r="K719" s="63"/>
    </row>
    <row r="720" spans="1:11" ht="13.5" customHeight="1">
      <c r="A720" s="22" t="s">
        <v>1108</v>
      </c>
      <c r="B720" s="69" t="s">
        <v>1109</v>
      </c>
      <c r="C720" s="22" t="s">
        <v>1114</v>
      </c>
      <c r="D720" s="23">
        <v>5</v>
      </c>
      <c r="E720" s="24">
        <v>600</v>
      </c>
      <c r="F720" s="51" t="s">
        <v>150</v>
      </c>
      <c r="G720" s="26">
        <v>0</v>
      </c>
      <c r="H720" s="27">
        <v>2</v>
      </c>
      <c r="I720" s="26">
        <v>30</v>
      </c>
      <c r="J720" s="28">
        <v>0</v>
      </c>
      <c r="K720" s="28">
        <v>0</v>
      </c>
    </row>
    <row r="721" spans="1:11" ht="12.75">
      <c r="A721" s="22" t="s">
        <v>71</v>
      </c>
      <c r="B721" s="69">
        <v>45970302</v>
      </c>
      <c r="C721" s="22" t="s">
        <v>1432</v>
      </c>
      <c r="D721" s="23">
        <v>17</v>
      </c>
      <c r="E721" s="24">
        <v>69525</v>
      </c>
      <c r="F721" s="51" t="s">
        <v>156</v>
      </c>
      <c r="G721" s="26">
        <v>0</v>
      </c>
      <c r="H721" s="27">
        <v>8</v>
      </c>
      <c r="I721" s="26">
        <v>9438</v>
      </c>
      <c r="J721" s="28">
        <v>0</v>
      </c>
      <c r="K721" s="28">
        <v>0</v>
      </c>
    </row>
    <row r="722" spans="1:11" ht="12.75">
      <c r="A722" s="22" t="s">
        <v>71</v>
      </c>
      <c r="B722" s="69" t="s">
        <v>75</v>
      </c>
      <c r="C722" s="22" t="s">
        <v>1432</v>
      </c>
      <c r="D722" s="23">
        <v>119</v>
      </c>
      <c r="E722" s="24">
        <v>69525</v>
      </c>
      <c r="F722" s="51" t="s">
        <v>156</v>
      </c>
      <c r="G722" s="26">
        <v>0</v>
      </c>
      <c r="H722" s="27">
        <v>8</v>
      </c>
      <c r="I722" s="26">
        <v>9438</v>
      </c>
      <c r="J722" s="28">
        <v>0</v>
      </c>
      <c r="K722" s="28">
        <v>0</v>
      </c>
    </row>
    <row r="723" spans="1:11" ht="12.75">
      <c r="A723" s="22" t="s">
        <v>71</v>
      </c>
      <c r="B723" s="69" t="s">
        <v>76</v>
      </c>
      <c r="C723" s="22" t="s">
        <v>1433</v>
      </c>
      <c r="D723" s="23">
        <v>129</v>
      </c>
      <c r="E723" s="24">
        <v>333880</v>
      </c>
      <c r="F723" s="51" t="s">
        <v>151</v>
      </c>
      <c r="G723" s="26">
        <v>222246</v>
      </c>
      <c r="H723" s="27">
        <v>18</v>
      </c>
      <c r="I723" s="26">
        <v>34830</v>
      </c>
      <c r="J723" s="28">
        <v>0</v>
      </c>
      <c r="K723" s="28">
        <v>2</v>
      </c>
    </row>
    <row r="724" spans="1:11" ht="12.75">
      <c r="A724" s="22" t="s">
        <v>732</v>
      </c>
      <c r="B724" s="69" t="s">
        <v>733</v>
      </c>
      <c r="C724" s="22" t="s">
        <v>734</v>
      </c>
      <c r="D724" s="23">
        <v>5</v>
      </c>
      <c r="E724" s="24">
        <v>320</v>
      </c>
      <c r="F724" s="51" t="s">
        <v>156</v>
      </c>
      <c r="G724" s="26">
        <v>0</v>
      </c>
      <c r="H724" s="27">
        <v>1</v>
      </c>
      <c r="I724" s="26">
        <v>16</v>
      </c>
      <c r="J724" s="28">
        <v>0</v>
      </c>
      <c r="K724" s="28">
        <v>0</v>
      </c>
    </row>
    <row r="725" spans="1:11" ht="12.75">
      <c r="A725" s="22" t="s">
        <v>203</v>
      </c>
      <c r="B725" s="69" t="s">
        <v>213</v>
      </c>
      <c r="C725" s="22" t="s">
        <v>1111</v>
      </c>
      <c r="D725" s="23">
        <v>62</v>
      </c>
      <c r="E725" s="24">
        <v>287001</v>
      </c>
      <c r="F725" s="51" t="s">
        <v>152</v>
      </c>
      <c r="G725" s="26">
        <v>121738</v>
      </c>
      <c r="H725" s="27">
        <v>10</v>
      </c>
      <c r="I725" s="26">
        <v>11859</v>
      </c>
      <c r="J725" s="28">
        <v>0</v>
      </c>
      <c r="K725" s="28">
        <v>0</v>
      </c>
    </row>
    <row r="726" spans="1:11" ht="12.75">
      <c r="A726" s="2" t="s">
        <v>203</v>
      </c>
      <c r="B726" s="67" t="s">
        <v>212</v>
      </c>
      <c r="C726" s="2" t="s">
        <v>1110</v>
      </c>
      <c r="D726" s="36">
        <v>116.5</v>
      </c>
      <c r="E726" s="37">
        <v>393632</v>
      </c>
      <c r="F726" s="16" t="s">
        <v>159</v>
      </c>
      <c r="G726" s="39">
        <v>235421</v>
      </c>
      <c r="H726" s="40">
        <v>11</v>
      </c>
      <c r="I726" s="39">
        <v>18955</v>
      </c>
      <c r="J726" s="41">
        <v>0</v>
      </c>
      <c r="K726" s="41">
        <v>1</v>
      </c>
    </row>
    <row r="727" ht="12.75">
      <c r="F727" s="16" t="s">
        <v>150</v>
      </c>
    </row>
    <row r="728" spans="1:9" ht="12.75">
      <c r="A728" s="58"/>
      <c r="C728" s="58"/>
      <c r="D728" s="60"/>
      <c r="F728" s="59" t="s">
        <v>152</v>
      </c>
      <c r="G728" s="61"/>
      <c r="H728" s="62"/>
      <c r="I728" s="61"/>
    </row>
    <row r="729" spans="1:11" ht="12.75">
      <c r="A729" s="2" t="s">
        <v>836</v>
      </c>
      <c r="B729" s="71" t="s">
        <v>756</v>
      </c>
      <c r="C729" s="2" t="s">
        <v>1113</v>
      </c>
      <c r="D729" s="36">
        <v>180</v>
      </c>
      <c r="E729" s="46">
        <v>335918</v>
      </c>
      <c r="F729" s="16" t="s">
        <v>154</v>
      </c>
      <c r="G729" s="39">
        <v>303188</v>
      </c>
      <c r="H729" s="40">
        <v>12</v>
      </c>
      <c r="I729" s="39">
        <v>22240</v>
      </c>
      <c r="J729" s="29">
        <v>0</v>
      </c>
      <c r="K729" s="29">
        <v>1</v>
      </c>
    </row>
    <row r="730" spans="2:10" ht="12.75">
      <c r="B730" s="73"/>
      <c r="C730" s="58"/>
      <c r="D730" s="60"/>
      <c r="E730" s="64"/>
      <c r="F730" s="59" t="s">
        <v>159</v>
      </c>
      <c r="I730" s="61"/>
      <c r="J730" s="63"/>
    </row>
    <row r="731" spans="1:11" ht="12.75">
      <c r="A731" s="44" t="s">
        <v>505</v>
      </c>
      <c r="B731" s="71" t="s">
        <v>562</v>
      </c>
      <c r="C731" s="44" t="s">
        <v>1112</v>
      </c>
      <c r="D731" s="45">
        <v>37.4</v>
      </c>
      <c r="E731" s="46">
        <v>43174</v>
      </c>
      <c r="F731" s="50" t="s">
        <v>156</v>
      </c>
      <c r="G731" s="1">
        <v>0</v>
      </c>
      <c r="H731" s="47">
        <v>1</v>
      </c>
      <c r="I731" s="1">
        <v>2080</v>
      </c>
      <c r="J731" s="29">
        <v>0</v>
      </c>
      <c r="K731" s="29">
        <v>0</v>
      </c>
    </row>
    <row r="732" spans="1:11" ht="12.75">
      <c r="A732" s="58"/>
      <c r="B732" s="73"/>
      <c r="C732" s="58"/>
      <c r="D732" s="60"/>
      <c r="E732" s="64"/>
      <c r="F732" s="59" t="s">
        <v>150</v>
      </c>
      <c r="G732" s="61"/>
      <c r="H732" s="62"/>
      <c r="I732" s="61"/>
      <c r="J732" s="63"/>
      <c r="K732" s="63"/>
    </row>
    <row r="733" spans="1:11" ht="12.75">
      <c r="A733" s="22" t="s">
        <v>397</v>
      </c>
      <c r="B733" s="69" t="s">
        <v>398</v>
      </c>
      <c r="C733" s="22" t="s">
        <v>1705</v>
      </c>
      <c r="D733" s="23">
        <v>6</v>
      </c>
      <c r="E733" s="24">
        <v>265</v>
      </c>
      <c r="F733" s="51" t="s">
        <v>150</v>
      </c>
      <c r="G733" s="26">
        <v>0</v>
      </c>
      <c r="H733" s="27">
        <v>1</v>
      </c>
      <c r="I733" s="26">
        <v>42</v>
      </c>
      <c r="J733" s="28">
        <v>0</v>
      </c>
      <c r="K733" s="28">
        <v>0</v>
      </c>
    </row>
    <row r="734" spans="1:11" ht="12.75">
      <c r="A734" s="44" t="s">
        <v>552</v>
      </c>
      <c r="B734" s="71" t="s">
        <v>553</v>
      </c>
      <c r="C734" s="44" t="s">
        <v>554</v>
      </c>
      <c r="D734" s="45">
        <v>29</v>
      </c>
      <c r="E734" s="46">
        <v>3061</v>
      </c>
      <c r="F734" s="50" t="s">
        <v>156</v>
      </c>
      <c r="G734" s="1">
        <v>0</v>
      </c>
      <c r="H734" s="47">
        <v>2</v>
      </c>
      <c r="I734" s="1">
        <v>4160</v>
      </c>
      <c r="J734" s="29">
        <v>0</v>
      </c>
      <c r="K734" s="29">
        <v>0</v>
      </c>
    </row>
    <row r="735" spans="1:11" ht="12.75">
      <c r="A735" s="58"/>
      <c r="B735" s="73"/>
      <c r="C735" s="58"/>
      <c r="D735" s="60"/>
      <c r="E735" s="64"/>
      <c r="F735" s="59" t="s">
        <v>152</v>
      </c>
      <c r="G735" s="61"/>
      <c r="H735" s="62"/>
      <c r="I735" s="61"/>
      <c r="J735" s="63"/>
      <c r="K735" s="63"/>
    </row>
    <row r="736" spans="1:11" ht="12.75">
      <c r="A736" s="22" t="s">
        <v>380</v>
      </c>
      <c r="B736" s="69" t="s">
        <v>381</v>
      </c>
      <c r="C736" s="22" t="s">
        <v>1114</v>
      </c>
      <c r="D736" s="23">
        <v>42.4</v>
      </c>
      <c r="E736" s="24">
        <v>22694</v>
      </c>
      <c r="F736" s="51" t="s">
        <v>156</v>
      </c>
      <c r="G736" s="26">
        <v>0</v>
      </c>
      <c r="H736" s="27">
        <v>2</v>
      </c>
      <c r="I736" s="26">
        <v>3053</v>
      </c>
      <c r="J736" s="28">
        <v>0</v>
      </c>
      <c r="K736" s="28">
        <v>0</v>
      </c>
    </row>
    <row r="737" spans="1:11" ht="12.75">
      <c r="A737" s="22" t="s">
        <v>382</v>
      </c>
      <c r="B737" s="69" t="s">
        <v>384</v>
      </c>
      <c r="C737" s="22" t="s">
        <v>382</v>
      </c>
      <c r="D737" s="23">
        <v>10</v>
      </c>
      <c r="E737" s="24">
        <v>1532</v>
      </c>
      <c r="F737" s="51" t="s">
        <v>156</v>
      </c>
      <c r="G737" s="26">
        <v>0</v>
      </c>
      <c r="H737" s="27">
        <v>1</v>
      </c>
      <c r="I737" s="26">
        <v>33</v>
      </c>
      <c r="J737" s="28">
        <v>0</v>
      </c>
      <c r="K737" s="28">
        <v>0</v>
      </c>
    </row>
    <row r="738" spans="1:11" ht="12.75">
      <c r="A738" s="22" t="s">
        <v>715</v>
      </c>
      <c r="B738" s="69" t="s">
        <v>716</v>
      </c>
      <c r="C738" s="22" t="s">
        <v>717</v>
      </c>
      <c r="D738" s="23">
        <v>15.2</v>
      </c>
      <c r="E738" s="24">
        <v>2856</v>
      </c>
      <c r="F738" s="51" t="s">
        <v>150</v>
      </c>
      <c r="G738" s="26">
        <v>0</v>
      </c>
      <c r="H738" s="27">
        <v>1</v>
      </c>
      <c r="I738" s="26">
        <v>10</v>
      </c>
      <c r="J738" s="28">
        <v>0</v>
      </c>
      <c r="K738" s="28">
        <v>0</v>
      </c>
    </row>
    <row r="739" spans="1:11" ht="12.75">
      <c r="A739" s="93" t="s">
        <v>1115</v>
      </c>
      <c r="B739" s="101" t="s">
        <v>710</v>
      </c>
      <c r="C739" s="93" t="s">
        <v>1116</v>
      </c>
      <c r="D739" s="95">
        <v>406</v>
      </c>
      <c r="E739" s="96">
        <v>1500</v>
      </c>
      <c r="F739" s="97" t="s">
        <v>156</v>
      </c>
      <c r="G739" s="98">
        <v>0</v>
      </c>
      <c r="H739" s="99">
        <v>6</v>
      </c>
      <c r="I739" s="98">
        <v>4800</v>
      </c>
      <c r="J739" s="100">
        <v>0</v>
      </c>
      <c r="K739" s="100">
        <v>0</v>
      </c>
    </row>
    <row r="740" spans="1:11" s="3" customFormat="1" ht="12.75">
      <c r="A740" s="30" t="s">
        <v>129</v>
      </c>
      <c r="B740" s="70">
        <v>16</v>
      </c>
      <c r="C740" s="30"/>
      <c r="D740" s="42">
        <f>SUM(D717:D739)</f>
        <v>1331.5</v>
      </c>
      <c r="E740" s="33">
        <f>SUM(E717:E739)</f>
        <v>1607292</v>
      </c>
      <c r="F740" s="43"/>
      <c r="G740" s="33">
        <f>SUM(G717:G739)</f>
        <v>908803</v>
      </c>
      <c r="H740" s="33">
        <f>SUM(H717:H739)</f>
        <v>103</v>
      </c>
      <c r="I740" s="33">
        <f>SUM(I717:I739)</f>
        <v>124390</v>
      </c>
      <c r="J740" s="33">
        <f>SUM(J717:J739)</f>
        <v>0</v>
      </c>
      <c r="K740" s="33">
        <f>SUM(K717:K739)</f>
        <v>4</v>
      </c>
    </row>
    <row r="742" spans="1:11" s="3" customFormat="1" ht="15">
      <c r="A742" s="10" t="s">
        <v>482</v>
      </c>
      <c r="B742" s="66"/>
      <c r="C742" s="11"/>
      <c r="D742" s="11"/>
      <c r="E742" s="12"/>
      <c r="F742" s="13"/>
      <c r="G742" s="14"/>
      <c r="H742" s="12"/>
      <c r="I742" s="14"/>
      <c r="J742" s="15"/>
      <c r="K742" s="15"/>
    </row>
    <row r="743" spans="4:11" ht="12.75">
      <c r="D743" s="4" t="s">
        <v>238</v>
      </c>
      <c r="E743" s="7" t="s">
        <v>239</v>
      </c>
      <c r="G743" s="7" t="s">
        <v>342</v>
      </c>
      <c r="H743" s="7" t="s">
        <v>240</v>
      </c>
      <c r="I743" s="7" t="s">
        <v>241</v>
      </c>
      <c r="J743" s="143" t="s">
        <v>242</v>
      </c>
      <c r="K743" s="143"/>
    </row>
    <row r="744" spans="1:11" ht="12.75">
      <c r="A744" s="17" t="s">
        <v>243</v>
      </c>
      <c r="B744" s="68" t="s">
        <v>238</v>
      </c>
      <c r="C744" s="17" t="s">
        <v>244</v>
      </c>
      <c r="D744" s="18" t="s">
        <v>245</v>
      </c>
      <c r="E744" s="19" t="s">
        <v>246</v>
      </c>
      <c r="F744" s="20" t="s">
        <v>247</v>
      </c>
      <c r="G744" s="19" t="s">
        <v>248</v>
      </c>
      <c r="H744" s="19" t="s">
        <v>249</v>
      </c>
      <c r="I744" s="19" t="s">
        <v>250</v>
      </c>
      <c r="J744" s="21" t="s">
        <v>251</v>
      </c>
      <c r="K744" s="21" t="s">
        <v>252</v>
      </c>
    </row>
    <row r="745" spans="1:11" ht="12.75">
      <c r="A745" s="85" t="s">
        <v>1530</v>
      </c>
      <c r="B745" s="86" t="s">
        <v>1126</v>
      </c>
      <c r="C745" s="85" t="s">
        <v>1127</v>
      </c>
      <c r="D745" s="87">
        <v>38</v>
      </c>
      <c r="E745" s="88">
        <v>88049</v>
      </c>
      <c r="F745" s="89" t="s">
        <v>163</v>
      </c>
      <c r="G745" s="90">
        <v>33727</v>
      </c>
      <c r="H745" s="91">
        <v>8</v>
      </c>
      <c r="I745" s="90">
        <v>9423</v>
      </c>
      <c r="J745" s="92">
        <v>0</v>
      </c>
      <c r="K745" s="92">
        <v>0</v>
      </c>
    </row>
    <row r="746" spans="1:11" ht="12.75">
      <c r="A746" s="22" t="s">
        <v>166</v>
      </c>
      <c r="B746" s="69" t="s">
        <v>168</v>
      </c>
      <c r="C746" s="22" t="s">
        <v>1531</v>
      </c>
      <c r="D746" s="23">
        <v>191.7</v>
      </c>
      <c r="E746" s="24">
        <v>891000</v>
      </c>
      <c r="F746" s="51" t="s">
        <v>154</v>
      </c>
      <c r="G746" s="26">
        <v>564344</v>
      </c>
      <c r="H746" s="27">
        <v>21</v>
      </c>
      <c r="I746" s="26">
        <v>39250</v>
      </c>
      <c r="J746" s="28">
        <v>0</v>
      </c>
      <c r="K746" s="28">
        <v>0</v>
      </c>
    </row>
    <row r="747" spans="1:11" ht="12.75">
      <c r="A747" s="22" t="s">
        <v>166</v>
      </c>
      <c r="B747" s="69" t="s">
        <v>1124</v>
      </c>
      <c r="C747" s="22" t="s">
        <v>1125</v>
      </c>
      <c r="D747" s="23">
        <v>24</v>
      </c>
      <c r="E747" s="24">
        <v>0</v>
      </c>
      <c r="F747" s="51" t="s">
        <v>151</v>
      </c>
      <c r="G747" s="26">
        <v>0</v>
      </c>
      <c r="H747" s="27">
        <v>2</v>
      </c>
      <c r="I747" s="26">
        <v>4080</v>
      </c>
      <c r="J747" s="28">
        <v>0</v>
      </c>
      <c r="K747" s="28">
        <v>0</v>
      </c>
    </row>
    <row r="748" spans="1:11" ht="12.75">
      <c r="A748" s="22" t="s">
        <v>166</v>
      </c>
      <c r="B748" s="69" t="s">
        <v>1122</v>
      </c>
      <c r="C748" s="22" t="s">
        <v>1123</v>
      </c>
      <c r="D748" s="23">
        <v>75</v>
      </c>
      <c r="E748" s="24">
        <v>0</v>
      </c>
      <c r="F748" s="51" t="s">
        <v>155</v>
      </c>
      <c r="G748" s="26">
        <v>0</v>
      </c>
      <c r="H748" s="27">
        <v>2</v>
      </c>
      <c r="I748" s="26">
        <v>4080</v>
      </c>
      <c r="J748" s="28">
        <v>0</v>
      </c>
      <c r="K748" s="28">
        <v>0</v>
      </c>
    </row>
    <row r="749" spans="1:11" ht="12.75">
      <c r="A749" s="22" t="s">
        <v>166</v>
      </c>
      <c r="B749" s="69" t="s">
        <v>169</v>
      </c>
      <c r="C749" s="22" t="s">
        <v>1121</v>
      </c>
      <c r="D749" s="23">
        <v>59</v>
      </c>
      <c r="E749" s="24">
        <v>224600</v>
      </c>
      <c r="F749" s="51" t="s">
        <v>163</v>
      </c>
      <c r="G749" s="26">
        <v>260901</v>
      </c>
      <c r="H749" s="27">
        <v>10</v>
      </c>
      <c r="I749" s="26">
        <v>15475</v>
      </c>
      <c r="J749" s="28">
        <v>0</v>
      </c>
      <c r="K749" s="28">
        <v>0</v>
      </c>
    </row>
    <row r="750" spans="1:11" ht="12.75">
      <c r="A750" s="22" t="s">
        <v>403</v>
      </c>
      <c r="B750" s="69" t="s">
        <v>405</v>
      </c>
      <c r="C750" s="22" t="s">
        <v>1119</v>
      </c>
      <c r="D750" s="23">
        <v>81</v>
      </c>
      <c r="E750" s="24">
        <v>509741</v>
      </c>
      <c r="F750" s="51" t="s">
        <v>150</v>
      </c>
      <c r="G750" s="26">
        <v>239121</v>
      </c>
      <c r="H750" s="27">
        <v>18</v>
      </c>
      <c r="I750" s="26">
        <v>36602</v>
      </c>
      <c r="J750" s="28">
        <v>0</v>
      </c>
      <c r="K750" s="28">
        <v>0</v>
      </c>
    </row>
    <row r="751" spans="1:11" ht="12.75">
      <c r="A751" s="22" t="s">
        <v>403</v>
      </c>
      <c r="B751" s="69" t="s">
        <v>406</v>
      </c>
      <c r="C751" s="22" t="s">
        <v>1120</v>
      </c>
      <c r="D751" s="23">
        <v>334</v>
      </c>
      <c r="E751" s="24">
        <v>978654</v>
      </c>
      <c r="F751" s="51" t="s">
        <v>154</v>
      </c>
      <c r="G751" s="26">
        <v>546354</v>
      </c>
      <c r="H751" s="27">
        <v>29</v>
      </c>
      <c r="I751" s="26">
        <v>54058</v>
      </c>
      <c r="J751" s="28">
        <v>0</v>
      </c>
      <c r="K751" s="28">
        <v>1</v>
      </c>
    </row>
    <row r="752" spans="1:11" ht="12.75">
      <c r="A752" s="22" t="s">
        <v>1434</v>
      </c>
      <c r="B752" s="69" t="s">
        <v>514</v>
      </c>
      <c r="C752" s="22" t="s">
        <v>1118</v>
      </c>
      <c r="D752" s="23">
        <v>43.4</v>
      </c>
      <c r="E752" s="24">
        <v>621025</v>
      </c>
      <c r="F752" s="51" t="s">
        <v>163</v>
      </c>
      <c r="G752" s="26">
        <v>312666</v>
      </c>
      <c r="H752" s="27">
        <v>11</v>
      </c>
      <c r="I752" s="26">
        <v>27259</v>
      </c>
      <c r="J752" s="28">
        <v>0</v>
      </c>
      <c r="K752" s="28">
        <v>0</v>
      </c>
    </row>
    <row r="753" spans="1:11" ht="12.75">
      <c r="A753" s="93" t="s">
        <v>674</v>
      </c>
      <c r="B753" s="101" t="s">
        <v>678</v>
      </c>
      <c r="C753" s="93" t="s">
        <v>1117</v>
      </c>
      <c r="D753" s="95">
        <v>52.1</v>
      </c>
      <c r="E753" s="96">
        <v>274122</v>
      </c>
      <c r="F753" s="97" t="s">
        <v>151</v>
      </c>
      <c r="G753" s="98">
        <v>143713</v>
      </c>
      <c r="H753" s="99">
        <v>8</v>
      </c>
      <c r="I753" s="98">
        <v>14795</v>
      </c>
      <c r="J753" s="100">
        <v>0</v>
      </c>
      <c r="K753" s="100">
        <v>3</v>
      </c>
    </row>
    <row r="754" spans="1:11" s="3" customFormat="1" ht="12.75">
      <c r="A754" s="30" t="s">
        <v>130</v>
      </c>
      <c r="B754" s="70" t="s">
        <v>799</v>
      </c>
      <c r="C754" s="30"/>
      <c r="D754" s="42">
        <f>SUM(D745:D753)</f>
        <v>898.2</v>
      </c>
      <c r="E754" s="33">
        <f>SUM(E745:E753)</f>
        <v>3587191</v>
      </c>
      <c r="F754" s="43"/>
      <c r="G754" s="33">
        <f>SUM(G745:G753)</f>
        <v>2100826</v>
      </c>
      <c r="H754" s="33">
        <f>SUM(H745:H753)</f>
        <v>109</v>
      </c>
      <c r="I754" s="33">
        <f>SUM(I745:I753)</f>
        <v>205022</v>
      </c>
      <c r="J754" s="33">
        <f>SUM(J745:J753)</f>
        <v>0</v>
      </c>
      <c r="K754" s="33">
        <f>SUM(K745:K753)</f>
        <v>4</v>
      </c>
    </row>
    <row r="756" spans="1:11" s="3" customFormat="1" ht="15">
      <c r="A756" s="10" t="s">
        <v>483</v>
      </c>
      <c r="B756" s="66"/>
      <c r="C756" s="11"/>
      <c r="D756" s="11"/>
      <c r="E756" s="12"/>
      <c r="F756" s="13"/>
      <c r="G756" s="14"/>
      <c r="H756" s="12"/>
      <c r="I756" s="14"/>
      <c r="J756" s="15"/>
      <c r="K756" s="15"/>
    </row>
    <row r="757" spans="4:11" ht="12.75">
      <c r="D757" s="4" t="s">
        <v>238</v>
      </c>
      <c r="E757" s="7" t="s">
        <v>239</v>
      </c>
      <c r="G757" s="7" t="s">
        <v>342</v>
      </c>
      <c r="H757" s="7" t="s">
        <v>240</v>
      </c>
      <c r="I757" s="7" t="s">
        <v>241</v>
      </c>
      <c r="J757" s="143" t="s">
        <v>242</v>
      </c>
      <c r="K757" s="143"/>
    </row>
    <row r="758" spans="1:11" ht="12.75">
      <c r="A758" s="17" t="s">
        <v>243</v>
      </c>
      <c r="B758" s="68" t="s">
        <v>238</v>
      </c>
      <c r="C758" s="17" t="s">
        <v>244</v>
      </c>
      <c r="D758" s="18" t="s">
        <v>245</v>
      </c>
      <c r="E758" s="19" t="s">
        <v>246</v>
      </c>
      <c r="F758" s="20" t="s">
        <v>247</v>
      </c>
      <c r="G758" s="19" t="s">
        <v>248</v>
      </c>
      <c r="H758" s="19" t="s">
        <v>249</v>
      </c>
      <c r="I758" s="19" t="s">
        <v>250</v>
      </c>
      <c r="J758" s="21" t="s">
        <v>251</v>
      </c>
      <c r="K758" s="21" t="s">
        <v>252</v>
      </c>
    </row>
    <row r="759" spans="1:11" ht="12.75">
      <c r="A759" s="85" t="s">
        <v>836</v>
      </c>
      <c r="B759" s="86" t="s">
        <v>757</v>
      </c>
      <c r="C759" s="85" t="s">
        <v>1128</v>
      </c>
      <c r="D759" s="87">
        <v>285.5</v>
      </c>
      <c r="E759" s="88">
        <v>693222</v>
      </c>
      <c r="F759" s="89" t="s">
        <v>154</v>
      </c>
      <c r="G759" s="90">
        <v>356432</v>
      </c>
      <c r="H759" s="91">
        <v>15</v>
      </c>
      <c r="I759" s="90">
        <v>28150</v>
      </c>
      <c r="J759" s="92">
        <v>0</v>
      </c>
      <c r="K759" s="92">
        <v>0</v>
      </c>
    </row>
    <row r="760" spans="1:11" ht="12.75">
      <c r="A760" s="93" t="s">
        <v>836</v>
      </c>
      <c r="B760" s="101" t="s">
        <v>1129</v>
      </c>
      <c r="C760" s="93" t="s">
        <v>1130</v>
      </c>
      <c r="D760" s="95">
        <v>30</v>
      </c>
      <c r="E760" s="96">
        <v>500</v>
      </c>
      <c r="F760" s="97" t="s">
        <v>154</v>
      </c>
      <c r="G760" s="98">
        <v>0</v>
      </c>
      <c r="H760" s="99">
        <v>1</v>
      </c>
      <c r="I760" s="98">
        <v>8</v>
      </c>
      <c r="J760" s="100">
        <v>0</v>
      </c>
      <c r="K760" s="100">
        <v>0</v>
      </c>
    </row>
    <row r="761" spans="1:11" s="3" customFormat="1" ht="12.75">
      <c r="A761" s="30" t="s">
        <v>131</v>
      </c>
      <c r="B761" s="70" t="s">
        <v>1131</v>
      </c>
      <c r="C761" s="30"/>
      <c r="D761" s="42">
        <f>SUM(D759:D760)</f>
        <v>315.5</v>
      </c>
      <c r="E761" s="33">
        <f>SUM(E759:E760)</f>
        <v>693722</v>
      </c>
      <c r="F761" s="43"/>
      <c r="G761" s="33">
        <f>SUM(G759:G760)</f>
        <v>356432</v>
      </c>
      <c r="H761" s="33">
        <f>SUM(H759:H760)</f>
        <v>16</v>
      </c>
      <c r="I761" s="33">
        <f>SUM(I759:I760)</f>
        <v>28158</v>
      </c>
      <c r="J761" s="33">
        <f>SUM(J759:J760)</f>
        <v>0</v>
      </c>
      <c r="K761" s="33">
        <f>SUM(K759:K760)</f>
        <v>0</v>
      </c>
    </row>
    <row r="763" spans="1:11" s="3" customFormat="1" ht="15">
      <c r="A763" s="10" t="s">
        <v>484</v>
      </c>
      <c r="B763" s="66"/>
      <c r="C763" s="11"/>
      <c r="D763" s="11"/>
      <c r="E763" s="12"/>
      <c r="F763" s="13"/>
      <c r="G763" s="14"/>
      <c r="H763" s="12"/>
      <c r="I763" s="14"/>
      <c r="J763" s="15"/>
      <c r="K763" s="15"/>
    </row>
    <row r="764" spans="4:11" ht="12.75">
      <c r="D764" s="4" t="s">
        <v>238</v>
      </c>
      <c r="E764" s="7" t="s">
        <v>239</v>
      </c>
      <c r="G764" s="7" t="s">
        <v>342</v>
      </c>
      <c r="H764" s="7" t="s">
        <v>240</v>
      </c>
      <c r="I764" s="7" t="s">
        <v>241</v>
      </c>
      <c r="J764" s="143" t="s">
        <v>242</v>
      </c>
      <c r="K764" s="143"/>
    </row>
    <row r="765" spans="1:11" ht="12.75">
      <c r="A765" s="17" t="s">
        <v>243</v>
      </c>
      <c r="B765" s="68" t="s">
        <v>238</v>
      </c>
      <c r="C765" s="17" t="s">
        <v>244</v>
      </c>
      <c r="D765" s="18" t="s">
        <v>245</v>
      </c>
      <c r="E765" s="19" t="s">
        <v>246</v>
      </c>
      <c r="F765" s="20" t="s">
        <v>247</v>
      </c>
      <c r="G765" s="19" t="s">
        <v>248</v>
      </c>
      <c r="H765" s="19" t="s">
        <v>249</v>
      </c>
      <c r="I765" s="19" t="s">
        <v>250</v>
      </c>
      <c r="J765" s="21" t="s">
        <v>251</v>
      </c>
      <c r="K765" s="21" t="s">
        <v>252</v>
      </c>
    </row>
    <row r="766" spans="1:11" ht="12.75">
      <c r="A766" s="44" t="s">
        <v>610</v>
      </c>
      <c r="B766" s="71" t="s">
        <v>611</v>
      </c>
      <c r="C766" s="2" t="s">
        <v>612</v>
      </c>
      <c r="D766" s="36">
        <v>36.8</v>
      </c>
      <c r="E766" s="46">
        <v>10725</v>
      </c>
      <c r="F766" s="50" t="s">
        <v>155</v>
      </c>
      <c r="G766" s="1">
        <v>7936</v>
      </c>
      <c r="H766" s="40">
        <v>5</v>
      </c>
      <c r="I766" s="1">
        <v>2187</v>
      </c>
      <c r="J766" s="41">
        <v>0</v>
      </c>
      <c r="K766" s="29">
        <v>0</v>
      </c>
    </row>
    <row r="767" ht="12.75">
      <c r="F767" s="16" t="s">
        <v>150</v>
      </c>
    </row>
    <row r="768" spans="1:11" ht="12.75">
      <c r="A768" s="58"/>
      <c r="B768" s="73"/>
      <c r="C768" s="58"/>
      <c r="D768" s="60"/>
      <c r="E768" s="64"/>
      <c r="F768" s="59" t="s">
        <v>152</v>
      </c>
      <c r="G768" s="61"/>
      <c r="H768" s="62"/>
      <c r="I768" s="61"/>
      <c r="J768" s="63"/>
      <c r="K768" s="63"/>
    </row>
    <row r="769" spans="1:11" ht="12.75">
      <c r="A769" s="22" t="s">
        <v>1132</v>
      </c>
      <c r="B769" s="69" t="s">
        <v>306</v>
      </c>
      <c r="C769" s="22" t="s">
        <v>1133</v>
      </c>
      <c r="D769" s="23">
        <v>101.9</v>
      </c>
      <c r="E769" s="24">
        <v>262143</v>
      </c>
      <c r="F769" s="51" t="s">
        <v>156</v>
      </c>
      <c r="G769" s="26">
        <v>0</v>
      </c>
      <c r="H769" s="27">
        <v>10</v>
      </c>
      <c r="I769" s="26">
        <v>12824</v>
      </c>
      <c r="J769" s="28">
        <v>0</v>
      </c>
      <c r="K769" s="28">
        <v>0</v>
      </c>
    </row>
    <row r="770" spans="1:11" ht="12.75">
      <c r="A770" s="22" t="s">
        <v>66</v>
      </c>
      <c r="B770" s="69" t="s">
        <v>69</v>
      </c>
      <c r="C770" s="22" t="s">
        <v>1135</v>
      </c>
      <c r="D770" s="23">
        <v>175.9</v>
      </c>
      <c r="E770" s="24">
        <v>1060248</v>
      </c>
      <c r="F770" s="51" t="s">
        <v>154</v>
      </c>
      <c r="G770" s="26">
        <v>539000</v>
      </c>
      <c r="H770" s="27">
        <v>20</v>
      </c>
      <c r="I770" s="26">
        <v>25758</v>
      </c>
      <c r="J770" s="28">
        <v>0</v>
      </c>
      <c r="K770" s="28">
        <v>0</v>
      </c>
    </row>
    <row r="771" spans="1:11" ht="12.75">
      <c r="A771" s="22" t="s">
        <v>66</v>
      </c>
      <c r="B771" s="69" t="s">
        <v>68</v>
      </c>
      <c r="C771" s="22" t="s">
        <v>1134</v>
      </c>
      <c r="D771" s="23">
        <v>255</v>
      </c>
      <c r="E771" s="24">
        <v>369652</v>
      </c>
      <c r="F771" s="51" t="s">
        <v>154</v>
      </c>
      <c r="G771" s="26">
        <v>187952</v>
      </c>
      <c r="H771" s="27">
        <v>20</v>
      </c>
      <c r="I771" s="26">
        <v>12879</v>
      </c>
      <c r="J771" s="28">
        <v>0</v>
      </c>
      <c r="K771" s="28">
        <v>0</v>
      </c>
    </row>
    <row r="772" spans="1:11" ht="12.75">
      <c r="A772" s="22" t="s">
        <v>66</v>
      </c>
      <c r="B772" s="69" t="s">
        <v>70</v>
      </c>
      <c r="C772" s="22" t="s">
        <v>1136</v>
      </c>
      <c r="D772" s="23">
        <v>32.7</v>
      </c>
      <c r="E772" s="24">
        <v>540</v>
      </c>
      <c r="F772" s="51" t="s">
        <v>154</v>
      </c>
      <c r="G772" s="26">
        <v>0</v>
      </c>
      <c r="H772" s="27">
        <v>4</v>
      </c>
      <c r="I772" s="26">
        <v>32</v>
      </c>
      <c r="J772" s="28">
        <v>0</v>
      </c>
      <c r="K772" s="28">
        <v>0</v>
      </c>
    </row>
    <row r="773" spans="1:11" ht="12.75">
      <c r="A773" s="22" t="s">
        <v>203</v>
      </c>
      <c r="B773" s="69" t="s">
        <v>214</v>
      </c>
      <c r="C773" s="22" t="s">
        <v>1137</v>
      </c>
      <c r="D773" s="23">
        <v>285</v>
      </c>
      <c r="E773" s="24">
        <v>874520</v>
      </c>
      <c r="F773" s="51" t="s">
        <v>154</v>
      </c>
      <c r="G773" s="26">
        <v>433428</v>
      </c>
      <c r="H773" s="27">
        <v>12</v>
      </c>
      <c r="I773" s="26">
        <v>22422</v>
      </c>
      <c r="J773" s="28">
        <v>0</v>
      </c>
      <c r="K773" s="28">
        <v>0</v>
      </c>
    </row>
    <row r="774" spans="1:11" ht="12.75">
      <c r="A774" s="22" t="s">
        <v>640</v>
      </c>
      <c r="B774" s="69" t="s">
        <v>400</v>
      </c>
      <c r="C774" s="22" t="s">
        <v>1138</v>
      </c>
      <c r="D774" s="23">
        <v>301</v>
      </c>
      <c r="E774" s="24">
        <v>993353</v>
      </c>
      <c r="F774" s="51" t="s">
        <v>154</v>
      </c>
      <c r="G774" s="26">
        <v>474901</v>
      </c>
      <c r="H774" s="27">
        <v>126</v>
      </c>
      <c r="I774" s="26">
        <v>267840</v>
      </c>
      <c r="J774" s="28">
        <v>0</v>
      </c>
      <c r="K774" s="28">
        <v>4</v>
      </c>
    </row>
    <row r="775" spans="1:11" ht="12.75">
      <c r="A775" s="22" t="s">
        <v>419</v>
      </c>
      <c r="B775" s="69" t="s">
        <v>420</v>
      </c>
      <c r="C775" s="22" t="s">
        <v>1706</v>
      </c>
      <c r="D775" s="23">
        <v>853</v>
      </c>
      <c r="E775" s="24">
        <v>869952</v>
      </c>
      <c r="F775" s="51" t="s">
        <v>154</v>
      </c>
      <c r="G775" s="26">
        <v>388173</v>
      </c>
      <c r="H775" s="27">
        <v>13</v>
      </c>
      <c r="I775" s="26">
        <v>27519</v>
      </c>
      <c r="J775" s="28">
        <v>0</v>
      </c>
      <c r="K775" s="28">
        <v>0</v>
      </c>
    </row>
    <row r="776" spans="1:11" ht="12.75">
      <c r="A776" s="22" t="s">
        <v>433</v>
      </c>
      <c r="B776" s="69" t="s">
        <v>438</v>
      </c>
      <c r="C776" s="22" t="s">
        <v>1139</v>
      </c>
      <c r="D776" s="23">
        <v>342</v>
      </c>
      <c r="E776" s="24">
        <v>667</v>
      </c>
      <c r="F776" s="51" t="s">
        <v>154</v>
      </c>
      <c r="G776" s="26">
        <v>0</v>
      </c>
      <c r="H776" s="27">
        <v>0</v>
      </c>
      <c r="I776" s="26">
        <v>0</v>
      </c>
      <c r="J776" s="28">
        <v>0</v>
      </c>
      <c r="K776" s="28">
        <v>0</v>
      </c>
    </row>
    <row r="777" spans="1:11" ht="12.75">
      <c r="A777" s="22" t="s">
        <v>1707</v>
      </c>
      <c r="B777" s="69">
        <v>48082801</v>
      </c>
      <c r="C777" s="22" t="s">
        <v>1708</v>
      </c>
      <c r="D777" s="23">
        <v>5</v>
      </c>
      <c r="E777" s="24">
        <v>7880</v>
      </c>
      <c r="F777" s="51" t="s">
        <v>150</v>
      </c>
      <c r="G777" s="26">
        <v>0</v>
      </c>
      <c r="H777" s="27">
        <v>20</v>
      </c>
      <c r="I777" s="26">
        <v>489</v>
      </c>
      <c r="J777" s="28">
        <v>0</v>
      </c>
      <c r="K777" s="28">
        <v>0</v>
      </c>
    </row>
    <row r="778" spans="1:11" ht="12.75">
      <c r="A778" s="22" t="s">
        <v>1140</v>
      </c>
      <c r="B778" s="69" t="s">
        <v>1141</v>
      </c>
      <c r="C778" s="22" t="s">
        <v>1142</v>
      </c>
      <c r="D778" s="23">
        <v>5</v>
      </c>
      <c r="E778" s="24">
        <v>8450</v>
      </c>
      <c r="F778" s="51" t="s">
        <v>160</v>
      </c>
      <c r="G778" s="26">
        <v>0</v>
      </c>
      <c r="H778" s="27">
        <v>15</v>
      </c>
      <c r="I778" s="26">
        <v>2298</v>
      </c>
      <c r="J778" s="28">
        <v>0</v>
      </c>
      <c r="K778" s="28">
        <v>0</v>
      </c>
    </row>
    <row r="779" spans="1:11" ht="12.75">
      <c r="A779" s="22" t="s">
        <v>577</v>
      </c>
      <c r="B779" s="69" t="s">
        <v>304</v>
      </c>
      <c r="C779" s="22" t="s">
        <v>1143</v>
      </c>
      <c r="D779" s="23">
        <v>359.9</v>
      </c>
      <c r="E779" s="24">
        <v>170000</v>
      </c>
      <c r="F779" s="51" t="s">
        <v>156</v>
      </c>
      <c r="G779" s="26">
        <v>14300</v>
      </c>
      <c r="H779" s="27">
        <v>3</v>
      </c>
      <c r="I779" s="26">
        <v>1486</v>
      </c>
      <c r="J779" s="28">
        <v>0</v>
      </c>
      <c r="K779" s="28">
        <v>0</v>
      </c>
    </row>
    <row r="780" spans="1:11" ht="12.75">
      <c r="A780" s="22" t="s">
        <v>577</v>
      </c>
      <c r="B780" s="69" t="s">
        <v>305</v>
      </c>
      <c r="C780" s="22" t="s">
        <v>1144</v>
      </c>
      <c r="D780" s="23">
        <v>142</v>
      </c>
      <c r="E780" s="24">
        <v>468800</v>
      </c>
      <c r="F780" s="51" t="s">
        <v>154</v>
      </c>
      <c r="G780" s="26">
        <v>372800</v>
      </c>
      <c r="H780" s="27">
        <v>16</v>
      </c>
      <c r="I780" s="26">
        <v>26874</v>
      </c>
      <c r="J780" s="28">
        <v>0</v>
      </c>
      <c r="K780" s="28">
        <v>0</v>
      </c>
    </row>
    <row r="781" spans="1:11" ht="12.75">
      <c r="A781" s="22" t="s">
        <v>339</v>
      </c>
      <c r="B781" s="69" t="s">
        <v>1435</v>
      </c>
      <c r="C781" s="22" t="s">
        <v>1145</v>
      </c>
      <c r="D781" s="23">
        <v>49</v>
      </c>
      <c r="E781" s="24">
        <v>867</v>
      </c>
      <c r="F781" s="51" t="s">
        <v>160</v>
      </c>
      <c r="G781" s="26">
        <v>0</v>
      </c>
      <c r="H781" s="27">
        <v>17</v>
      </c>
      <c r="I781" s="26">
        <v>19024</v>
      </c>
      <c r="J781" s="28">
        <v>0</v>
      </c>
      <c r="K781" s="28">
        <v>0</v>
      </c>
    </row>
    <row r="782" spans="1:11" ht="12.75">
      <c r="A782" s="22" t="s">
        <v>339</v>
      </c>
      <c r="B782" s="69" t="s">
        <v>1146</v>
      </c>
      <c r="C782" s="22" t="s">
        <v>1147</v>
      </c>
      <c r="D782" s="23">
        <v>5</v>
      </c>
      <c r="E782" s="24">
        <v>7635</v>
      </c>
      <c r="F782" s="51" t="s">
        <v>160</v>
      </c>
      <c r="G782" s="26">
        <v>0</v>
      </c>
      <c r="H782" s="27">
        <v>2</v>
      </c>
      <c r="I782" s="26">
        <v>378</v>
      </c>
      <c r="J782" s="28">
        <v>0</v>
      </c>
      <c r="K782" s="28">
        <v>0</v>
      </c>
    </row>
    <row r="783" spans="1:11" s="3" customFormat="1" ht="12.75">
      <c r="A783" s="30" t="s">
        <v>132</v>
      </c>
      <c r="B783" s="70">
        <v>15</v>
      </c>
      <c r="C783" s="30"/>
      <c r="D783" s="33">
        <f>SUM(D766:D782)</f>
        <v>2949.2000000000003</v>
      </c>
      <c r="E783" s="33">
        <f>SUM(E766:E782)</f>
        <v>5105432</v>
      </c>
      <c r="F783" s="43"/>
      <c r="G783" s="33">
        <f>SUM(G766:G782)</f>
        <v>2418490</v>
      </c>
      <c r="H783" s="33">
        <f>SUM(H766:H782)</f>
        <v>283</v>
      </c>
      <c r="I783" s="33">
        <f>SUM(I766:I782)</f>
        <v>422010</v>
      </c>
      <c r="J783" s="33">
        <f>SUM(J766:J782)</f>
        <v>0</v>
      </c>
      <c r="K783" s="33">
        <f>SUM(K766:K782)</f>
        <v>4</v>
      </c>
    </row>
    <row r="785" spans="1:11" s="3" customFormat="1" ht="15">
      <c r="A785" s="10" t="s">
        <v>485</v>
      </c>
      <c r="B785" s="66"/>
      <c r="C785" s="11"/>
      <c r="D785" s="11"/>
      <c r="E785" s="12"/>
      <c r="F785" s="13"/>
      <c r="G785" s="14"/>
      <c r="H785" s="12"/>
      <c r="I785" s="14"/>
      <c r="J785" s="15"/>
      <c r="K785" s="15"/>
    </row>
    <row r="786" spans="4:11" ht="12.75">
      <c r="D786" s="4" t="s">
        <v>238</v>
      </c>
      <c r="E786" s="7" t="s">
        <v>239</v>
      </c>
      <c r="G786" s="7" t="s">
        <v>342</v>
      </c>
      <c r="H786" s="7" t="s">
        <v>240</v>
      </c>
      <c r="I786" s="7" t="s">
        <v>241</v>
      </c>
      <c r="J786" s="143" t="s">
        <v>242</v>
      </c>
      <c r="K786" s="143"/>
    </row>
    <row r="787" spans="1:11" ht="12.75">
      <c r="A787" s="17" t="s">
        <v>243</v>
      </c>
      <c r="B787" s="68" t="s">
        <v>238</v>
      </c>
      <c r="C787" s="17" t="s">
        <v>244</v>
      </c>
      <c r="D787" s="18" t="s">
        <v>245</v>
      </c>
      <c r="E787" s="19" t="s">
        <v>246</v>
      </c>
      <c r="F787" s="20" t="s">
        <v>247</v>
      </c>
      <c r="G787" s="19" t="s">
        <v>248</v>
      </c>
      <c r="H787" s="19" t="s">
        <v>249</v>
      </c>
      <c r="I787" s="19" t="s">
        <v>250</v>
      </c>
      <c r="J787" s="21" t="s">
        <v>251</v>
      </c>
      <c r="K787" s="21" t="s">
        <v>252</v>
      </c>
    </row>
    <row r="788" spans="1:11" ht="12.75">
      <c r="A788" s="54" t="s">
        <v>690</v>
      </c>
      <c r="B788" s="81" t="s">
        <v>691</v>
      </c>
      <c r="C788" s="54" t="s">
        <v>1150</v>
      </c>
      <c r="D788" s="82">
        <v>218</v>
      </c>
      <c r="E788" s="55">
        <v>113647</v>
      </c>
      <c r="F788" s="25" t="s">
        <v>156</v>
      </c>
      <c r="G788" s="56">
        <v>0</v>
      </c>
      <c r="H788" s="83">
        <v>7</v>
      </c>
      <c r="I788" s="56">
        <v>8851</v>
      </c>
      <c r="J788" s="57">
        <v>0</v>
      </c>
      <c r="K788" s="57">
        <v>0</v>
      </c>
    </row>
    <row r="789" spans="1:11" ht="12.75">
      <c r="A789" s="58"/>
      <c r="B789" s="73"/>
      <c r="C789" s="58"/>
      <c r="D789" s="60"/>
      <c r="E789" s="64"/>
      <c r="F789" s="59" t="s">
        <v>152</v>
      </c>
      <c r="G789" s="61"/>
      <c r="H789" s="62"/>
      <c r="I789" s="61"/>
      <c r="J789" s="63"/>
      <c r="K789" s="63"/>
    </row>
    <row r="790" spans="1:11" ht="12.75">
      <c r="A790" s="22" t="s">
        <v>690</v>
      </c>
      <c r="B790" s="69" t="s">
        <v>1148</v>
      </c>
      <c r="C790" s="22" t="s">
        <v>1149</v>
      </c>
      <c r="D790" s="23">
        <v>54</v>
      </c>
      <c r="E790" s="24">
        <v>10857</v>
      </c>
      <c r="F790" s="51" t="s">
        <v>156</v>
      </c>
      <c r="G790" s="26">
        <v>0</v>
      </c>
      <c r="H790" s="27">
        <v>4</v>
      </c>
      <c r="I790" s="26">
        <v>1036</v>
      </c>
      <c r="J790" s="28">
        <v>0</v>
      </c>
      <c r="K790" s="28">
        <v>0</v>
      </c>
    </row>
    <row r="791" spans="1:11" ht="12.75">
      <c r="A791" s="22" t="s">
        <v>690</v>
      </c>
      <c r="B791" s="69" t="s">
        <v>692</v>
      </c>
      <c r="C791" s="22" t="s">
        <v>1149</v>
      </c>
      <c r="D791" s="23">
        <v>95</v>
      </c>
      <c r="E791" s="24">
        <v>2200</v>
      </c>
      <c r="F791" s="51" t="s">
        <v>156</v>
      </c>
      <c r="G791" s="26">
        <v>0</v>
      </c>
      <c r="H791" s="27">
        <v>4</v>
      </c>
      <c r="I791" s="26">
        <v>1036</v>
      </c>
      <c r="J791" s="28">
        <v>0</v>
      </c>
      <c r="K791" s="28">
        <v>0</v>
      </c>
    </row>
    <row r="792" spans="1:11" ht="12.75">
      <c r="A792" s="22" t="s">
        <v>690</v>
      </c>
      <c r="B792" s="69" t="s">
        <v>1151</v>
      </c>
      <c r="C792" s="22" t="s">
        <v>1152</v>
      </c>
      <c r="D792" s="23">
        <v>59</v>
      </c>
      <c r="E792" s="24">
        <v>13324</v>
      </c>
      <c r="F792" s="51" t="s">
        <v>156</v>
      </c>
      <c r="G792" s="26">
        <v>0</v>
      </c>
      <c r="H792" s="27">
        <v>4</v>
      </c>
      <c r="I792" s="26">
        <v>1036</v>
      </c>
      <c r="J792" s="28">
        <v>0</v>
      </c>
      <c r="K792" s="28">
        <v>0</v>
      </c>
    </row>
    <row r="793" spans="1:11" ht="12.75">
      <c r="A793" s="44" t="s">
        <v>545</v>
      </c>
      <c r="B793" s="71" t="s">
        <v>547</v>
      </c>
      <c r="C793" s="44" t="s">
        <v>1153</v>
      </c>
      <c r="D793" s="45">
        <v>178.3</v>
      </c>
      <c r="E793" s="46">
        <v>388228</v>
      </c>
      <c r="F793" s="50" t="s">
        <v>158</v>
      </c>
      <c r="G793" s="1">
        <v>230051</v>
      </c>
      <c r="H793" s="47">
        <v>19</v>
      </c>
      <c r="I793" s="1">
        <v>42170</v>
      </c>
      <c r="J793" s="29">
        <v>0</v>
      </c>
      <c r="K793" s="29">
        <v>3</v>
      </c>
    </row>
    <row r="794" spans="1:11" ht="12.75">
      <c r="A794" s="58"/>
      <c r="B794" s="73"/>
      <c r="C794" s="58"/>
      <c r="D794" s="60"/>
      <c r="E794" s="64"/>
      <c r="F794" s="59" t="s">
        <v>154</v>
      </c>
      <c r="G794" s="61"/>
      <c r="H794" s="62"/>
      <c r="I794" s="61"/>
      <c r="J794" s="63"/>
      <c r="K794" s="63"/>
    </row>
    <row r="795" spans="1:11" ht="12.75">
      <c r="A795" s="22" t="s">
        <v>545</v>
      </c>
      <c r="B795" s="69" t="s">
        <v>548</v>
      </c>
      <c r="C795" s="22" t="s">
        <v>1154</v>
      </c>
      <c r="D795" s="23">
        <v>166.6</v>
      </c>
      <c r="E795" s="24">
        <v>162450</v>
      </c>
      <c r="F795" s="51" t="s">
        <v>154</v>
      </c>
      <c r="G795" s="26">
        <v>96360</v>
      </c>
      <c r="H795" s="27">
        <v>29</v>
      </c>
      <c r="I795" s="26">
        <v>17646</v>
      </c>
      <c r="J795" s="28">
        <v>0</v>
      </c>
      <c r="K795" s="28">
        <v>3</v>
      </c>
    </row>
    <row r="796" spans="1:11" ht="12.75">
      <c r="A796" s="93" t="s">
        <v>577</v>
      </c>
      <c r="B796" s="101" t="s">
        <v>307</v>
      </c>
      <c r="C796" s="93" t="s">
        <v>1155</v>
      </c>
      <c r="D796" s="95">
        <v>176</v>
      </c>
      <c r="E796" s="96">
        <v>65700</v>
      </c>
      <c r="F796" s="97" t="s">
        <v>159</v>
      </c>
      <c r="G796" s="98">
        <v>48000</v>
      </c>
      <c r="H796" s="99">
        <v>10</v>
      </c>
      <c r="I796" s="98">
        <v>7423</v>
      </c>
      <c r="J796" s="100">
        <v>0</v>
      </c>
      <c r="K796" s="100">
        <v>0</v>
      </c>
    </row>
    <row r="797" spans="1:11" s="3" customFormat="1" ht="12.75">
      <c r="A797" s="30" t="s">
        <v>133</v>
      </c>
      <c r="B797" s="70">
        <v>7</v>
      </c>
      <c r="C797" s="30"/>
      <c r="D797" s="42">
        <f>SUM(D788:D796)</f>
        <v>946.9</v>
      </c>
      <c r="E797" s="33">
        <f>SUM(E788:E796)</f>
        <v>756406</v>
      </c>
      <c r="F797" s="43"/>
      <c r="G797" s="33">
        <f>SUM(G788:G796)</f>
        <v>374411</v>
      </c>
      <c r="H797" s="33">
        <f>SUM(H788:H796)</f>
        <v>77</v>
      </c>
      <c r="I797" s="33">
        <f>SUM(I788:I796)</f>
        <v>79198</v>
      </c>
      <c r="J797" s="33">
        <f>SUM(J788:J796)</f>
        <v>0</v>
      </c>
      <c r="K797" s="33">
        <f>SUM(K788:K796)</f>
        <v>6</v>
      </c>
    </row>
    <row r="799" spans="1:11" s="3" customFormat="1" ht="15">
      <c r="A799" s="10" t="s">
        <v>486</v>
      </c>
      <c r="B799" s="66"/>
      <c r="C799" s="11"/>
      <c r="D799" s="11"/>
      <c r="E799" s="12"/>
      <c r="F799" s="13"/>
      <c r="G799" s="14"/>
      <c r="H799" s="12"/>
      <c r="I799" s="14"/>
      <c r="J799" s="15"/>
      <c r="K799" s="15"/>
    </row>
    <row r="800" spans="4:11" ht="12.75">
      <c r="D800" s="4" t="s">
        <v>238</v>
      </c>
      <c r="E800" s="7" t="s">
        <v>239</v>
      </c>
      <c r="G800" s="7" t="s">
        <v>342</v>
      </c>
      <c r="H800" s="7" t="s">
        <v>240</v>
      </c>
      <c r="I800" s="7" t="s">
        <v>241</v>
      </c>
      <c r="J800" s="143" t="s">
        <v>242</v>
      </c>
      <c r="K800" s="143"/>
    </row>
    <row r="801" spans="1:11" ht="12.75">
      <c r="A801" s="17" t="s">
        <v>243</v>
      </c>
      <c r="B801" s="68" t="s">
        <v>238</v>
      </c>
      <c r="C801" s="17" t="s">
        <v>244</v>
      </c>
      <c r="D801" s="18" t="s">
        <v>245</v>
      </c>
      <c r="E801" s="19" t="s">
        <v>246</v>
      </c>
      <c r="F801" s="20" t="s">
        <v>247</v>
      </c>
      <c r="G801" s="19" t="s">
        <v>248</v>
      </c>
      <c r="H801" s="19" t="s">
        <v>249</v>
      </c>
      <c r="I801" s="19" t="s">
        <v>250</v>
      </c>
      <c r="J801" s="21" t="s">
        <v>251</v>
      </c>
      <c r="K801" s="21" t="s">
        <v>252</v>
      </c>
    </row>
    <row r="802" spans="1:11" ht="12.75">
      <c r="A802" s="44" t="s">
        <v>577</v>
      </c>
      <c r="B802" s="67">
        <v>50890301</v>
      </c>
      <c r="C802" s="85" t="s">
        <v>1709</v>
      </c>
      <c r="D802" s="87">
        <v>90</v>
      </c>
      <c r="E802" s="39">
        <v>927</v>
      </c>
      <c r="F802" s="89" t="s">
        <v>159</v>
      </c>
      <c r="G802" s="90">
        <v>0</v>
      </c>
      <c r="H802" s="90">
        <v>2</v>
      </c>
      <c r="I802" s="90">
        <v>32</v>
      </c>
      <c r="J802" s="92">
        <v>0</v>
      </c>
      <c r="K802" s="92">
        <v>0</v>
      </c>
    </row>
    <row r="803" spans="1:11" ht="12.75">
      <c r="A803" s="44" t="s">
        <v>341</v>
      </c>
      <c r="B803" s="69">
        <v>50820303</v>
      </c>
      <c r="C803" s="2" t="s">
        <v>1712</v>
      </c>
      <c r="D803" s="23">
        <v>71</v>
      </c>
      <c r="E803" s="26">
        <v>64161</v>
      </c>
      <c r="F803" s="51" t="s">
        <v>159</v>
      </c>
      <c r="G803" s="39">
        <v>102561</v>
      </c>
      <c r="H803" s="39">
        <v>4</v>
      </c>
      <c r="I803" s="39">
        <v>6427</v>
      </c>
      <c r="J803" s="28">
        <v>0</v>
      </c>
      <c r="K803" s="41">
        <v>0</v>
      </c>
    </row>
    <row r="804" spans="1:11" ht="12.75">
      <c r="A804" s="93" t="s">
        <v>341</v>
      </c>
      <c r="B804" s="101" t="s">
        <v>1710</v>
      </c>
      <c r="C804" s="93" t="s">
        <v>1711</v>
      </c>
      <c r="D804" s="134">
        <v>20</v>
      </c>
      <c r="E804" s="96">
        <v>510</v>
      </c>
      <c r="F804" s="137" t="s">
        <v>154</v>
      </c>
      <c r="G804" s="98">
        <v>0</v>
      </c>
      <c r="H804" s="99">
        <v>2</v>
      </c>
      <c r="I804" s="98">
        <v>16</v>
      </c>
      <c r="J804" s="136">
        <v>0</v>
      </c>
      <c r="K804" s="100">
        <v>0</v>
      </c>
    </row>
    <row r="805" spans="1:11" s="3" customFormat="1" ht="12.75">
      <c r="A805" s="30" t="s">
        <v>134</v>
      </c>
      <c r="B805" s="70">
        <v>3</v>
      </c>
      <c r="C805" s="30"/>
      <c r="D805" s="42">
        <f>SUM(D802:D804)</f>
        <v>181</v>
      </c>
      <c r="E805" s="33">
        <f>SUM(E802:E804)</f>
        <v>65598</v>
      </c>
      <c r="F805" s="43"/>
      <c r="G805" s="33">
        <f>SUM(G802:G804)</f>
        <v>102561</v>
      </c>
      <c r="H805" s="142">
        <f>SUM(H802:H804)</f>
        <v>8</v>
      </c>
      <c r="I805" s="33">
        <f>SUM(I802:I804)</f>
        <v>6475</v>
      </c>
      <c r="J805" s="33">
        <f>SUM(J802:J804)</f>
        <v>0</v>
      </c>
      <c r="K805" s="33">
        <f>SUM(K802:K804)</f>
        <v>0</v>
      </c>
    </row>
    <row r="806" ht="15">
      <c r="F806" s="38"/>
    </row>
    <row r="807" spans="1:11" s="3" customFormat="1" ht="15">
      <c r="A807" s="10" t="s">
        <v>487</v>
      </c>
      <c r="B807" s="66"/>
      <c r="C807" s="11"/>
      <c r="D807" s="11"/>
      <c r="E807" s="12"/>
      <c r="F807" s="13"/>
      <c r="G807" s="14"/>
      <c r="H807" s="12"/>
      <c r="I807" s="14"/>
      <c r="J807" s="15"/>
      <c r="K807" s="15"/>
    </row>
    <row r="808" spans="4:11" ht="12.75">
      <c r="D808" s="4" t="s">
        <v>238</v>
      </c>
      <c r="E808" s="7" t="s">
        <v>239</v>
      </c>
      <c r="G808" s="7" t="s">
        <v>342</v>
      </c>
      <c r="H808" s="7" t="s">
        <v>240</v>
      </c>
      <c r="I808" s="7" t="s">
        <v>241</v>
      </c>
      <c r="J808" s="143" t="s">
        <v>242</v>
      </c>
      <c r="K808" s="143"/>
    </row>
    <row r="809" spans="1:11" ht="12.75">
      <c r="A809" s="17" t="s">
        <v>243</v>
      </c>
      <c r="B809" s="68" t="s">
        <v>238</v>
      </c>
      <c r="C809" s="17" t="s">
        <v>244</v>
      </c>
      <c r="D809" s="18" t="s">
        <v>245</v>
      </c>
      <c r="E809" s="19" t="s">
        <v>246</v>
      </c>
      <c r="F809" s="20" t="s">
        <v>247</v>
      </c>
      <c r="G809" s="19" t="s">
        <v>248</v>
      </c>
      <c r="H809" s="19" t="s">
        <v>249</v>
      </c>
      <c r="I809" s="19" t="s">
        <v>250</v>
      </c>
      <c r="J809" s="21" t="s">
        <v>251</v>
      </c>
      <c r="K809" s="21" t="s">
        <v>252</v>
      </c>
    </row>
    <row r="810" spans="1:11" ht="12.75">
      <c r="A810" s="2" t="s">
        <v>279</v>
      </c>
      <c r="B810" s="67" t="s">
        <v>280</v>
      </c>
      <c r="C810" s="2" t="s">
        <v>655</v>
      </c>
      <c r="D810" s="36">
        <v>5</v>
      </c>
      <c r="E810" s="37">
        <v>150</v>
      </c>
      <c r="F810" s="16" t="s">
        <v>150</v>
      </c>
      <c r="G810" s="39">
        <v>0</v>
      </c>
      <c r="H810" s="40">
        <v>1</v>
      </c>
      <c r="I810" s="39">
        <v>40</v>
      </c>
      <c r="J810" s="41">
        <v>0</v>
      </c>
      <c r="K810" s="41">
        <v>0</v>
      </c>
    </row>
    <row r="811" spans="1:11" ht="12.75">
      <c r="A811" s="58"/>
      <c r="B811" s="73"/>
      <c r="C811" s="58"/>
      <c r="D811" s="60"/>
      <c r="E811" s="64"/>
      <c r="F811" s="59" t="s">
        <v>152</v>
      </c>
      <c r="G811" s="61"/>
      <c r="H811" s="62"/>
      <c r="I811" s="61"/>
      <c r="J811" s="63"/>
      <c r="K811" s="63"/>
    </row>
    <row r="812" spans="1:11" ht="12.75">
      <c r="A812" s="2" t="s">
        <v>11</v>
      </c>
      <c r="B812" s="67" t="s">
        <v>12</v>
      </c>
      <c r="C812" s="2" t="s">
        <v>656</v>
      </c>
      <c r="D812" s="36">
        <v>33.5</v>
      </c>
      <c r="E812" s="37">
        <v>28835</v>
      </c>
      <c r="F812" s="16" t="s">
        <v>156</v>
      </c>
      <c r="G812" s="39">
        <v>0</v>
      </c>
      <c r="H812" s="40">
        <v>4</v>
      </c>
      <c r="I812" s="39">
        <v>6092</v>
      </c>
      <c r="J812" s="41">
        <v>0</v>
      </c>
      <c r="K812" s="41">
        <v>0</v>
      </c>
    </row>
    <row r="813" spans="3:11" ht="12.75">
      <c r="C813" s="58"/>
      <c r="D813" s="60"/>
      <c r="E813" s="64"/>
      <c r="F813" s="59" t="s">
        <v>159</v>
      </c>
      <c r="G813" s="61"/>
      <c r="H813" s="62"/>
      <c r="I813" s="61"/>
      <c r="J813" s="63"/>
      <c r="K813" s="63"/>
    </row>
    <row r="814" spans="1:11" ht="12.75">
      <c r="A814" s="22" t="s">
        <v>641</v>
      </c>
      <c r="B814" s="69" t="s">
        <v>1157</v>
      </c>
      <c r="C814" s="22" t="s">
        <v>1158</v>
      </c>
      <c r="D814" s="23">
        <v>3</v>
      </c>
      <c r="E814" s="24">
        <v>545</v>
      </c>
      <c r="F814" s="51" t="s">
        <v>159</v>
      </c>
      <c r="G814" s="26">
        <v>0</v>
      </c>
      <c r="H814" s="27">
        <v>4</v>
      </c>
      <c r="I814" s="26">
        <v>40</v>
      </c>
      <c r="J814" s="28">
        <v>0</v>
      </c>
      <c r="K814" s="28">
        <v>0</v>
      </c>
    </row>
    <row r="815" spans="1:11" ht="12.75">
      <c r="A815" s="22" t="s">
        <v>641</v>
      </c>
      <c r="B815" s="69" t="s">
        <v>62</v>
      </c>
      <c r="C815" s="22" t="s">
        <v>1156</v>
      </c>
      <c r="D815" s="23">
        <v>11.9</v>
      </c>
      <c r="E815" s="24">
        <v>1000</v>
      </c>
      <c r="F815" s="51" t="s">
        <v>159</v>
      </c>
      <c r="G815" s="26">
        <v>0</v>
      </c>
      <c r="H815" s="27">
        <v>8</v>
      </c>
      <c r="I815" s="26">
        <v>83</v>
      </c>
      <c r="J815" s="28">
        <v>0</v>
      </c>
      <c r="K815" s="28">
        <v>0</v>
      </c>
    </row>
    <row r="816" spans="1:11" ht="12.75">
      <c r="A816" s="22" t="s">
        <v>71</v>
      </c>
      <c r="B816" s="69" t="s">
        <v>589</v>
      </c>
      <c r="C816" s="22" t="s">
        <v>1159</v>
      </c>
      <c r="D816" s="23">
        <v>202</v>
      </c>
      <c r="E816" s="24">
        <v>427735</v>
      </c>
      <c r="F816" s="51" t="s">
        <v>159</v>
      </c>
      <c r="G816" s="26">
        <v>319166</v>
      </c>
      <c r="H816" s="27">
        <v>10</v>
      </c>
      <c r="I816" s="26">
        <v>27147</v>
      </c>
      <c r="J816" s="28">
        <v>0</v>
      </c>
      <c r="K816" s="28">
        <v>0</v>
      </c>
    </row>
    <row r="817" spans="1:11" ht="12.75">
      <c r="A817" s="2" t="s">
        <v>642</v>
      </c>
      <c r="B817" s="67" t="s">
        <v>736</v>
      </c>
      <c r="C817" s="2" t="s">
        <v>737</v>
      </c>
      <c r="D817" s="36">
        <v>105.6</v>
      </c>
      <c r="E817" s="37">
        <v>394847</v>
      </c>
      <c r="F817" s="16" t="s">
        <v>156</v>
      </c>
      <c r="G817" s="39">
        <v>369278</v>
      </c>
      <c r="H817" s="40">
        <v>8</v>
      </c>
      <c r="I817" s="39">
        <v>15815</v>
      </c>
      <c r="J817" s="41">
        <v>1</v>
      </c>
      <c r="K817" s="41">
        <v>0</v>
      </c>
    </row>
    <row r="818" spans="4:11" ht="12.75">
      <c r="D818" s="60"/>
      <c r="E818" s="64"/>
      <c r="F818" s="59" t="s">
        <v>152</v>
      </c>
      <c r="J818" s="63"/>
      <c r="K818" s="63"/>
    </row>
    <row r="819" spans="1:11" ht="12.75">
      <c r="A819" s="22" t="s">
        <v>642</v>
      </c>
      <c r="B819" s="69" t="s">
        <v>1160</v>
      </c>
      <c r="C819" s="22" t="s">
        <v>737</v>
      </c>
      <c r="D819" s="23">
        <v>67</v>
      </c>
      <c r="E819" s="24">
        <v>17583</v>
      </c>
      <c r="F819" s="51" t="s">
        <v>156</v>
      </c>
      <c r="G819" s="26">
        <v>0</v>
      </c>
      <c r="H819" s="27">
        <v>2</v>
      </c>
      <c r="I819" s="26">
        <v>136</v>
      </c>
      <c r="J819" s="28">
        <v>0</v>
      </c>
      <c r="K819" s="28">
        <v>0</v>
      </c>
    </row>
    <row r="820" spans="1:11" ht="12.75">
      <c r="A820" s="22" t="s">
        <v>1713</v>
      </c>
      <c r="B820" s="69">
        <v>52870301</v>
      </c>
      <c r="C820" s="22" t="s">
        <v>1714</v>
      </c>
      <c r="D820" s="23">
        <v>9</v>
      </c>
      <c r="E820" s="24">
        <v>972</v>
      </c>
      <c r="F820" s="51" t="s">
        <v>156</v>
      </c>
      <c r="G820" s="26">
        <v>0</v>
      </c>
      <c r="H820" s="27">
        <v>1</v>
      </c>
      <c r="I820" s="26">
        <v>40</v>
      </c>
      <c r="J820" s="28">
        <v>0</v>
      </c>
      <c r="K820" s="28">
        <v>0</v>
      </c>
    </row>
    <row r="821" spans="1:11" ht="12.75">
      <c r="A821" s="22" t="s">
        <v>1715</v>
      </c>
      <c r="B821" s="69">
        <v>52012801</v>
      </c>
      <c r="C821" s="22" t="s">
        <v>1161</v>
      </c>
      <c r="D821" s="23">
        <v>5</v>
      </c>
      <c r="E821" s="24">
        <v>2700</v>
      </c>
      <c r="F821" s="51" t="s">
        <v>156</v>
      </c>
      <c r="G821" s="26">
        <v>0</v>
      </c>
      <c r="H821" s="27">
        <v>3</v>
      </c>
      <c r="I821" s="26">
        <v>150</v>
      </c>
      <c r="J821" s="28">
        <v>0</v>
      </c>
      <c r="K821" s="28">
        <v>0</v>
      </c>
    </row>
    <row r="822" spans="1:11" ht="12.75">
      <c r="A822" s="22" t="s">
        <v>1715</v>
      </c>
      <c r="B822" s="69">
        <v>52032802</v>
      </c>
      <c r="C822" s="22" t="s">
        <v>1161</v>
      </c>
      <c r="D822" s="23">
        <v>5</v>
      </c>
      <c r="E822" s="24">
        <v>7500</v>
      </c>
      <c r="F822" s="51" t="s">
        <v>156</v>
      </c>
      <c r="G822" s="26">
        <v>0</v>
      </c>
      <c r="H822" s="27">
        <v>3</v>
      </c>
      <c r="I822" s="26">
        <v>250</v>
      </c>
      <c r="J822" s="28">
        <v>0</v>
      </c>
      <c r="K822" s="28">
        <v>0</v>
      </c>
    </row>
    <row r="823" spans="1:11" ht="12.75">
      <c r="A823" s="22" t="s">
        <v>1715</v>
      </c>
      <c r="B823" s="69">
        <v>52072801</v>
      </c>
      <c r="C823" s="22" t="s">
        <v>1716</v>
      </c>
      <c r="D823" s="23">
        <v>5</v>
      </c>
      <c r="E823" s="24">
        <v>7000</v>
      </c>
      <c r="F823" s="51" t="s">
        <v>156</v>
      </c>
      <c r="G823" s="26">
        <v>0</v>
      </c>
      <c r="H823" s="27">
        <v>3</v>
      </c>
      <c r="I823" s="26">
        <v>250</v>
      </c>
      <c r="J823" s="28">
        <v>0</v>
      </c>
      <c r="K823" s="28">
        <v>0</v>
      </c>
    </row>
    <row r="824" spans="1:11" ht="12.75">
      <c r="A824" s="22" t="s">
        <v>1715</v>
      </c>
      <c r="B824" s="69">
        <v>52032803</v>
      </c>
      <c r="C824" s="22" t="s">
        <v>1717</v>
      </c>
      <c r="D824" s="23">
        <v>5</v>
      </c>
      <c r="E824" s="24">
        <v>800</v>
      </c>
      <c r="F824" s="51" t="s">
        <v>150</v>
      </c>
      <c r="G824" s="26">
        <v>0</v>
      </c>
      <c r="H824" s="27">
        <v>3</v>
      </c>
      <c r="I824" s="26">
        <v>20</v>
      </c>
      <c r="J824" s="28">
        <v>0</v>
      </c>
      <c r="K824" s="28">
        <v>0</v>
      </c>
    </row>
    <row r="825" spans="1:11" ht="12.75">
      <c r="A825" s="22" t="s">
        <v>31</v>
      </c>
      <c r="B825" s="69" t="s">
        <v>1162</v>
      </c>
      <c r="C825" s="22" t="s">
        <v>1161</v>
      </c>
      <c r="D825" s="23">
        <v>30</v>
      </c>
      <c r="E825" s="24">
        <v>127611</v>
      </c>
      <c r="F825" s="51" t="s">
        <v>162</v>
      </c>
      <c r="G825" s="26">
        <v>95435</v>
      </c>
      <c r="H825" s="27">
        <v>8</v>
      </c>
      <c r="I825" s="26">
        <v>14076</v>
      </c>
      <c r="J825" s="28">
        <v>0</v>
      </c>
      <c r="K825" s="28">
        <v>0</v>
      </c>
    </row>
    <row r="826" spans="1:11" ht="12.75">
      <c r="A826" s="22" t="s">
        <v>31</v>
      </c>
      <c r="B826" s="69" t="s">
        <v>32</v>
      </c>
      <c r="C826" s="22" t="s">
        <v>1163</v>
      </c>
      <c r="D826" s="23">
        <v>16</v>
      </c>
      <c r="E826" s="24">
        <v>10708</v>
      </c>
      <c r="F826" s="51" t="s">
        <v>156</v>
      </c>
      <c r="G826" s="26">
        <v>0</v>
      </c>
      <c r="H826" s="27">
        <v>1</v>
      </c>
      <c r="I826" s="26">
        <v>312</v>
      </c>
      <c r="J826" s="28">
        <v>0</v>
      </c>
      <c r="K826" s="28">
        <v>0</v>
      </c>
    </row>
    <row r="827" spans="1:11" ht="12.75">
      <c r="A827" s="44" t="s">
        <v>84</v>
      </c>
      <c r="B827" s="71">
        <v>52052802</v>
      </c>
      <c r="C827" s="44" t="s">
        <v>1718</v>
      </c>
      <c r="D827" s="45">
        <v>5</v>
      </c>
      <c r="E827" s="46">
        <v>20</v>
      </c>
      <c r="F827" s="50" t="s">
        <v>159</v>
      </c>
      <c r="G827" s="1">
        <v>0</v>
      </c>
      <c r="H827" s="47">
        <v>1</v>
      </c>
      <c r="I827" s="1">
        <v>10</v>
      </c>
      <c r="J827" s="29">
        <v>0</v>
      </c>
      <c r="K827" s="29">
        <v>0</v>
      </c>
    </row>
    <row r="828" spans="1:11" ht="12.75">
      <c r="A828" s="93" t="s">
        <v>84</v>
      </c>
      <c r="B828" s="101" t="s">
        <v>1437</v>
      </c>
      <c r="C828" s="93" t="s">
        <v>1436</v>
      </c>
      <c r="D828" s="95">
        <v>40</v>
      </c>
      <c r="E828" s="96">
        <v>6500</v>
      </c>
      <c r="F828" s="97" t="s">
        <v>162</v>
      </c>
      <c r="G828" s="98">
        <v>0</v>
      </c>
      <c r="H828" s="99">
        <v>2</v>
      </c>
      <c r="I828" s="98">
        <v>2500</v>
      </c>
      <c r="J828" s="100">
        <v>0</v>
      </c>
      <c r="K828" s="100">
        <v>0</v>
      </c>
    </row>
    <row r="829" spans="1:11" s="3" customFormat="1" ht="12.75">
      <c r="A829" s="30" t="s">
        <v>135</v>
      </c>
      <c r="B829" s="70">
        <v>16</v>
      </c>
      <c r="C829" s="30"/>
      <c r="D829" s="42">
        <f>SUM(D810:D828)</f>
        <v>548</v>
      </c>
      <c r="E829" s="33">
        <f>SUM(E810:E828)</f>
        <v>1034506</v>
      </c>
      <c r="F829" s="43"/>
      <c r="G829" s="33">
        <f>SUM(G810:G828)</f>
        <v>783879</v>
      </c>
      <c r="H829" s="33">
        <f>SUM(H810:H828)</f>
        <v>62</v>
      </c>
      <c r="I829" s="33">
        <f>SUM(I810:I828)</f>
        <v>66961</v>
      </c>
      <c r="J829" s="33">
        <f>SUM(J810:J828)</f>
        <v>1</v>
      </c>
      <c r="K829" s="33">
        <f>SUM(K810:K828)</f>
        <v>0</v>
      </c>
    </row>
    <row r="831" spans="1:11" s="3" customFormat="1" ht="15">
      <c r="A831" s="10" t="s">
        <v>488</v>
      </c>
      <c r="B831" s="66"/>
      <c r="C831" s="11"/>
      <c r="D831" s="11"/>
      <c r="E831" s="12"/>
      <c r="F831" s="13"/>
      <c r="G831" s="14"/>
      <c r="H831" s="12"/>
      <c r="I831" s="14"/>
      <c r="J831" s="15"/>
      <c r="K831" s="15"/>
    </row>
    <row r="832" spans="4:11" ht="12.75">
      <c r="D832" s="4" t="s">
        <v>238</v>
      </c>
      <c r="E832" s="7" t="s">
        <v>239</v>
      </c>
      <c r="G832" s="7" t="s">
        <v>342</v>
      </c>
      <c r="H832" s="7" t="s">
        <v>240</v>
      </c>
      <c r="I832" s="7" t="s">
        <v>241</v>
      </c>
      <c r="J832" s="143" t="s">
        <v>242</v>
      </c>
      <c r="K832" s="143"/>
    </row>
    <row r="833" spans="1:11" ht="12.75">
      <c r="A833" s="17" t="s">
        <v>243</v>
      </c>
      <c r="B833" s="68" t="s">
        <v>238</v>
      </c>
      <c r="C833" s="17" t="s">
        <v>244</v>
      </c>
      <c r="D833" s="18" t="s">
        <v>245</v>
      </c>
      <c r="E833" s="19" t="s">
        <v>246</v>
      </c>
      <c r="F833" s="20" t="s">
        <v>247</v>
      </c>
      <c r="G833" s="19" t="s">
        <v>248</v>
      </c>
      <c r="H833" s="19" t="s">
        <v>249</v>
      </c>
      <c r="I833" s="19" t="s">
        <v>250</v>
      </c>
      <c r="J833" s="21" t="s">
        <v>251</v>
      </c>
      <c r="K833" s="21" t="s">
        <v>252</v>
      </c>
    </row>
    <row r="834" spans="1:11" ht="12.75">
      <c r="A834" s="22" t="s">
        <v>1165</v>
      </c>
      <c r="B834" s="69" t="s">
        <v>1166</v>
      </c>
      <c r="C834" s="22" t="s">
        <v>1167</v>
      </c>
      <c r="D834" s="23">
        <v>18</v>
      </c>
      <c r="E834" s="24">
        <v>38224</v>
      </c>
      <c r="F834" s="51" t="s">
        <v>796</v>
      </c>
      <c r="G834" s="26">
        <v>6060</v>
      </c>
      <c r="H834" s="27">
        <v>3</v>
      </c>
      <c r="I834" s="26">
        <v>3890</v>
      </c>
      <c r="J834" s="28">
        <v>0</v>
      </c>
      <c r="K834" s="28">
        <v>0</v>
      </c>
    </row>
    <row r="835" spans="1:11" ht="12.75">
      <c r="A835" s="22" t="s">
        <v>1165</v>
      </c>
      <c r="B835" s="71" t="s">
        <v>1168</v>
      </c>
      <c r="C835" s="22" t="s">
        <v>1169</v>
      </c>
      <c r="D835" s="23">
        <v>5</v>
      </c>
      <c r="E835" s="24">
        <v>9310</v>
      </c>
      <c r="F835" s="50" t="s">
        <v>162</v>
      </c>
      <c r="G835" s="1">
        <v>4960</v>
      </c>
      <c r="H835" s="47">
        <v>3</v>
      </c>
      <c r="I835" s="26">
        <v>110</v>
      </c>
      <c r="J835" s="28">
        <v>0</v>
      </c>
      <c r="K835" s="28">
        <v>0</v>
      </c>
    </row>
    <row r="836" spans="1:11" ht="12.75">
      <c r="A836" s="133" t="s">
        <v>1719</v>
      </c>
      <c r="B836" s="101">
        <v>53112802</v>
      </c>
      <c r="C836" s="133" t="s">
        <v>1720</v>
      </c>
      <c r="D836" s="134">
        <v>5</v>
      </c>
      <c r="E836" s="138">
        <v>8835</v>
      </c>
      <c r="F836" s="97" t="s">
        <v>152</v>
      </c>
      <c r="G836" s="98">
        <v>0</v>
      </c>
      <c r="H836" s="99">
        <v>2</v>
      </c>
      <c r="I836" s="139">
        <v>277</v>
      </c>
      <c r="J836" s="136">
        <v>0</v>
      </c>
      <c r="K836" s="136">
        <v>0</v>
      </c>
    </row>
    <row r="837" spans="1:11" s="3" customFormat="1" ht="12.75">
      <c r="A837" s="30" t="s">
        <v>136</v>
      </c>
      <c r="B837" s="70">
        <v>3</v>
      </c>
      <c r="C837" s="30"/>
      <c r="D837" s="42">
        <f>SUM(D834:D836)</f>
        <v>28</v>
      </c>
      <c r="E837" s="33">
        <f>SUM(E834:E836)</f>
        <v>56369</v>
      </c>
      <c r="F837" s="43"/>
      <c r="G837" s="33">
        <f>SUM(G834:G836)</f>
        <v>11020</v>
      </c>
      <c r="H837" s="33">
        <f>SUM(H834:H836)</f>
        <v>8</v>
      </c>
      <c r="I837" s="33">
        <f>SUM(I834:I836)</f>
        <v>4277</v>
      </c>
      <c r="J837" s="33">
        <f>SUM(J834:J836)</f>
        <v>0</v>
      </c>
      <c r="K837" s="33">
        <f>SUM(K834:K836)</f>
        <v>0</v>
      </c>
    </row>
    <row r="838" ht="15">
      <c r="F838" s="38"/>
    </row>
    <row r="839" spans="1:11" s="3" customFormat="1" ht="15">
      <c r="A839" s="10" t="s">
        <v>489</v>
      </c>
      <c r="B839" s="66"/>
      <c r="C839" s="11"/>
      <c r="D839" s="11"/>
      <c r="E839" s="12"/>
      <c r="F839" s="13"/>
      <c r="G839" s="14"/>
      <c r="H839" s="12"/>
      <c r="I839" s="14"/>
      <c r="J839" s="15"/>
      <c r="K839" s="15"/>
    </row>
    <row r="840" spans="4:11" ht="12.75">
      <c r="D840" s="4" t="s">
        <v>238</v>
      </c>
      <c r="E840" s="7" t="s">
        <v>239</v>
      </c>
      <c r="G840" s="7" t="s">
        <v>342</v>
      </c>
      <c r="H840" s="7" t="s">
        <v>240</v>
      </c>
      <c r="I840" s="7" t="s">
        <v>241</v>
      </c>
      <c r="J840" s="143" t="s">
        <v>242</v>
      </c>
      <c r="K840" s="143"/>
    </row>
    <row r="841" spans="1:11" ht="12.75">
      <c r="A841" s="17" t="s">
        <v>243</v>
      </c>
      <c r="B841" s="68" t="s">
        <v>238</v>
      </c>
      <c r="C841" s="17" t="s">
        <v>244</v>
      </c>
      <c r="D841" s="18" t="s">
        <v>245</v>
      </c>
      <c r="E841" s="19" t="s">
        <v>246</v>
      </c>
      <c r="F841" s="20" t="s">
        <v>247</v>
      </c>
      <c r="G841" s="19" t="s">
        <v>248</v>
      </c>
      <c r="H841" s="19" t="s">
        <v>249</v>
      </c>
      <c r="I841" s="19" t="s">
        <v>250</v>
      </c>
      <c r="J841" s="21" t="s">
        <v>251</v>
      </c>
      <c r="K841" s="21" t="s">
        <v>252</v>
      </c>
    </row>
    <row r="842" spans="1:11" ht="12.75">
      <c r="A842" s="85" t="s">
        <v>604</v>
      </c>
      <c r="B842" s="86" t="s">
        <v>605</v>
      </c>
      <c r="C842" s="85" t="s">
        <v>1170</v>
      </c>
      <c r="D842" s="87">
        <v>802</v>
      </c>
      <c r="E842" s="88">
        <v>42</v>
      </c>
      <c r="F842" s="89" t="s">
        <v>156</v>
      </c>
      <c r="G842" s="90">
        <v>0</v>
      </c>
      <c r="H842" s="91">
        <v>7</v>
      </c>
      <c r="I842" s="90">
        <v>8920</v>
      </c>
      <c r="J842" s="92">
        <v>0</v>
      </c>
      <c r="K842" s="92">
        <v>0</v>
      </c>
    </row>
    <row r="843" spans="1:11" ht="12.75">
      <c r="A843" s="2" t="s">
        <v>643</v>
      </c>
      <c r="B843" s="67" t="s">
        <v>407</v>
      </c>
      <c r="C843" s="2" t="s">
        <v>1438</v>
      </c>
      <c r="D843" s="36">
        <v>455.4</v>
      </c>
      <c r="E843" s="37">
        <v>78144</v>
      </c>
      <c r="F843" s="16" t="s">
        <v>159</v>
      </c>
      <c r="G843" s="39">
        <v>0</v>
      </c>
      <c r="H843" s="40">
        <v>12</v>
      </c>
      <c r="I843" s="39">
        <v>10729</v>
      </c>
      <c r="J843" s="41">
        <v>0</v>
      </c>
      <c r="K843" s="41">
        <v>0</v>
      </c>
    </row>
    <row r="844" ht="12.75">
      <c r="F844" s="16" t="s">
        <v>150</v>
      </c>
    </row>
    <row r="845" spans="1:11" ht="12.75">
      <c r="A845" s="58"/>
      <c r="B845" s="73"/>
      <c r="C845" s="58"/>
      <c r="D845" s="60"/>
      <c r="E845" s="64"/>
      <c r="F845" s="59" t="s">
        <v>152</v>
      </c>
      <c r="G845" s="61"/>
      <c r="H845" s="62"/>
      <c r="I845" s="61"/>
      <c r="J845" s="63"/>
      <c r="K845" s="63"/>
    </row>
    <row r="846" spans="1:11" ht="12.75">
      <c r="A846" s="44" t="s">
        <v>424</v>
      </c>
      <c r="B846" s="71" t="s">
        <v>425</v>
      </c>
      <c r="C846" s="44" t="s">
        <v>1171</v>
      </c>
      <c r="D846" s="45">
        <v>137.5</v>
      </c>
      <c r="E846" s="46">
        <v>166672</v>
      </c>
      <c r="F846" s="50" t="s">
        <v>159</v>
      </c>
      <c r="G846" s="1">
        <v>801170</v>
      </c>
      <c r="H846" s="47">
        <v>7</v>
      </c>
      <c r="I846" s="1">
        <v>8140</v>
      </c>
      <c r="J846" s="29">
        <v>0</v>
      </c>
      <c r="K846" s="29">
        <v>0</v>
      </c>
    </row>
    <row r="847" ht="12.75">
      <c r="F847" s="16" t="s">
        <v>150</v>
      </c>
    </row>
    <row r="848" spans="1:11" ht="12.75">
      <c r="A848" s="58"/>
      <c r="B848" s="73"/>
      <c r="C848" s="58"/>
      <c r="D848" s="60"/>
      <c r="E848" s="64"/>
      <c r="F848" s="59" t="s">
        <v>152</v>
      </c>
      <c r="G848" s="61"/>
      <c r="H848" s="62"/>
      <c r="I848" s="61"/>
      <c r="J848" s="63"/>
      <c r="K848" s="63"/>
    </row>
    <row r="849" spans="1:11" ht="12.75">
      <c r="A849" s="22" t="s">
        <v>453</v>
      </c>
      <c r="B849" s="69" t="s">
        <v>504</v>
      </c>
      <c r="C849" s="22" t="s">
        <v>1172</v>
      </c>
      <c r="D849" s="23">
        <v>31</v>
      </c>
      <c r="E849" s="24">
        <v>57240</v>
      </c>
      <c r="F849" s="51" t="s">
        <v>154</v>
      </c>
      <c r="G849" s="26">
        <v>48799</v>
      </c>
      <c r="H849" s="27">
        <v>3</v>
      </c>
      <c r="I849" s="26">
        <v>5838</v>
      </c>
      <c r="J849" s="28">
        <v>0</v>
      </c>
      <c r="K849" s="28">
        <v>0</v>
      </c>
    </row>
    <row r="850" spans="1:11" ht="12.75">
      <c r="A850" s="2" t="s">
        <v>453</v>
      </c>
      <c r="B850" s="67" t="s">
        <v>503</v>
      </c>
      <c r="C850" s="2" t="s">
        <v>1173</v>
      </c>
      <c r="D850" s="36">
        <v>279</v>
      </c>
      <c r="E850" s="37">
        <v>190800</v>
      </c>
      <c r="F850" s="16" t="s">
        <v>154</v>
      </c>
      <c r="G850" s="39">
        <v>162663</v>
      </c>
      <c r="H850" s="40">
        <v>9</v>
      </c>
      <c r="I850" s="39">
        <v>19451</v>
      </c>
      <c r="J850" s="41">
        <v>0</v>
      </c>
      <c r="K850" s="41">
        <v>1</v>
      </c>
    </row>
    <row r="851" spans="1:11" ht="12.75">
      <c r="A851" s="58"/>
      <c r="B851" s="73"/>
      <c r="C851" s="58"/>
      <c r="D851" s="60"/>
      <c r="E851" s="64"/>
      <c r="F851" s="59" t="s">
        <v>159</v>
      </c>
      <c r="G851" s="61"/>
      <c r="H851" s="62"/>
      <c r="I851" s="61"/>
      <c r="J851" s="63"/>
      <c r="K851" s="63"/>
    </row>
    <row r="852" spans="1:11" ht="12.75">
      <c r="A852" s="22" t="s">
        <v>453</v>
      </c>
      <c r="B852" s="69" t="s">
        <v>502</v>
      </c>
      <c r="C852" s="22" t="s">
        <v>1172</v>
      </c>
      <c r="D852" s="23">
        <v>237</v>
      </c>
      <c r="E852" s="24">
        <v>38160</v>
      </c>
      <c r="F852" s="51" t="s">
        <v>156</v>
      </c>
      <c r="G852" s="26">
        <v>32532</v>
      </c>
      <c r="H852" s="27">
        <v>2</v>
      </c>
      <c r="I852" s="26">
        <v>3892</v>
      </c>
      <c r="J852" s="28">
        <v>0</v>
      </c>
      <c r="K852" s="28">
        <v>0</v>
      </c>
    </row>
    <row r="853" spans="1:11" ht="12.75">
      <c r="A853" s="22" t="s">
        <v>453</v>
      </c>
      <c r="B853" s="69" t="s">
        <v>455</v>
      </c>
      <c r="C853" s="22" t="s">
        <v>1172</v>
      </c>
      <c r="D853" s="23">
        <v>97</v>
      </c>
      <c r="E853" s="24">
        <v>95400</v>
      </c>
      <c r="F853" s="51" t="s">
        <v>154</v>
      </c>
      <c r="G853" s="26">
        <v>81331</v>
      </c>
      <c r="H853" s="27">
        <v>4</v>
      </c>
      <c r="I853" s="26">
        <v>9730</v>
      </c>
      <c r="J853" s="28">
        <v>0</v>
      </c>
      <c r="K853" s="28">
        <v>0</v>
      </c>
    </row>
    <row r="854" spans="1:11" ht="12.75">
      <c r="A854" s="22" t="s">
        <v>1439</v>
      </c>
      <c r="B854" s="69" t="s">
        <v>1440</v>
      </c>
      <c r="C854" s="22" t="s">
        <v>1441</v>
      </c>
      <c r="D854" s="23">
        <v>111</v>
      </c>
      <c r="E854" s="24">
        <v>480895</v>
      </c>
      <c r="F854" s="51" t="s">
        <v>156</v>
      </c>
      <c r="G854" s="26">
        <v>280844</v>
      </c>
      <c r="H854" s="27">
        <v>14</v>
      </c>
      <c r="I854" s="26">
        <v>30540</v>
      </c>
      <c r="J854" s="28">
        <v>0</v>
      </c>
      <c r="K854" s="28">
        <v>0</v>
      </c>
    </row>
    <row r="855" spans="1:11" ht="12.75">
      <c r="A855" s="22" t="s">
        <v>1175</v>
      </c>
      <c r="B855" s="69" t="s">
        <v>1176</v>
      </c>
      <c r="C855" s="22" t="s">
        <v>1177</v>
      </c>
      <c r="D855" s="23">
        <v>179</v>
      </c>
      <c r="E855" s="24">
        <v>358371</v>
      </c>
      <c r="F855" s="51" t="s">
        <v>156</v>
      </c>
      <c r="G855" s="26">
        <v>220811</v>
      </c>
      <c r="H855" s="27">
        <v>13</v>
      </c>
      <c r="I855" s="26">
        <v>18116</v>
      </c>
      <c r="J855" s="28">
        <v>0</v>
      </c>
      <c r="K855" s="28">
        <v>0</v>
      </c>
    </row>
    <row r="856" spans="1:11" ht="12.75">
      <c r="A856" s="22"/>
      <c r="B856" s="69"/>
      <c r="C856" s="22"/>
      <c r="D856" s="23"/>
      <c r="E856" s="24"/>
      <c r="F856" s="51" t="s">
        <v>159</v>
      </c>
      <c r="G856" s="26"/>
      <c r="H856" s="27"/>
      <c r="I856" s="26"/>
      <c r="J856" s="28"/>
      <c r="K856" s="28"/>
    </row>
    <row r="857" spans="1:11" ht="12.75">
      <c r="A857" s="22"/>
      <c r="B857" s="69"/>
      <c r="C857" s="22"/>
      <c r="D857" s="23"/>
      <c r="E857" s="24"/>
      <c r="F857" s="51" t="s">
        <v>152</v>
      </c>
      <c r="G857" s="26"/>
      <c r="H857" s="27"/>
      <c r="I857" s="26"/>
      <c r="J857" s="28"/>
      <c r="K857" s="28"/>
    </row>
    <row r="858" spans="1:11" ht="12.75">
      <c r="A858" s="22" t="s">
        <v>341</v>
      </c>
      <c r="B858" s="69" t="s">
        <v>378</v>
      </c>
      <c r="C858" s="22" t="s">
        <v>1174</v>
      </c>
      <c r="D858" s="23">
        <v>154.2</v>
      </c>
      <c r="E858" s="24">
        <v>129883</v>
      </c>
      <c r="F858" s="51" t="s">
        <v>150</v>
      </c>
      <c r="G858" s="26">
        <v>90589</v>
      </c>
      <c r="H858" s="27">
        <v>3</v>
      </c>
      <c r="I858" s="26">
        <v>8016</v>
      </c>
      <c r="J858" s="28">
        <v>0</v>
      </c>
      <c r="K858" s="28">
        <v>0</v>
      </c>
    </row>
    <row r="859" spans="1:11" ht="12.75">
      <c r="A859" s="22" t="s">
        <v>1178</v>
      </c>
      <c r="B859" s="69" t="s">
        <v>1179</v>
      </c>
      <c r="C859" s="22" t="s">
        <v>1180</v>
      </c>
      <c r="D859" s="23">
        <v>71</v>
      </c>
      <c r="E859" s="24">
        <v>5005</v>
      </c>
      <c r="F859" s="51" t="s">
        <v>159</v>
      </c>
      <c r="G859" s="26">
        <v>0</v>
      </c>
      <c r="H859" s="27">
        <v>2</v>
      </c>
      <c r="I859" s="26">
        <v>2209</v>
      </c>
      <c r="J859" s="28">
        <v>0</v>
      </c>
      <c r="K859" s="28">
        <v>0</v>
      </c>
    </row>
    <row r="860" spans="1:11" ht="12.75">
      <c r="A860" s="93" t="s">
        <v>1181</v>
      </c>
      <c r="B860" s="101" t="s">
        <v>1442</v>
      </c>
      <c r="C860" s="93" t="s">
        <v>1443</v>
      </c>
      <c r="D860" s="95">
        <v>5</v>
      </c>
      <c r="E860" s="96">
        <v>22018</v>
      </c>
      <c r="F860" s="97" t="s">
        <v>156</v>
      </c>
      <c r="G860" s="98">
        <v>64248</v>
      </c>
      <c r="H860" s="99">
        <v>2</v>
      </c>
      <c r="I860" s="98">
        <v>110</v>
      </c>
      <c r="J860" s="100">
        <v>0</v>
      </c>
      <c r="K860" s="100">
        <v>0</v>
      </c>
    </row>
    <row r="861" spans="1:11" s="3" customFormat="1" ht="12.75">
      <c r="A861" s="30" t="s">
        <v>137</v>
      </c>
      <c r="B861" s="70" t="s">
        <v>1182</v>
      </c>
      <c r="C861" s="30"/>
      <c r="D861" s="42">
        <f>SUM(D842:D860)</f>
        <v>2559.1</v>
      </c>
      <c r="E861" s="33">
        <f>SUM(E842:E860)</f>
        <v>1622630</v>
      </c>
      <c r="F861" s="43"/>
      <c r="G861" s="33">
        <f>SUM(G842:G860)</f>
        <v>1782987</v>
      </c>
      <c r="H861" s="33">
        <f>SUM(H842:H860)</f>
        <v>78</v>
      </c>
      <c r="I861" s="33">
        <f>SUM(I842:I860)</f>
        <v>125691</v>
      </c>
      <c r="J861" s="33">
        <f>SUM(J842:J860)</f>
        <v>0</v>
      </c>
      <c r="K861" s="33">
        <f>SUM(K842:K860)</f>
        <v>1</v>
      </c>
    </row>
    <row r="863" spans="1:11" s="3" customFormat="1" ht="15">
      <c r="A863" s="10" t="s">
        <v>490</v>
      </c>
      <c r="B863" s="66"/>
      <c r="C863" s="11"/>
      <c r="D863" s="11"/>
      <c r="E863" s="12"/>
      <c r="F863" s="13"/>
      <c r="G863" s="14"/>
      <c r="H863" s="12"/>
      <c r="I863" s="14"/>
      <c r="J863" s="15"/>
      <c r="K863" s="15"/>
    </row>
    <row r="864" spans="4:11" ht="12.75">
      <c r="D864" s="4" t="s">
        <v>238</v>
      </c>
      <c r="E864" s="7" t="s">
        <v>239</v>
      </c>
      <c r="G864" s="7" t="s">
        <v>342</v>
      </c>
      <c r="H864" s="7" t="s">
        <v>240</v>
      </c>
      <c r="I864" s="7" t="s">
        <v>241</v>
      </c>
      <c r="J864" s="143" t="s">
        <v>242</v>
      </c>
      <c r="K864" s="143"/>
    </row>
    <row r="865" spans="1:11" ht="12.75">
      <c r="A865" s="17" t="s">
        <v>243</v>
      </c>
      <c r="B865" s="68" t="s">
        <v>238</v>
      </c>
      <c r="C865" s="17" t="s">
        <v>244</v>
      </c>
      <c r="D865" s="18" t="s">
        <v>245</v>
      </c>
      <c r="E865" s="19" t="s">
        <v>246</v>
      </c>
      <c r="F865" s="20" t="s">
        <v>247</v>
      </c>
      <c r="G865" s="19" t="s">
        <v>248</v>
      </c>
      <c r="H865" s="19" t="s">
        <v>249</v>
      </c>
      <c r="I865" s="19" t="s">
        <v>250</v>
      </c>
      <c r="J865" s="21" t="s">
        <v>251</v>
      </c>
      <c r="K865" s="21" t="s">
        <v>252</v>
      </c>
    </row>
    <row r="866" spans="1:11" ht="12.75">
      <c r="A866" s="85" t="s">
        <v>1721</v>
      </c>
      <c r="B866" s="81">
        <v>55072801</v>
      </c>
      <c r="C866" s="54" t="s">
        <v>1722</v>
      </c>
      <c r="D866" s="87">
        <v>5</v>
      </c>
      <c r="E866" s="88">
        <v>330</v>
      </c>
      <c r="F866" s="89" t="s">
        <v>152</v>
      </c>
      <c r="G866" s="90">
        <v>0</v>
      </c>
      <c r="H866" s="83">
        <v>1</v>
      </c>
      <c r="I866" s="56">
        <v>7</v>
      </c>
      <c r="J866" s="57">
        <v>0</v>
      </c>
      <c r="K866" s="57">
        <v>0</v>
      </c>
    </row>
    <row r="867" spans="1:11" ht="12.75">
      <c r="A867" s="58" t="s">
        <v>573</v>
      </c>
      <c r="B867" s="69" t="s">
        <v>574</v>
      </c>
      <c r="C867" s="22" t="s">
        <v>1183</v>
      </c>
      <c r="D867" s="60">
        <v>91.5</v>
      </c>
      <c r="E867" s="64">
        <v>22968</v>
      </c>
      <c r="F867" s="59" t="s">
        <v>154</v>
      </c>
      <c r="G867" s="61">
        <v>20465</v>
      </c>
      <c r="H867" s="27">
        <v>5</v>
      </c>
      <c r="I867" s="26">
        <v>140</v>
      </c>
      <c r="J867" s="28">
        <v>0</v>
      </c>
      <c r="K867" s="28">
        <v>0</v>
      </c>
    </row>
    <row r="868" spans="1:11" ht="12.75">
      <c r="A868" s="93" t="s">
        <v>573</v>
      </c>
      <c r="B868" s="101" t="s">
        <v>575</v>
      </c>
      <c r="C868" s="93" t="s">
        <v>1184</v>
      </c>
      <c r="D868" s="95">
        <v>97</v>
      </c>
      <c r="E868" s="96">
        <v>185059</v>
      </c>
      <c r="F868" s="97" t="s">
        <v>154</v>
      </c>
      <c r="G868" s="98">
        <v>108919</v>
      </c>
      <c r="H868" s="99">
        <v>12</v>
      </c>
      <c r="I868" s="98">
        <v>738</v>
      </c>
      <c r="J868" s="100">
        <v>0</v>
      </c>
      <c r="K868" s="100">
        <v>0</v>
      </c>
    </row>
    <row r="869" spans="1:11" s="3" customFormat="1" ht="12.75">
      <c r="A869" s="30" t="s">
        <v>138</v>
      </c>
      <c r="B869" s="70">
        <v>3</v>
      </c>
      <c r="C869" s="30"/>
      <c r="D869" s="42">
        <f>SUM(D866:D868)</f>
        <v>193.5</v>
      </c>
      <c r="E869" s="33">
        <f>SUM(E866:E868)</f>
        <v>208357</v>
      </c>
      <c r="F869" s="43"/>
      <c r="G869" s="33">
        <f>SUM(G866:G868)</f>
        <v>129384</v>
      </c>
      <c r="H869" s="33">
        <f>SUM(H866:H868)</f>
        <v>18</v>
      </c>
      <c r="I869" s="33">
        <f>SUM(I866:I868)</f>
        <v>885</v>
      </c>
      <c r="J869" s="33">
        <f>SUM(J866:J868)</f>
        <v>0</v>
      </c>
      <c r="K869" s="33">
        <f>SUM(K866:K868)</f>
        <v>0</v>
      </c>
    </row>
    <row r="871" spans="1:11" s="3" customFormat="1" ht="15">
      <c r="A871" s="10" t="s">
        <v>491</v>
      </c>
      <c r="B871" s="66"/>
      <c r="C871" s="11"/>
      <c r="D871" s="11"/>
      <c r="E871" s="12"/>
      <c r="F871" s="13"/>
      <c r="G871" s="14"/>
      <c r="H871" s="12"/>
      <c r="I871" s="14"/>
      <c r="J871" s="15"/>
      <c r="K871" s="15"/>
    </row>
    <row r="872" spans="4:11" ht="12.75">
      <c r="D872" s="4" t="s">
        <v>238</v>
      </c>
      <c r="E872" s="7" t="s">
        <v>239</v>
      </c>
      <c r="G872" s="7" t="s">
        <v>342</v>
      </c>
      <c r="H872" s="7" t="s">
        <v>240</v>
      </c>
      <c r="I872" s="7" t="s">
        <v>241</v>
      </c>
      <c r="J872" s="143" t="s">
        <v>242</v>
      </c>
      <c r="K872" s="143"/>
    </row>
    <row r="873" spans="1:11" ht="12.75">
      <c r="A873" s="17" t="s">
        <v>243</v>
      </c>
      <c r="B873" s="68" t="s">
        <v>238</v>
      </c>
      <c r="C873" s="17" t="s">
        <v>244</v>
      </c>
      <c r="D873" s="18" t="s">
        <v>245</v>
      </c>
      <c r="E873" s="19" t="s">
        <v>246</v>
      </c>
      <c r="F873" s="20" t="s">
        <v>247</v>
      </c>
      <c r="G873" s="19" t="s">
        <v>248</v>
      </c>
      <c r="H873" s="19" t="s">
        <v>249</v>
      </c>
      <c r="I873" s="19" t="s">
        <v>250</v>
      </c>
      <c r="J873" s="21" t="s">
        <v>251</v>
      </c>
      <c r="K873" s="21" t="s">
        <v>252</v>
      </c>
    </row>
    <row r="874" spans="1:11" ht="12.75">
      <c r="A874" s="85" t="s">
        <v>1723</v>
      </c>
      <c r="B874" s="86">
        <v>56092801</v>
      </c>
      <c r="C874" s="85" t="s">
        <v>1724</v>
      </c>
      <c r="D874" s="87">
        <v>5</v>
      </c>
      <c r="E874" s="88">
        <v>792</v>
      </c>
      <c r="F874" s="89" t="s">
        <v>150</v>
      </c>
      <c r="G874" s="90">
        <v>0</v>
      </c>
      <c r="H874" s="91">
        <v>1</v>
      </c>
      <c r="I874" s="90">
        <v>115</v>
      </c>
      <c r="J874" s="92">
        <v>0</v>
      </c>
      <c r="K874" s="92">
        <v>0</v>
      </c>
    </row>
    <row r="875" spans="1:11" ht="12.75">
      <c r="A875" s="58" t="s">
        <v>1725</v>
      </c>
      <c r="B875" s="73">
        <v>56000802</v>
      </c>
      <c r="C875" s="58" t="s">
        <v>597</v>
      </c>
      <c r="D875" s="60">
        <v>5</v>
      </c>
      <c r="E875" s="64">
        <v>1500</v>
      </c>
      <c r="F875" s="59" t="s">
        <v>150</v>
      </c>
      <c r="G875" s="61">
        <v>0</v>
      </c>
      <c r="H875" s="62">
        <v>1</v>
      </c>
      <c r="I875" s="61">
        <v>180</v>
      </c>
      <c r="J875" s="63">
        <v>0</v>
      </c>
      <c r="K875" s="63">
        <v>0</v>
      </c>
    </row>
    <row r="876" spans="1:11" ht="12.75">
      <c r="A876" s="22" t="s">
        <v>1185</v>
      </c>
      <c r="B876" s="69" t="s">
        <v>1186</v>
      </c>
      <c r="C876" s="22" t="s">
        <v>1187</v>
      </c>
      <c r="D876" s="23">
        <v>5</v>
      </c>
      <c r="E876" s="24">
        <v>9422</v>
      </c>
      <c r="F876" s="51" t="s">
        <v>156</v>
      </c>
      <c r="G876" s="26">
        <v>7021</v>
      </c>
      <c r="H876" s="27">
        <v>3</v>
      </c>
      <c r="I876" s="26">
        <v>780</v>
      </c>
      <c r="J876" s="28">
        <v>0</v>
      </c>
      <c r="K876" s="28">
        <v>0</v>
      </c>
    </row>
    <row r="877" spans="1:11" ht="12.75">
      <c r="A877" s="22" t="s">
        <v>421</v>
      </c>
      <c r="B877" s="69" t="s">
        <v>422</v>
      </c>
      <c r="C877" s="22" t="s">
        <v>423</v>
      </c>
      <c r="D877" s="23">
        <v>223</v>
      </c>
      <c r="E877" s="24">
        <v>293026</v>
      </c>
      <c r="F877" s="51" t="s">
        <v>154</v>
      </c>
      <c r="G877" s="26">
        <v>164600</v>
      </c>
      <c r="H877" s="27">
        <v>17</v>
      </c>
      <c r="I877" s="26">
        <v>32882</v>
      </c>
      <c r="J877" s="28">
        <v>0</v>
      </c>
      <c r="K877" s="28">
        <v>0</v>
      </c>
    </row>
    <row r="878" spans="1:11" ht="12.75">
      <c r="A878" s="22" t="s">
        <v>421</v>
      </c>
      <c r="B878" s="69" t="s">
        <v>1444</v>
      </c>
      <c r="C878" s="22" t="s">
        <v>1445</v>
      </c>
      <c r="D878" s="23">
        <v>31</v>
      </c>
      <c r="E878" s="24">
        <v>7512</v>
      </c>
      <c r="F878" s="51" t="s">
        <v>159</v>
      </c>
      <c r="G878" s="26">
        <v>7990</v>
      </c>
      <c r="H878" s="27">
        <v>3</v>
      </c>
      <c r="I878" s="26">
        <v>1657</v>
      </c>
      <c r="J878" s="28">
        <v>0</v>
      </c>
      <c r="K878" s="28">
        <v>0</v>
      </c>
    </row>
    <row r="879" spans="1:11" ht="12.75">
      <c r="A879" s="44" t="s">
        <v>1726</v>
      </c>
      <c r="B879" s="71">
        <v>56890802</v>
      </c>
      <c r="C879" s="44" t="s">
        <v>1727</v>
      </c>
      <c r="D879" s="45">
        <v>3</v>
      </c>
      <c r="E879" s="46">
        <v>97</v>
      </c>
      <c r="F879" s="50" t="s">
        <v>150</v>
      </c>
      <c r="G879" s="1">
        <v>0</v>
      </c>
      <c r="H879" s="47">
        <v>0</v>
      </c>
      <c r="I879" s="1">
        <v>0</v>
      </c>
      <c r="J879" s="29">
        <v>0</v>
      </c>
      <c r="K879" s="29">
        <v>0</v>
      </c>
    </row>
    <row r="880" spans="1:11" ht="12.75">
      <c r="A880" s="44" t="s">
        <v>577</v>
      </c>
      <c r="B880" s="71" t="s">
        <v>588</v>
      </c>
      <c r="C880" s="44" t="s">
        <v>657</v>
      </c>
      <c r="D880" s="45">
        <v>151.5</v>
      </c>
      <c r="E880" s="46">
        <v>347651</v>
      </c>
      <c r="F880" s="50" t="s">
        <v>154</v>
      </c>
      <c r="G880" s="1">
        <v>223968</v>
      </c>
      <c r="H880" s="47">
        <v>8</v>
      </c>
      <c r="I880" s="1">
        <v>17846</v>
      </c>
      <c r="J880" s="29">
        <v>0</v>
      </c>
      <c r="K880" s="29">
        <v>1</v>
      </c>
    </row>
    <row r="881" ht="12.75">
      <c r="F881" s="16" t="s">
        <v>156</v>
      </c>
    </row>
    <row r="882" spans="1:11" ht="12.75">
      <c r="A882" s="58"/>
      <c r="B882" s="73"/>
      <c r="C882" s="58"/>
      <c r="D882" s="60"/>
      <c r="E882" s="64"/>
      <c r="F882" s="59" t="s">
        <v>159</v>
      </c>
      <c r="G882" s="61"/>
      <c r="H882" s="62"/>
      <c r="I882" s="61"/>
      <c r="J882" s="63"/>
      <c r="K882" s="63"/>
    </row>
    <row r="883" spans="1:11" ht="12.75">
      <c r="A883" s="58" t="s">
        <v>577</v>
      </c>
      <c r="B883" s="73">
        <v>56090301</v>
      </c>
      <c r="C883" s="58" t="s">
        <v>1728</v>
      </c>
      <c r="D883" s="60">
        <v>256</v>
      </c>
      <c r="E883" s="64">
        <v>31731</v>
      </c>
      <c r="F883" s="59" t="s">
        <v>154</v>
      </c>
      <c r="G883" s="61">
        <v>566846</v>
      </c>
      <c r="H883" s="62">
        <v>5</v>
      </c>
      <c r="I883" s="61">
        <v>17341</v>
      </c>
      <c r="J883" s="63">
        <v>0</v>
      </c>
      <c r="K883" s="63">
        <v>0</v>
      </c>
    </row>
    <row r="884" spans="1:11" ht="12.75">
      <c r="A884" s="58" t="s">
        <v>577</v>
      </c>
      <c r="B884" s="73" t="s">
        <v>1729</v>
      </c>
      <c r="C884" s="58" t="s">
        <v>1730</v>
      </c>
      <c r="D884" s="60">
        <v>311</v>
      </c>
      <c r="E884" s="64">
        <v>512</v>
      </c>
      <c r="F884" s="59" t="s">
        <v>159</v>
      </c>
      <c r="G884" s="61">
        <v>0</v>
      </c>
      <c r="H884" s="62">
        <v>2</v>
      </c>
      <c r="I884" s="61">
        <v>1695</v>
      </c>
      <c r="J884" s="63">
        <v>0</v>
      </c>
      <c r="K884" s="63">
        <v>0</v>
      </c>
    </row>
    <row r="885" spans="1:11" ht="12.75">
      <c r="A885" s="58" t="s">
        <v>577</v>
      </c>
      <c r="B885" s="73">
        <v>56920302</v>
      </c>
      <c r="C885" s="58" t="s">
        <v>1731</v>
      </c>
      <c r="D885" s="60">
        <v>237</v>
      </c>
      <c r="E885" s="64">
        <v>210603</v>
      </c>
      <c r="F885" s="59" t="s">
        <v>159</v>
      </c>
      <c r="G885" s="61">
        <v>123718</v>
      </c>
      <c r="H885" s="62">
        <v>12</v>
      </c>
      <c r="I885" s="61">
        <v>22095</v>
      </c>
      <c r="J885" s="63">
        <v>0</v>
      </c>
      <c r="K885" s="63">
        <v>0</v>
      </c>
    </row>
    <row r="886" spans="1:11" ht="12.75">
      <c r="A886" s="22" t="s">
        <v>577</v>
      </c>
      <c r="B886" s="69" t="s">
        <v>317</v>
      </c>
      <c r="C886" s="22" t="s">
        <v>318</v>
      </c>
      <c r="D886" s="23">
        <v>222.5</v>
      </c>
      <c r="E886" s="24">
        <v>547</v>
      </c>
      <c r="F886" s="51" t="s">
        <v>159</v>
      </c>
      <c r="G886" s="26">
        <v>0</v>
      </c>
      <c r="H886" s="27">
        <v>3</v>
      </c>
      <c r="I886" s="26">
        <v>42</v>
      </c>
      <c r="J886" s="28">
        <v>0</v>
      </c>
      <c r="K886" s="28">
        <v>0</v>
      </c>
    </row>
    <row r="887" spans="1:11" ht="12.75">
      <c r="A887" s="44" t="s">
        <v>711</v>
      </c>
      <c r="B887" s="71">
        <v>56122801</v>
      </c>
      <c r="C887" s="44" t="s">
        <v>1732</v>
      </c>
      <c r="D887" s="45">
        <v>6</v>
      </c>
      <c r="E887" s="46">
        <v>1800</v>
      </c>
      <c r="F887" s="50" t="s">
        <v>796</v>
      </c>
      <c r="G887" s="1">
        <v>0</v>
      </c>
      <c r="H887" s="47">
        <v>2</v>
      </c>
      <c r="I887" s="1">
        <v>240</v>
      </c>
      <c r="J887" s="29">
        <v>0</v>
      </c>
      <c r="K887" s="29">
        <v>0</v>
      </c>
    </row>
    <row r="888" spans="1:11" ht="12.75">
      <c r="A888" s="93" t="s">
        <v>711</v>
      </c>
      <c r="B888" s="101" t="s">
        <v>1188</v>
      </c>
      <c r="C888" s="93" t="s">
        <v>1189</v>
      </c>
      <c r="D888" s="95">
        <v>5</v>
      </c>
      <c r="E888" s="96">
        <v>1800</v>
      </c>
      <c r="F888" s="97" t="s">
        <v>150</v>
      </c>
      <c r="G888" s="98">
        <v>0</v>
      </c>
      <c r="H888" s="99">
        <v>2</v>
      </c>
      <c r="I888" s="98">
        <v>240</v>
      </c>
      <c r="J888" s="100">
        <v>0</v>
      </c>
      <c r="K888" s="100">
        <v>0</v>
      </c>
    </row>
    <row r="889" spans="1:11" s="3" customFormat="1" ht="12.75">
      <c r="A889" s="30" t="s">
        <v>139</v>
      </c>
      <c r="B889" s="70">
        <v>13</v>
      </c>
      <c r="C889" s="30"/>
      <c r="D889" s="42">
        <f>SUM(D874:D888)</f>
        <v>1461</v>
      </c>
      <c r="E889" s="33">
        <f>SUM(E874:E888)</f>
        <v>906993</v>
      </c>
      <c r="F889" s="43"/>
      <c r="G889" s="33">
        <f>SUM(G874:G888)</f>
        <v>1094143</v>
      </c>
      <c r="H889" s="33">
        <f>SUM(H874:H888)</f>
        <v>59</v>
      </c>
      <c r="I889" s="33">
        <f>SUM(I874:I888)</f>
        <v>95113</v>
      </c>
      <c r="J889" s="33">
        <f>SUM(J874:J888)</f>
        <v>0</v>
      </c>
      <c r="K889" s="33">
        <f>SUM(K874:K888)</f>
        <v>1</v>
      </c>
    </row>
    <row r="891" spans="1:11" s="3" customFormat="1" ht="15">
      <c r="A891" s="10" t="s">
        <v>492</v>
      </c>
      <c r="B891" s="66"/>
      <c r="C891" s="11"/>
      <c r="D891" s="11"/>
      <c r="E891" s="12"/>
      <c r="F891" s="13"/>
      <c r="G891" s="14"/>
      <c r="H891" s="12"/>
      <c r="I891" s="14"/>
      <c r="J891" s="15"/>
      <c r="K891" s="15"/>
    </row>
    <row r="892" spans="4:11" ht="12.75">
      <c r="D892" s="4" t="s">
        <v>238</v>
      </c>
      <c r="E892" s="7" t="s">
        <v>239</v>
      </c>
      <c r="G892" s="7" t="s">
        <v>342</v>
      </c>
      <c r="H892" s="7" t="s">
        <v>240</v>
      </c>
      <c r="I892" s="7" t="s">
        <v>241</v>
      </c>
      <c r="J892" s="143" t="s">
        <v>242</v>
      </c>
      <c r="K892" s="143"/>
    </row>
    <row r="893" spans="1:11" ht="12.75">
      <c r="A893" s="17" t="s">
        <v>243</v>
      </c>
      <c r="B893" s="68" t="s">
        <v>238</v>
      </c>
      <c r="C893" s="17" t="s">
        <v>244</v>
      </c>
      <c r="D893" s="18" t="s">
        <v>245</v>
      </c>
      <c r="E893" s="19" t="s">
        <v>246</v>
      </c>
      <c r="F893" s="20" t="s">
        <v>247</v>
      </c>
      <c r="G893" s="19" t="s">
        <v>248</v>
      </c>
      <c r="H893" s="19" t="s">
        <v>249</v>
      </c>
      <c r="I893" s="19" t="s">
        <v>250</v>
      </c>
      <c r="J893" s="21" t="s">
        <v>251</v>
      </c>
      <c r="K893" s="21" t="s">
        <v>252</v>
      </c>
    </row>
    <row r="894" spans="1:11" ht="12.75">
      <c r="A894" s="44" t="s">
        <v>203</v>
      </c>
      <c r="B894" s="71" t="s">
        <v>215</v>
      </c>
      <c r="C894" s="44" t="s">
        <v>216</v>
      </c>
      <c r="D894" s="45">
        <v>156.2</v>
      </c>
      <c r="E894" s="46">
        <v>16318</v>
      </c>
      <c r="F894" s="109" t="s">
        <v>159</v>
      </c>
      <c r="G894" s="1">
        <v>2269</v>
      </c>
      <c r="H894" s="47">
        <v>2</v>
      </c>
      <c r="I894" s="1">
        <v>962</v>
      </c>
      <c r="J894" s="29">
        <v>0</v>
      </c>
      <c r="K894" s="29">
        <v>0</v>
      </c>
    </row>
    <row r="895" spans="1:11" ht="12.75">
      <c r="A895" s="58"/>
      <c r="B895" s="73"/>
      <c r="C895" s="58"/>
      <c r="D895" s="60"/>
      <c r="E895" s="64"/>
      <c r="F895" s="59" t="s">
        <v>152</v>
      </c>
      <c r="G895" s="61"/>
      <c r="H895" s="62"/>
      <c r="I895" s="61"/>
      <c r="J895" s="63"/>
      <c r="K895" s="63"/>
    </row>
    <row r="896" spans="1:11" ht="12.75">
      <c r="A896" s="22" t="s">
        <v>1446</v>
      </c>
      <c r="B896" s="69" t="s">
        <v>1447</v>
      </c>
      <c r="C896" s="22" t="s">
        <v>687</v>
      </c>
      <c r="D896" s="23">
        <v>10</v>
      </c>
      <c r="E896" s="24">
        <v>13549</v>
      </c>
      <c r="F896" s="51" t="s">
        <v>162</v>
      </c>
      <c r="G896" s="26">
        <v>5933</v>
      </c>
      <c r="H896" s="27">
        <v>1</v>
      </c>
      <c r="I896" s="26">
        <v>1100</v>
      </c>
      <c r="J896" s="28">
        <v>0</v>
      </c>
      <c r="K896" s="28">
        <v>0</v>
      </c>
    </row>
    <row r="897" spans="1:11" ht="12.75">
      <c r="A897" s="93" t="s">
        <v>415</v>
      </c>
      <c r="B897" s="101">
        <v>57120301</v>
      </c>
      <c r="C897" s="93" t="s">
        <v>1733</v>
      </c>
      <c r="D897" s="95">
        <v>38</v>
      </c>
      <c r="E897" s="96">
        <v>254398</v>
      </c>
      <c r="F897" s="97" t="s">
        <v>150</v>
      </c>
      <c r="G897" s="98">
        <v>114453</v>
      </c>
      <c r="H897" s="99">
        <v>8</v>
      </c>
      <c r="I897" s="98">
        <v>11151</v>
      </c>
      <c r="J897" s="100">
        <v>0</v>
      </c>
      <c r="K897" s="100">
        <v>0</v>
      </c>
    </row>
    <row r="898" spans="1:11" s="3" customFormat="1" ht="12.75">
      <c r="A898" s="30" t="s">
        <v>140</v>
      </c>
      <c r="B898" s="70" t="s">
        <v>943</v>
      </c>
      <c r="C898" s="30"/>
      <c r="D898" s="42">
        <f>SUM(D894:D897)</f>
        <v>204.2</v>
      </c>
      <c r="E898" s="33">
        <f>SUM(E894:E897)</f>
        <v>284265</v>
      </c>
      <c r="F898" s="43"/>
      <c r="G898" s="33">
        <f>SUM(G894:G897)</f>
        <v>122655</v>
      </c>
      <c r="H898" s="33">
        <f>SUM(H894:H897)</f>
        <v>11</v>
      </c>
      <c r="I898" s="33">
        <f>SUM(I894:I897)</f>
        <v>13213</v>
      </c>
      <c r="J898" s="33">
        <f>SUM(J894:J897)</f>
        <v>0</v>
      </c>
      <c r="K898" s="33">
        <f>SUM(K894:K897)</f>
        <v>0</v>
      </c>
    </row>
    <row r="899" ht="15">
      <c r="F899" s="38"/>
    </row>
    <row r="900" spans="1:11" s="3" customFormat="1" ht="15">
      <c r="A900" s="10" t="s">
        <v>493</v>
      </c>
      <c r="B900" s="66"/>
      <c r="C900" s="11"/>
      <c r="D900" s="11"/>
      <c r="E900" s="12"/>
      <c r="F900" s="13"/>
      <c r="G900" s="14"/>
      <c r="H900" s="12"/>
      <c r="I900" s="14"/>
      <c r="J900" s="15"/>
      <c r="K900" s="15"/>
    </row>
    <row r="901" spans="4:11" ht="12.75">
      <c r="D901" s="4" t="s">
        <v>238</v>
      </c>
      <c r="E901" s="7" t="s">
        <v>239</v>
      </c>
      <c r="G901" s="7" t="s">
        <v>342</v>
      </c>
      <c r="H901" s="7" t="s">
        <v>240</v>
      </c>
      <c r="I901" s="7" t="s">
        <v>241</v>
      </c>
      <c r="J901" s="143" t="s">
        <v>242</v>
      </c>
      <c r="K901" s="143"/>
    </row>
    <row r="902" spans="1:11" ht="12.75">
      <c r="A902" s="17" t="s">
        <v>243</v>
      </c>
      <c r="B902" s="68" t="s">
        <v>238</v>
      </c>
      <c r="C902" s="17" t="s">
        <v>244</v>
      </c>
      <c r="D902" s="18" t="s">
        <v>245</v>
      </c>
      <c r="E902" s="19" t="s">
        <v>246</v>
      </c>
      <c r="F902" s="20" t="s">
        <v>247</v>
      </c>
      <c r="G902" s="19" t="s">
        <v>248</v>
      </c>
      <c r="H902" s="19" t="s">
        <v>249</v>
      </c>
      <c r="I902" s="19" t="s">
        <v>250</v>
      </c>
      <c r="J902" s="21" t="s">
        <v>251</v>
      </c>
      <c r="K902" s="21" t="s">
        <v>252</v>
      </c>
    </row>
    <row r="903" spans="1:11" ht="12.75">
      <c r="A903" s="85" t="s">
        <v>1734</v>
      </c>
      <c r="B903" s="86">
        <v>58132801</v>
      </c>
      <c r="C903" s="85" t="s">
        <v>1735</v>
      </c>
      <c r="D903" s="87">
        <v>5</v>
      </c>
      <c r="E903" s="88">
        <v>352</v>
      </c>
      <c r="F903" s="89" t="s">
        <v>162</v>
      </c>
      <c r="G903" s="90">
        <v>600</v>
      </c>
      <c r="H903" s="91">
        <v>3</v>
      </c>
      <c r="I903" s="90">
        <v>811</v>
      </c>
      <c r="J903" s="92">
        <v>0</v>
      </c>
      <c r="K903" s="92">
        <v>0</v>
      </c>
    </row>
    <row r="904" spans="1:11" ht="12.75">
      <c r="A904" s="22" t="s">
        <v>1734</v>
      </c>
      <c r="B904" s="69">
        <v>58132509</v>
      </c>
      <c r="C904" s="22" t="s">
        <v>1736</v>
      </c>
      <c r="D904" s="23">
        <v>7</v>
      </c>
      <c r="E904" s="24">
        <v>1606</v>
      </c>
      <c r="F904" s="16" t="s">
        <v>162</v>
      </c>
      <c r="G904" s="39">
        <v>80</v>
      </c>
      <c r="H904" s="40">
        <v>2</v>
      </c>
      <c r="I904" s="39">
        <v>2182</v>
      </c>
      <c r="J904" s="41">
        <v>0</v>
      </c>
      <c r="K904" s="41">
        <v>0</v>
      </c>
    </row>
    <row r="905" spans="1:11" ht="12.75">
      <c r="A905" s="58" t="s">
        <v>1532</v>
      </c>
      <c r="B905" s="73" t="s">
        <v>1190</v>
      </c>
      <c r="C905" s="58" t="s">
        <v>1191</v>
      </c>
      <c r="D905" s="60">
        <v>466</v>
      </c>
      <c r="E905" s="64">
        <v>18000</v>
      </c>
      <c r="F905" s="51" t="s">
        <v>162</v>
      </c>
      <c r="G905" s="26">
        <v>9258</v>
      </c>
      <c r="H905" s="27">
        <v>17</v>
      </c>
      <c r="I905" s="26">
        <v>19139</v>
      </c>
      <c r="J905" s="28">
        <v>0</v>
      </c>
      <c r="K905" s="28">
        <v>0</v>
      </c>
    </row>
    <row r="906" spans="1:11" ht="12.75">
      <c r="A906" s="22" t="s">
        <v>1532</v>
      </c>
      <c r="B906" s="69" t="s">
        <v>1448</v>
      </c>
      <c r="C906" s="22" t="s">
        <v>1449</v>
      </c>
      <c r="D906" s="23">
        <v>5</v>
      </c>
      <c r="E906" s="24">
        <v>1900</v>
      </c>
      <c r="F906" s="51" t="s">
        <v>162</v>
      </c>
      <c r="G906" s="26">
        <v>0</v>
      </c>
      <c r="H906" s="27">
        <v>0</v>
      </c>
      <c r="I906" s="26">
        <v>0</v>
      </c>
      <c r="J906" s="28">
        <v>0</v>
      </c>
      <c r="K906" s="28">
        <v>0</v>
      </c>
    </row>
    <row r="907" spans="1:11" ht="12.75">
      <c r="A907" s="22" t="s">
        <v>1450</v>
      </c>
      <c r="B907" s="69" t="s">
        <v>1451</v>
      </c>
      <c r="C907" s="22" t="s">
        <v>1452</v>
      </c>
      <c r="D907" s="23">
        <v>5</v>
      </c>
      <c r="E907" s="24">
        <v>1090</v>
      </c>
      <c r="F907" s="51" t="s">
        <v>162</v>
      </c>
      <c r="G907" s="26">
        <v>305</v>
      </c>
      <c r="H907" s="27">
        <v>1</v>
      </c>
      <c r="I907" s="26">
        <v>1250</v>
      </c>
      <c r="J907" s="28">
        <v>0</v>
      </c>
      <c r="K907" s="28">
        <v>0</v>
      </c>
    </row>
    <row r="908" spans="1:11" ht="12.75">
      <c r="A908" s="22" t="s">
        <v>1450</v>
      </c>
      <c r="B908" s="69" t="s">
        <v>1453</v>
      </c>
      <c r="C908" s="22" t="s">
        <v>1202</v>
      </c>
      <c r="D908" s="23">
        <v>5</v>
      </c>
      <c r="E908" s="24">
        <v>460</v>
      </c>
      <c r="F908" s="51" t="s">
        <v>162</v>
      </c>
      <c r="G908" s="26">
        <v>315</v>
      </c>
      <c r="H908" s="27">
        <v>1</v>
      </c>
      <c r="I908" s="26">
        <v>2460</v>
      </c>
      <c r="J908" s="28">
        <v>0</v>
      </c>
      <c r="K908" s="28">
        <v>0</v>
      </c>
    </row>
    <row r="909" spans="1:11" ht="12.75">
      <c r="A909" s="22" t="s">
        <v>609</v>
      </c>
      <c r="B909" s="69" t="s">
        <v>1192</v>
      </c>
      <c r="C909" s="22" t="s">
        <v>1193</v>
      </c>
      <c r="D909" s="23">
        <v>5</v>
      </c>
      <c r="E909" s="24">
        <v>25</v>
      </c>
      <c r="F909" s="51" t="s">
        <v>162</v>
      </c>
      <c r="G909" s="26">
        <v>0</v>
      </c>
      <c r="H909" s="27">
        <v>2</v>
      </c>
      <c r="I909" s="26">
        <v>80</v>
      </c>
      <c r="J909" s="28">
        <v>0</v>
      </c>
      <c r="K909" s="28">
        <v>0</v>
      </c>
    </row>
    <row r="910" spans="1:11" ht="12.75">
      <c r="A910" s="22" t="s">
        <v>1194</v>
      </c>
      <c r="B910" s="69" t="s">
        <v>1195</v>
      </c>
      <c r="C910" s="22" t="s">
        <v>1196</v>
      </c>
      <c r="D910" s="23">
        <v>5</v>
      </c>
      <c r="E910" s="24">
        <v>300</v>
      </c>
      <c r="F910" s="51" t="s">
        <v>162</v>
      </c>
      <c r="G910" s="26">
        <v>1918</v>
      </c>
      <c r="H910" s="27">
        <v>2</v>
      </c>
      <c r="I910" s="26">
        <v>1429</v>
      </c>
      <c r="J910" s="28">
        <v>0</v>
      </c>
      <c r="K910" s="28">
        <v>0</v>
      </c>
    </row>
    <row r="911" spans="1:11" ht="12.75">
      <c r="A911" s="22" t="s">
        <v>1197</v>
      </c>
      <c r="B911" s="69" t="s">
        <v>1198</v>
      </c>
      <c r="C911" s="22" t="s">
        <v>1199</v>
      </c>
      <c r="D911" s="23">
        <v>2</v>
      </c>
      <c r="E911" s="24">
        <v>2000</v>
      </c>
      <c r="F911" s="51" t="s">
        <v>162</v>
      </c>
      <c r="G911" s="26">
        <v>0</v>
      </c>
      <c r="H911" s="27">
        <v>1</v>
      </c>
      <c r="I911" s="26">
        <v>50</v>
      </c>
      <c r="J911" s="28">
        <v>0</v>
      </c>
      <c r="K911" s="28">
        <v>0</v>
      </c>
    </row>
    <row r="912" spans="1:11" ht="12.75">
      <c r="A912" s="22" t="s">
        <v>1200</v>
      </c>
      <c r="B912" s="69" t="s">
        <v>1201</v>
      </c>
      <c r="C912" s="22" t="s">
        <v>1202</v>
      </c>
      <c r="D912" s="23">
        <v>53</v>
      </c>
      <c r="E912" s="24">
        <v>41600</v>
      </c>
      <c r="F912" s="51" t="s">
        <v>159</v>
      </c>
      <c r="G912" s="26">
        <v>200</v>
      </c>
      <c r="H912" s="27">
        <v>3</v>
      </c>
      <c r="I912" s="26">
        <v>5400</v>
      </c>
      <c r="J912" s="28">
        <v>0</v>
      </c>
      <c r="K912" s="28">
        <v>0</v>
      </c>
    </row>
    <row r="913" spans="1:11" ht="12.75">
      <c r="A913" s="22" t="s">
        <v>274</v>
      </c>
      <c r="B913" s="69" t="s">
        <v>278</v>
      </c>
      <c r="C913" s="22" t="s">
        <v>277</v>
      </c>
      <c r="D913" s="23">
        <v>5</v>
      </c>
      <c r="E913" s="24">
        <v>9</v>
      </c>
      <c r="F913" s="51" t="s">
        <v>162</v>
      </c>
      <c r="G913" s="26">
        <v>0</v>
      </c>
      <c r="H913" s="27">
        <v>2</v>
      </c>
      <c r="I913" s="26">
        <v>75</v>
      </c>
      <c r="J913" s="28">
        <v>0</v>
      </c>
      <c r="K913" s="28">
        <v>0</v>
      </c>
    </row>
    <row r="914" spans="1:11" ht="12.75">
      <c r="A914" s="22" t="s">
        <v>274</v>
      </c>
      <c r="B914" s="69" t="s">
        <v>276</v>
      </c>
      <c r="C914" s="22" t="s">
        <v>277</v>
      </c>
      <c r="D914" s="23">
        <v>5</v>
      </c>
      <c r="E914" s="24">
        <v>1842</v>
      </c>
      <c r="F914" s="51" t="s">
        <v>162</v>
      </c>
      <c r="G914" s="26">
        <v>13086</v>
      </c>
      <c r="H914" s="27">
        <v>5</v>
      </c>
      <c r="I914" s="26">
        <v>10925</v>
      </c>
      <c r="J914" s="28">
        <v>0</v>
      </c>
      <c r="K914" s="28">
        <v>0</v>
      </c>
    </row>
    <row r="915" spans="1:11" ht="12.75">
      <c r="A915" s="44" t="s">
        <v>274</v>
      </c>
      <c r="B915" s="71" t="s">
        <v>275</v>
      </c>
      <c r="C915" s="44" t="s">
        <v>658</v>
      </c>
      <c r="D915" s="45">
        <v>5</v>
      </c>
      <c r="E915" s="46">
        <v>130</v>
      </c>
      <c r="F915" s="50" t="s">
        <v>162</v>
      </c>
      <c r="G915" s="1">
        <v>7</v>
      </c>
      <c r="H915" s="47">
        <v>2</v>
      </c>
      <c r="I915" s="1">
        <v>120</v>
      </c>
      <c r="J915" s="29">
        <v>0</v>
      </c>
      <c r="K915" s="29">
        <v>0</v>
      </c>
    </row>
    <row r="916" spans="1:11" ht="12.75">
      <c r="A916" s="58"/>
      <c r="B916" s="73"/>
      <c r="C916" s="58"/>
      <c r="D916" s="60"/>
      <c r="E916" s="64"/>
      <c r="F916" s="59" t="s">
        <v>150</v>
      </c>
      <c r="G916" s="61"/>
      <c r="H916" s="62"/>
      <c r="I916" s="61"/>
      <c r="J916" s="63"/>
      <c r="K916" s="63"/>
    </row>
    <row r="917" spans="1:11" ht="12.75">
      <c r="A917" s="22" t="s">
        <v>720</v>
      </c>
      <c r="B917" s="69" t="s">
        <v>1203</v>
      </c>
      <c r="C917" s="22" t="s">
        <v>1204</v>
      </c>
      <c r="D917" s="23">
        <v>7</v>
      </c>
      <c r="E917" s="24">
        <v>2240</v>
      </c>
      <c r="F917" s="51" t="s">
        <v>162</v>
      </c>
      <c r="G917" s="26">
        <v>0</v>
      </c>
      <c r="H917" s="27">
        <v>2</v>
      </c>
      <c r="I917" s="26">
        <v>2463</v>
      </c>
      <c r="J917" s="28">
        <v>0</v>
      </c>
      <c r="K917" s="28">
        <v>0</v>
      </c>
    </row>
    <row r="918" spans="1:11" ht="12.75">
      <c r="A918" s="22" t="s">
        <v>720</v>
      </c>
      <c r="B918" s="69">
        <v>58990825</v>
      </c>
      <c r="C918" s="22" t="s">
        <v>1737</v>
      </c>
      <c r="D918" s="23">
        <v>3</v>
      </c>
      <c r="E918" s="24">
        <v>66</v>
      </c>
      <c r="F918" s="51" t="s">
        <v>162</v>
      </c>
      <c r="G918" s="26">
        <v>950</v>
      </c>
      <c r="H918" s="27">
        <v>1</v>
      </c>
      <c r="I918" s="26">
        <v>120</v>
      </c>
      <c r="J918" s="28">
        <v>0</v>
      </c>
      <c r="K918" s="28">
        <v>0</v>
      </c>
    </row>
    <row r="919" spans="1:11" ht="12.75">
      <c r="A919" s="22" t="s">
        <v>3</v>
      </c>
      <c r="B919" s="69" t="s">
        <v>7</v>
      </c>
      <c r="C919" s="22" t="s">
        <v>1205</v>
      </c>
      <c r="D919" s="23">
        <v>5</v>
      </c>
      <c r="E919" s="24">
        <v>79</v>
      </c>
      <c r="F919" s="51" t="s">
        <v>162</v>
      </c>
      <c r="G919" s="26">
        <v>0</v>
      </c>
      <c r="H919" s="27">
        <v>6</v>
      </c>
      <c r="I919" s="26">
        <v>81</v>
      </c>
      <c r="J919" s="28">
        <v>0</v>
      </c>
      <c r="K919" s="28">
        <v>0</v>
      </c>
    </row>
    <row r="920" spans="1:11" ht="12.75">
      <c r="A920" s="22" t="s">
        <v>3</v>
      </c>
      <c r="B920" s="69" t="s">
        <v>8</v>
      </c>
      <c r="C920" s="22" t="s">
        <v>1206</v>
      </c>
      <c r="D920" s="23">
        <v>5</v>
      </c>
      <c r="E920" s="24">
        <v>199</v>
      </c>
      <c r="F920" s="51" t="s">
        <v>162</v>
      </c>
      <c r="G920" s="26">
        <v>0</v>
      </c>
      <c r="H920" s="27">
        <v>6</v>
      </c>
      <c r="I920" s="26">
        <v>96</v>
      </c>
      <c r="J920" s="28">
        <v>0</v>
      </c>
      <c r="K920" s="28">
        <v>0</v>
      </c>
    </row>
    <row r="921" spans="1:11" ht="12.75">
      <c r="A921" s="22" t="s">
        <v>3</v>
      </c>
      <c r="B921" s="69">
        <v>58022801</v>
      </c>
      <c r="C921" s="22" t="s">
        <v>1738</v>
      </c>
      <c r="D921" s="23">
        <v>5</v>
      </c>
      <c r="E921" s="24">
        <v>0</v>
      </c>
      <c r="F921" s="51" t="s">
        <v>162</v>
      </c>
      <c r="G921" s="26">
        <v>0</v>
      </c>
      <c r="H921" s="27">
        <v>1</v>
      </c>
      <c r="I921" s="26">
        <v>3</v>
      </c>
      <c r="J921" s="28">
        <v>0</v>
      </c>
      <c r="K921" s="28">
        <v>0</v>
      </c>
    </row>
    <row r="922" spans="1:11" ht="12.75">
      <c r="A922" s="22" t="s">
        <v>644</v>
      </c>
      <c r="B922" s="69" t="s">
        <v>1207</v>
      </c>
      <c r="C922" s="22" t="s">
        <v>1457</v>
      </c>
      <c r="D922" s="23">
        <v>5</v>
      </c>
      <c r="E922" s="24">
        <v>161</v>
      </c>
      <c r="F922" s="51" t="s">
        <v>162</v>
      </c>
      <c r="G922" s="26">
        <v>0</v>
      </c>
      <c r="H922" s="27">
        <v>2</v>
      </c>
      <c r="I922" s="26">
        <v>241</v>
      </c>
      <c r="J922" s="28">
        <v>0</v>
      </c>
      <c r="K922" s="28">
        <v>0</v>
      </c>
    </row>
    <row r="923" spans="1:11" ht="12.75">
      <c r="A923" s="22" t="s">
        <v>644</v>
      </c>
      <c r="B923" s="69" t="s">
        <v>1455</v>
      </c>
      <c r="C923" s="22" t="s">
        <v>1456</v>
      </c>
      <c r="D923" s="23">
        <v>5</v>
      </c>
      <c r="E923" s="24">
        <v>83</v>
      </c>
      <c r="F923" s="51" t="s">
        <v>162</v>
      </c>
      <c r="G923" s="26">
        <v>0</v>
      </c>
      <c r="H923" s="27">
        <v>2</v>
      </c>
      <c r="I923" s="26">
        <v>88</v>
      </c>
      <c r="J923" s="28">
        <v>0</v>
      </c>
      <c r="K923" s="28">
        <v>0</v>
      </c>
    </row>
    <row r="924" spans="1:11" ht="12.75">
      <c r="A924" s="22" t="s">
        <v>729</v>
      </c>
      <c r="B924" s="69" t="s">
        <v>1458</v>
      </c>
      <c r="C924" s="22" t="s">
        <v>1209</v>
      </c>
      <c r="D924" s="23">
        <v>146</v>
      </c>
      <c r="E924" s="24">
        <v>10000</v>
      </c>
      <c r="F924" s="51" t="s">
        <v>162</v>
      </c>
      <c r="G924" s="26">
        <v>21097</v>
      </c>
      <c r="H924" s="27">
        <v>4</v>
      </c>
      <c r="I924" s="26">
        <v>7576</v>
      </c>
      <c r="J924" s="28">
        <v>0</v>
      </c>
      <c r="K924" s="28">
        <v>0</v>
      </c>
    </row>
    <row r="925" spans="1:11" ht="12.75">
      <c r="A925" s="22" t="s">
        <v>645</v>
      </c>
      <c r="B925" s="69" t="s">
        <v>1461</v>
      </c>
      <c r="C925" s="22" t="s">
        <v>1462</v>
      </c>
      <c r="D925" s="23">
        <v>10</v>
      </c>
      <c r="E925" s="24">
        <v>222048</v>
      </c>
      <c r="F925" s="51" t="s">
        <v>162</v>
      </c>
      <c r="G925" s="26">
        <v>143098</v>
      </c>
      <c r="H925" s="27">
        <v>14</v>
      </c>
      <c r="I925" s="26">
        <v>21065</v>
      </c>
      <c r="J925" s="28">
        <v>0</v>
      </c>
      <c r="K925" s="28">
        <v>2</v>
      </c>
    </row>
    <row r="926" spans="1:11" ht="12.75">
      <c r="A926" s="22" t="s">
        <v>645</v>
      </c>
      <c r="B926" s="69" t="s">
        <v>1460</v>
      </c>
      <c r="C926" s="22" t="s">
        <v>1739</v>
      </c>
      <c r="D926" s="23">
        <v>10</v>
      </c>
      <c r="E926" s="24">
        <v>206849</v>
      </c>
      <c r="F926" s="51" t="s">
        <v>162</v>
      </c>
      <c r="G926" s="26">
        <v>102827</v>
      </c>
      <c r="H926" s="27">
        <v>6</v>
      </c>
      <c r="I926" s="26">
        <v>11663</v>
      </c>
      <c r="J926" s="28">
        <v>0</v>
      </c>
      <c r="K926" s="28">
        <v>0</v>
      </c>
    </row>
    <row r="927" spans="1:11" ht="12.75">
      <c r="A927" s="22" t="s">
        <v>645</v>
      </c>
      <c r="B927" s="69" t="s">
        <v>731</v>
      </c>
      <c r="C927" s="22" t="s">
        <v>1459</v>
      </c>
      <c r="D927" s="23">
        <v>203.9</v>
      </c>
      <c r="E927" s="24">
        <v>367980</v>
      </c>
      <c r="F927" s="51" t="s">
        <v>159</v>
      </c>
      <c r="G927" s="26">
        <v>228210</v>
      </c>
      <c r="H927" s="27">
        <v>14</v>
      </c>
      <c r="I927" s="26">
        <v>27197</v>
      </c>
      <c r="J927" s="28">
        <v>0</v>
      </c>
      <c r="K927" s="28">
        <v>0</v>
      </c>
    </row>
    <row r="928" spans="1:11" ht="12.75">
      <c r="A928" s="22" t="s">
        <v>735</v>
      </c>
      <c r="B928" s="69" t="s">
        <v>1210</v>
      </c>
      <c r="C928" s="22" t="s">
        <v>1211</v>
      </c>
      <c r="D928" s="23">
        <v>4</v>
      </c>
      <c r="E928" s="24">
        <v>10</v>
      </c>
      <c r="F928" s="51" t="s">
        <v>162</v>
      </c>
      <c r="G928" s="26">
        <v>0</v>
      </c>
      <c r="H928" s="27">
        <v>1</v>
      </c>
      <c r="I928" s="26">
        <v>15</v>
      </c>
      <c r="J928" s="28">
        <v>0</v>
      </c>
      <c r="K928" s="28">
        <v>0</v>
      </c>
    </row>
    <row r="929" spans="1:11" ht="12.75">
      <c r="A929" s="22" t="s">
        <v>1463</v>
      </c>
      <c r="B929" s="69" t="s">
        <v>1464</v>
      </c>
      <c r="C929" s="22" t="s">
        <v>1465</v>
      </c>
      <c r="D929" s="23">
        <v>5</v>
      </c>
      <c r="E929" s="24">
        <v>2077</v>
      </c>
      <c r="F929" s="51" t="s">
        <v>162</v>
      </c>
      <c r="G929" s="26">
        <v>988</v>
      </c>
      <c r="H929" s="27">
        <v>2</v>
      </c>
      <c r="I929" s="26">
        <v>1923</v>
      </c>
      <c r="J929" s="28">
        <v>0</v>
      </c>
      <c r="K929" s="28">
        <v>0</v>
      </c>
    </row>
    <row r="930" spans="1:11" ht="12.75">
      <c r="A930" s="2" t="s">
        <v>196</v>
      </c>
      <c r="B930" s="69">
        <v>58042810</v>
      </c>
      <c r="C930" s="22" t="s">
        <v>1740</v>
      </c>
      <c r="D930" s="45">
        <v>5</v>
      </c>
      <c r="E930" s="37">
        <v>440</v>
      </c>
      <c r="F930" s="16" t="s">
        <v>162</v>
      </c>
      <c r="G930" s="39">
        <v>0</v>
      </c>
      <c r="H930" s="47">
        <v>2</v>
      </c>
      <c r="I930" s="26">
        <v>3036</v>
      </c>
      <c r="J930" s="29">
        <v>0</v>
      </c>
      <c r="K930" s="29">
        <v>0</v>
      </c>
    </row>
    <row r="931" spans="1:11" ht="12.75">
      <c r="A931" s="44" t="s">
        <v>196</v>
      </c>
      <c r="B931" s="67" t="s">
        <v>197</v>
      </c>
      <c r="C931" s="2" t="s">
        <v>1212</v>
      </c>
      <c r="D931" s="45">
        <v>5</v>
      </c>
      <c r="E931" s="46">
        <v>3420</v>
      </c>
      <c r="F931" s="50" t="s">
        <v>162</v>
      </c>
      <c r="G931" s="1">
        <v>412</v>
      </c>
      <c r="H931" s="47">
        <v>2</v>
      </c>
      <c r="I931" s="1">
        <v>3036</v>
      </c>
      <c r="J931" s="29">
        <v>0</v>
      </c>
      <c r="K931" s="29">
        <v>0</v>
      </c>
    </row>
    <row r="932" ht="12.75">
      <c r="F932" s="16" t="s">
        <v>155</v>
      </c>
    </row>
    <row r="933" spans="1:11" ht="12.75">
      <c r="A933" s="58"/>
      <c r="B933" s="73"/>
      <c r="C933" s="58"/>
      <c r="D933" s="60"/>
      <c r="E933" s="64"/>
      <c r="F933" s="59" t="s">
        <v>150</v>
      </c>
      <c r="G933" s="61"/>
      <c r="H933" s="62"/>
      <c r="I933" s="61"/>
      <c r="J933" s="63"/>
      <c r="K933" s="63"/>
    </row>
    <row r="934" spans="1:11" ht="12.75">
      <c r="A934" s="2" t="s">
        <v>766</v>
      </c>
      <c r="B934" s="67" t="s">
        <v>767</v>
      </c>
      <c r="C934" s="2" t="s">
        <v>768</v>
      </c>
      <c r="D934" s="36">
        <v>5</v>
      </c>
      <c r="E934" s="37">
        <v>220</v>
      </c>
      <c r="F934" s="16" t="s">
        <v>162</v>
      </c>
      <c r="G934" s="39">
        <v>0</v>
      </c>
      <c r="H934" s="40">
        <v>2</v>
      </c>
      <c r="I934" s="39">
        <v>2080</v>
      </c>
      <c r="J934" s="41">
        <v>0</v>
      </c>
      <c r="K934" s="41">
        <v>0</v>
      </c>
    </row>
    <row r="935" spans="1:6" ht="12.75">
      <c r="A935" s="58"/>
      <c r="B935" s="73"/>
      <c r="F935" s="16" t="s">
        <v>155</v>
      </c>
    </row>
    <row r="936" spans="1:11" ht="12.75">
      <c r="A936" s="22" t="s">
        <v>1466</v>
      </c>
      <c r="B936" s="69">
        <v>58112517</v>
      </c>
      <c r="C936" s="22" t="s">
        <v>1467</v>
      </c>
      <c r="D936" s="23">
        <v>10</v>
      </c>
      <c r="E936" s="24">
        <v>5406</v>
      </c>
      <c r="F936" s="51" t="s">
        <v>162</v>
      </c>
      <c r="G936" s="26">
        <v>12526</v>
      </c>
      <c r="H936" s="27">
        <v>2</v>
      </c>
      <c r="I936" s="26">
        <v>546</v>
      </c>
      <c r="J936" s="28">
        <v>0</v>
      </c>
      <c r="K936" s="28">
        <v>0</v>
      </c>
    </row>
    <row r="937" spans="1:11" ht="12.75">
      <c r="A937" s="22" t="s">
        <v>1468</v>
      </c>
      <c r="B937" s="69" t="s">
        <v>1469</v>
      </c>
      <c r="C937" s="22" t="s">
        <v>1470</v>
      </c>
      <c r="D937" s="23">
        <v>9</v>
      </c>
      <c r="E937" s="24">
        <v>26000</v>
      </c>
      <c r="F937" s="51" t="s">
        <v>162</v>
      </c>
      <c r="G937" s="26">
        <v>139</v>
      </c>
      <c r="H937" s="27">
        <v>3</v>
      </c>
      <c r="I937" s="26">
        <v>2750</v>
      </c>
      <c r="J937" s="28">
        <v>0</v>
      </c>
      <c r="K937" s="28">
        <v>0</v>
      </c>
    </row>
    <row r="938" spans="1:11" ht="12.75">
      <c r="A938" s="22" t="s">
        <v>845</v>
      </c>
      <c r="B938" s="69" t="s">
        <v>1213</v>
      </c>
      <c r="C938" s="22" t="s">
        <v>1202</v>
      </c>
      <c r="D938" s="23">
        <v>5</v>
      </c>
      <c r="E938" s="24">
        <v>221</v>
      </c>
      <c r="F938" s="51" t="s">
        <v>162</v>
      </c>
      <c r="G938" s="26">
        <v>1587</v>
      </c>
      <c r="H938" s="27">
        <v>1</v>
      </c>
      <c r="I938" s="26">
        <v>10</v>
      </c>
      <c r="J938" s="28">
        <v>0</v>
      </c>
      <c r="K938" s="28">
        <v>0</v>
      </c>
    </row>
    <row r="939" spans="1:11" ht="12.75">
      <c r="A939" s="22" t="s">
        <v>845</v>
      </c>
      <c r="B939" s="69">
        <v>58102808</v>
      </c>
      <c r="C939" s="22" t="s">
        <v>1741</v>
      </c>
      <c r="D939" s="23">
        <v>5</v>
      </c>
      <c r="E939" s="24">
        <v>136</v>
      </c>
      <c r="F939" s="51" t="s">
        <v>162</v>
      </c>
      <c r="G939" s="26">
        <v>0</v>
      </c>
      <c r="H939" s="27">
        <v>1</v>
      </c>
      <c r="I939" s="26">
        <v>10</v>
      </c>
      <c r="J939" s="28">
        <v>0</v>
      </c>
      <c r="K939" s="28">
        <v>0</v>
      </c>
    </row>
    <row r="940" spans="1:11" ht="12.75">
      <c r="A940" s="22" t="s">
        <v>845</v>
      </c>
      <c r="B940" s="69">
        <v>58132802</v>
      </c>
      <c r="C940" s="22" t="s">
        <v>1742</v>
      </c>
      <c r="D940" s="23">
        <v>5</v>
      </c>
      <c r="E940" s="24">
        <v>391</v>
      </c>
      <c r="F940" s="51" t="s">
        <v>162</v>
      </c>
      <c r="G940" s="26">
        <v>3120</v>
      </c>
      <c r="H940" s="27">
        <v>1</v>
      </c>
      <c r="I940" s="26">
        <v>10</v>
      </c>
      <c r="J940" s="28">
        <v>0</v>
      </c>
      <c r="K940" s="28">
        <v>0</v>
      </c>
    </row>
    <row r="941" spans="1:11" ht="12.75">
      <c r="A941" s="22" t="s">
        <v>48</v>
      </c>
      <c r="B941" s="69" t="s">
        <v>1471</v>
      </c>
      <c r="C941" s="22" t="s">
        <v>1472</v>
      </c>
      <c r="D941" s="23">
        <v>70</v>
      </c>
      <c r="E941" s="24">
        <v>225134</v>
      </c>
      <c r="F941" s="51" t="s">
        <v>162</v>
      </c>
      <c r="G941" s="26">
        <v>152766</v>
      </c>
      <c r="H941" s="27">
        <v>41</v>
      </c>
      <c r="I941" s="26">
        <v>13629</v>
      </c>
      <c r="J941" s="28">
        <v>0</v>
      </c>
      <c r="K941" s="28">
        <v>0</v>
      </c>
    </row>
    <row r="942" spans="1:11" ht="12.75">
      <c r="A942" s="22" t="s">
        <v>431</v>
      </c>
      <c r="B942" s="69" t="s">
        <v>432</v>
      </c>
      <c r="C942" s="22" t="s">
        <v>1214</v>
      </c>
      <c r="D942" s="23">
        <v>29</v>
      </c>
      <c r="E942" s="24">
        <v>520000</v>
      </c>
      <c r="F942" s="51" t="s">
        <v>162</v>
      </c>
      <c r="G942" s="26">
        <v>73285</v>
      </c>
      <c r="H942" s="27">
        <v>10</v>
      </c>
      <c r="I942" s="26">
        <v>24927</v>
      </c>
      <c r="J942" s="28">
        <v>0</v>
      </c>
      <c r="K942" s="28">
        <v>0</v>
      </c>
    </row>
    <row r="943" spans="1:11" ht="12.75">
      <c r="A943" s="22" t="s">
        <v>431</v>
      </c>
      <c r="B943" s="69" t="s">
        <v>1215</v>
      </c>
      <c r="C943" s="22" t="s">
        <v>1216</v>
      </c>
      <c r="D943" s="23">
        <v>10</v>
      </c>
      <c r="E943" s="24">
        <v>2200</v>
      </c>
      <c r="F943" s="51" t="s">
        <v>162</v>
      </c>
      <c r="G943" s="26">
        <v>1020</v>
      </c>
      <c r="H943" s="27">
        <v>2</v>
      </c>
      <c r="I943" s="26">
        <v>2450</v>
      </c>
      <c r="J943" s="28">
        <v>0</v>
      </c>
      <c r="K943" s="28">
        <v>0</v>
      </c>
    </row>
    <row r="944" spans="1:11" ht="12.75">
      <c r="A944" s="22" t="s">
        <v>1743</v>
      </c>
      <c r="B944" s="69">
        <v>58142801</v>
      </c>
      <c r="C944" s="22" t="s">
        <v>1744</v>
      </c>
      <c r="D944" s="23">
        <v>5</v>
      </c>
      <c r="E944" s="24">
        <v>1800</v>
      </c>
      <c r="F944" s="51" t="s">
        <v>162</v>
      </c>
      <c r="G944" s="26">
        <v>0</v>
      </c>
      <c r="H944" s="27">
        <v>3</v>
      </c>
      <c r="I944" s="26">
        <v>2335</v>
      </c>
      <c r="J944" s="28">
        <v>0</v>
      </c>
      <c r="K944" s="28">
        <v>0</v>
      </c>
    </row>
    <row r="945" spans="1:11" ht="12.75">
      <c r="A945" s="22" t="s">
        <v>549</v>
      </c>
      <c r="B945" s="69">
        <v>58132504</v>
      </c>
      <c r="C945" s="22" t="s">
        <v>1745</v>
      </c>
      <c r="D945" s="23">
        <v>7</v>
      </c>
      <c r="E945" s="24">
        <v>6600</v>
      </c>
      <c r="F945" s="51" t="s">
        <v>162</v>
      </c>
      <c r="G945" s="26">
        <v>1652</v>
      </c>
      <c r="H945" s="27">
        <v>2</v>
      </c>
      <c r="I945" s="26">
        <v>60</v>
      </c>
      <c r="J945" s="28">
        <v>0</v>
      </c>
      <c r="K945" s="28">
        <v>0</v>
      </c>
    </row>
    <row r="946" spans="1:11" ht="12.75">
      <c r="A946" s="22" t="s">
        <v>549</v>
      </c>
      <c r="B946" s="69" t="s">
        <v>1473</v>
      </c>
      <c r="C946" s="22" t="s">
        <v>1474</v>
      </c>
      <c r="D946" s="23">
        <v>33</v>
      </c>
      <c r="E946" s="24">
        <v>1092</v>
      </c>
      <c r="F946" s="51" t="s">
        <v>162</v>
      </c>
      <c r="G946" s="26">
        <v>0</v>
      </c>
      <c r="H946" s="27">
        <v>4</v>
      </c>
      <c r="I946" s="26">
        <v>2000</v>
      </c>
      <c r="J946" s="28">
        <v>0</v>
      </c>
      <c r="K946" s="28">
        <v>0</v>
      </c>
    </row>
    <row r="947" spans="1:11" ht="12.75">
      <c r="A947" s="22" t="s">
        <v>1217</v>
      </c>
      <c r="B947" s="69" t="s">
        <v>308</v>
      </c>
      <c r="C947" s="22" t="s">
        <v>1218</v>
      </c>
      <c r="D947" s="23">
        <v>212.6</v>
      </c>
      <c r="E947" s="24">
        <v>357000</v>
      </c>
      <c r="F947" s="51" t="s">
        <v>159</v>
      </c>
      <c r="G947" s="26">
        <v>253400</v>
      </c>
      <c r="H947" s="27">
        <v>13</v>
      </c>
      <c r="I947" s="26">
        <v>20238</v>
      </c>
      <c r="J947" s="28">
        <v>0</v>
      </c>
      <c r="K947" s="28">
        <v>0</v>
      </c>
    </row>
    <row r="948" spans="1:11" ht="12.75">
      <c r="A948" s="22" t="s">
        <v>1571</v>
      </c>
      <c r="B948" s="69">
        <v>58121003</v>
      </c>
      <c r="C948" s="22" t="s">
        <v>1454</v>
      </c>
      <c r="D948" s="23">
        <v>5</v>
      </c>
      <c r="E948" s="24">
        <v>0</v>
      </c>
      <c r="F948" s="51" t="s">
        <v>162</v>
      </c>
      <c r="G948" s="26">
        <v>0</v>
      </c>
      <c r="H948" s="27">
        <v>4</v>
      </c>
      <c r="I948" s="26">
        <v>5503</v>
      </c>
      <c r="J948" s="28">
        <v>0</v>
      </c>
      <c r="K948" s="28">
        <v>0</v>
      </c>
    </row>
    <row r="949" spans="1:11" ht="12.75">
      <c r="A949" s="22" t="s">
        <v>1571</v>
      </c>
      <c r="B949" s="69">
        <v>58122513</v>
      </c>
      <c r="C949" s="22" t="s">
        <v>1746</v>
      </c>
      <c r="D949" s="23">
        <v>10</v>
      </c>
      <c r="E949" s="24">
        <v>30211</v>
      </c>
      <c r="F949" s="51" t="s">
        <v>162</v>
      </c>
      <c r="G949" s="26">
        <v>0</v>
      </c>
      <c r="H949" s="27">
        <v>4</v>
      </c>
      <c r="I949" s="26">
        <v>980</v>
      </c>
      <c r="J949" s="28">
        <v>0</v>
      </c>
      <c r="K949" s="28">
        <v>0</v>
      </c>
    </row>
    <row r="950" spans="1:11" ht="12.75">
      <c r="A950" s="22" t="s">
        <v>1747</v>
      </c>
      <c r="B950" s="69">
        <v>58030828</v>
      </c>
      <c r="C950" s="22" t="s">
        <v>1748</v>
      </c>
      <c r="D950" s="23">
        <v>5</v>
      </c>
      <c r="E950" s="24">
        <v>160</v>
      </c>
      <c r="F950" s="51" t="s">
        <v>162</v>
      </c>
      <c r="G950" s="26">
        <v>0</v>
      </c>
      <c r="H950" s="27">
        <v>2</v>
      </c>
      <c r="I950" s="26">
        <v>200</v>
      </c>
      <c r="J950" s="28">
        <v>0</v>
      </c>
      <c r="K950" s="28">
        <v>0</v>
      </c>
    </row>
    <row r="951" spans="1:11" ht="12.75">
      <c r="A951" s="22" t="s">
        <v>1747</v>
      </c>
      <c r="B951" s="69">
        <v>58070840</v>
      </c>
      <c r="C951" s="22" t="s">
        <v>1749</v>
      </c>
      <c r="D951" s="23">
        <v>5</v>
      </c>
      <c r="E951" s="24">
        <v>591</v>
      </c>
      <c r="F951" s="51" t="s">
        <v>162</v>
      </c>
      <c r="G951" s="26">
        <v>564</v>
      </c>
      <c r="H951" s="27">
        <v>16</v>
      </c>
      <c r="I951" s="26">
        <v>25177</v>
      </c>
      <c r="J951" s="28">
        <v>0</v>
      </c>
      <c r="K951" s="28">
        <v>0</v>
      </c>
    </row>
    <row r="952" spans="1:11" ht="12.75">
      <c r="A952" s="22" t="s">
        <v>337</v>
      </c>
      <c r="B952" s="69" t="s">
        <v>1219</v>
      </c>
      <c r="C952" s="22" t="s">
        <v>1220</v>
      </c>
      <c r="D952" s="23">
        <v>5</v>
      </c>
      <c r="E952" s="24">
        <v>3639</v>
      </c>
      <c r="F952" s="51" t="s">
        <v>162</v>
      </c>
      <c r="G952" s="26">
        <v>2019</v>
      </c>
      <c r="H952" s="27">
        <v>2</v>
      </c>
      <c r="I952" s="26">
        <v>3369</v>
      </c>
      <c r="J952" s="28">
        <v>0</v>
      </c>
      <c r="K952" s="28">
        <v>0</v>
      </c>
    </row>
    <row r="953" spans="1:11" ht="12.75">
      <c r="A953" s="22" t="s">
        <v>341</v>
      </c>
      <c r="B953" s="69">
        <v>58131001</v>
      </c>
      <c r="C953" s="22" t="s">
        <v>1750</v>
      </c>
      <c r="D953" s="23">
        <v>5</v>
      </c>
      <c r="E953" s="24">
        <v>0</v>
      </c>
      <c r="F953" s="51" t="s">
        <v>162</v>
      </c>
      <c r="G953" s="26">
        <v>0</v>
      </c>
      <c r="H953" s="27">
        <v>1</v>
      </c>
      <c r="I953" s="26">
        <v>24</v>
      </c>
      <c r="J953" s="28">
        <v>0</v>
      </c>
      <c r="K953" s="28">
        <v>0</v>
      </c>
    </row>
    <row r="954" spans="1:11" ht="12.75">
      <c r="A954" s="22" t="s">
        <v>341</v>
      </c>
      <c r="B954" s="69" t="s">
        <v>1231</v>
      </c>
      <c r="C954" s="22" t="s">
        <v>1232</v>
      </c>
      <c r="D954" s="23">
        <v>95</v>
      </c>
      <c r="E954" s="24">
        <v>270373</v>
      </c>
      <c r="F954" s="51" t="s">
        <v>162</v>
      </c>
      <c r="G954" s="26">
        <v>238215</v>
      </c>
      <c r="H954" s="27">
        <v>4</v>
      </c>
      <c r="I954" s="26">
        <v>8036</v>
      </c>
      <c r="J954" s="28">
        <v>0</v>
      </c>
      <c r="K954" s="28">
        <v>0</v>
      </c>
    </row>
    <row r="955" spans="1:11" ht="12.75">
      <c r="A955" s="22" t="s">
        <v>341</v>
      </c>
      <c r="B955" s="69">
        <v>58010301</v>
      </c>
      <c r="C955" s="22" t="s">
        <v>1475</v>
      </c>
      <c r="D955" s="23">
        <v>42</v>
      </c>
      <c r="E955" s="24">
        <v>266380</v>
      </c>
      <c r="F955" s="51" t="s">
        <v>162</v>
      </c>
      <c r="G955" s="26">
        <v>131118</v>
      </c>
      <c r="H955" s="27">
        <v>5</v>
      </c>
      <c r="I955" s="26">
        <v>12584</v>
      </c>
      <c r="J955" s="28">
        <v>0</v>
      </c>
      <c r="K955" s="28">
        <v>0</v>
      </c>
    </row>
    <row r="956" spans="1:11" ht="12.75">
      <c r="A956" s="22" t="s">
        <v>1221</v>
      </c>
      <c r="B956" s="69">
        <v>58110301</v>
      </c>
      <c r="C956" s="22" t="s">
        <v>1238</v>
      </c>
      <c r="D956" s="23">
        <v>136</v>
      </c>
      <c r="E956" s="24">
        <v>105086</v>
      </c>
      <c r="F956" s="51" t="s">
        <v>159</v>
      </c>
      <c r="G956" s="26">
        <v>69163</v>
      </c>
      <c r="H956" s="27">
        <v>16</v>
      </c>
      <c r="I956" s="26">
        <v>11950</v>
      </c>
      <c r="J956" s="28">
        <v>0</v>
      </c>
      <c r="K956" s="28">
        <v>0</v>
      </c>
    </row>
    <row r="957" spans="1:11" ht="12.75">
      <c r="A957" s="22" t="s">
        <v>1221</v>
      </c>
      <c r="B957" s="69" t="s">
        <v>1222</v>
      </c>
      <c r="C957" s="22" t="s">
        <v>1223</v>
      </c>
      <c r="D957" s="23">
        <v>158</v>
      </c>
      <c r="E957" s="24">
        <v>38720</v>
      </c>
      <c r="F957" s="51" t="s">
        <v>159</v>
      </c>
      <c r="G957" s="26">
        <v>17090</v>
      </c>
      <c r="H957" s="27">
        <v>11</v>
      </c>
      <c r="I957" s="26">
        <v>3640</v>
      </c>
      <c r="J957" s="28">
        <v>0</v>
      </c>
      <c r="K957" s="28">
        <v>0</v>
      </c>
    </row>
    <row r="958" spans="1:11" ht="12.75">
      <c r="A958" s="22" t="s">
        <v>1224</v>
      </c>
      <c r="B958" s="69" t="s">
        <v>1225</v>
      </c>
      <c r="C958" s="22" t="s">
        <v>1226</v>
      </c>
      <c r="D958" s="23">
        <v>5</v>
      </c>
      <c r="E958" s="24">
        <v>200</v>
      </c>
      <c r="F958" s="51" t="s">
        <v>162</v>
      </c>
      <c r="G958" s="26">
        <v>0</v>
      </c>
      <c r="H958" s="27">
        <v>3</v>
      </c>
      <c r="I958" s="26">
        <v>300</v>
      </c>
      <c r="J958" s="28">
        <v>0</v>
      </c>
      <c r="K958" s="28">
        <v>0</v>
      </c>
    </row>
    <row r="959" spans="1:11" ht="12.75">
      <c r="A959" s="22" t="s">
        <v>1224</v>
      </c>
      <c r="B959" s="69" t="s">
        <v>1227</v>
      </c>
      <c r="C959" s="22" t="s">
        <v>1228</v>
      </c>
      <c r="D959" s="23">
        <v>5</v>
      </c>
      <c r="E959" s="24">
        <v>50</v>
      </c>
      <c r="F959" s="51" t="s">
        <v>162</v>
      </c>
      <c r="G959" s="26">
        <v>0</v>
      </c>
      <c r="H959" s="27">
        <v>3</v>
      </c>
      <c r="I959" s="26">
        <v>200</v>
      </c>
      <c r="J959" s="28">
        <v>0</v>
      </c>
      <c r="K959" s="28">
        <v>0</v>
      </c>
    </row>
    <row r="960" spans="1:11" ht="12.75">
      <c r="A960" s="22" t="s">
        <v>1224</v>
      </c>
      <c r="B960" s="69">
        <v>58002808</v>
      </c>
      <c r="C960" s="22" t="s">
        <v>1751</v>
      </c>
      <c r="D960" s="23">
        <v>5</v>
      </c>
      <c r="E960" s="24">
        <v>30</v>
      </c>
      <c r="F960" s="51" t="s">
        <v>162</v>
      </c>
      <c r="G960" s="26">
        <v>0</v>
      </c>
      <c r="H960" s="27">
        <v>2</v>
      </c>
      <c r="I960" s="26">
        <v>20</v>
      </c>
      <c r="J960" s="28">
        <v>0</v>
      </c>
      <c r="K960" s="28">
        <v>0</v>
      </c>
    </row>
    <row r="961" spans="1:11" ht="12.75">
      <c r="A961" s="22" t="s">
        <v>1224</v>
      </c>
      <c r="B961" s="69" t="s">
        <v>1229</v>
      </c>
      <c r="C961" s="22" t="s">
        <v>1230</v>
      </c>
      <c r="D961" s="23">
        <v>5</v>
      </c>
      <c r="E961" s="24">
        <v>60</v>
      </c>
      <c r="F961" s="51" t="s">
        <v>162</v>
      </c>
      <c r="G961" s="26">
        <v>0</v>
      </c>
      <c r="H961" s="27">
        <v>3</v>
      </c>
      <c r="I961" s="26">
        <v>120</v>
      </c>
      <c r="J961" s="28">
        <v>0</v>
      </c>
      <c r="K961" s="28">
        <v>0</v>
      </c>
    </row>
    <row r="962" spans="1:11" ht="12.75">
      <c r="A962" s="22" t="s">
        <v>1224</v>
      </c>
      <c r="B962" s="69">
        <v>58032803</v>
      </c>
      <c r="C962" s="22" t="s">
        <v>1214</v>
      </c>
      <c r="D962" s="23">
        <v>5</v>
      </c>
      <c r="E962" s="24">
        <v>100</v>
      </c>
      <c r="F962" s="51" t="s">
        <v>162</v>
      </c>
      <c r="G962" s="26">
        <v>0</v>
      </c>
      <c r="H962" s="27">
        <v>2</v>
      </c>
      <c r="I962" s="26">
        <v>150</v>
      </c>
      <c r="J962" s="28">
        <v>0</v>
      </c>
      <c r="K962" s="28">
        <v>0</v>
      </c>
    </row>
    <row r="963" spans="1:11" ht="12.75">
      <c r="A963" s="22" t="s">
        <v>1224</v>
      </c>
      <c r="B963" s="69">
        <v>58032801</v>
      </c>
      <c r="C963" s="22" t="s">
        <v>1475</v>
      </c>
      <c r="D963" s="23">
        <v>5</v>
      </c>
      <c r="E963" s="24">
        <v>50</v>
      </c>
      <c r="F963" s="51" t="s">
        <v>162</v>
      </c>
      <c r="G963" s="26">
        <v>0</v>
      </c>
      <c r="H963" s="27">
        <v>2</v>
      </c>
      <c r="I963" s="26">
        <v>40</v>
      </c>
      <c r="J963" s="28">
        <v>0</v>
      </c>
      <c r="K963" s="28">
        <v>0</v>
      </c>
    </row>
    <row r="964" spans="1:11" ht="12.75">
      <c r="A964" s="22" t="s">
        <v>49</v>
      </c>
      <c r="B964" s="69" t="s">
        <v>680</v>
      </c>
      <c r="C964" s="22" t="s">
        <v>1233</v>
      </c>
      <c r="D964" s="23">
        <v>40</v>
      </c>
      <c r="E964" s="24">
        <v>59179</v>
      </c>
      <c r="F964" s="51" t="s">
        <v>156</v>
      </c>
      <c r="G964" s="26">
        <v>0</v>
      </c>
      <c r="H964" s="27">
        <v>5</v>
      </c>
      <c r="I964" s="26">
        <v>10814</v>
      </c>
      <c r="J964" s="28">
        <v>0</v>
      </c>
      <c r="K964" s="28">
        <v>0</v>
      </c>
    </row>
    <row r="965" spans="1:11" ht="12.75">
      <c r="A965" s="22" t="s">
        <v>684</v>
      </c>
      <c r="B965" s="69" t="s">
        <v>1477</v>
      </c>
      <c r="C965" s="22" t="s">
        <v>1476</v>
      </c>
      <c r="D965" s="23">
        <v>3</v>
      </c>
      <c r="E965" s="24">
        <v>1000</v>
      </c>
      <c r="F965" s="51" t="s">
        <v>162</v>
      </c>
      <c r="G965" s="26">
        <v>4000</v>
      </c>
      <c r="H965" s="27">
        <v>3</v>
      </c>
      <c r="I965" s="26">
        <v>1282</v>
      </c>
      <c r="J965" s="28">
        <v>0</v>
      </c>
      <c r="K965" s="28">
        <v>0</v>
      </c>
    </row>
    <row r="966" spans="1:11" ht="12.75">
      <c r="A966" s="44" t="s">
        <v>685</v>
      </c>
      <c r="B966" s="71" t="s">
        <v>686</v>
      </c>
      <c r="C966" s="44" t="s">
        <v>659</v>
      </c>
      <c r="D966" s="45">
        <v>5</v>
      </c>
      <c r="E966" s="46">
        <v>140</v>
      </c>
      <c r="F966" s="50" t="s">
        <v>162</v>
      </c>
      <c r="G966" s="1">
        <v>0</v>
      </c>
      <c r="H966" s="47">
        <v>2</v>
      </c>
      <c r="I966" s="1">
        <v>400</v>
      </c>
      <c r="J966" s="29">
        <v>0</v>
      </c>
      <c r="K966" s="29">
        <v>0</v>
      </c>
    </row>
    <row r="967" ht="12.75">
      <c r="F967" s="16" t="s">
        <v>155</v>
      </c>
    </row>
    <row r="968" spans="1:11" ht="12.75">
      <c r="A968" s="58"/>
      <c r="B968" s="73"/>
      <c r="C968" s="58"/>
      <c r="D968" s="60"/>
      <c r="E968" s="64"/>
      <c r="F968" s="59" t="s">
        <v>150</v>
      </c>
      <c r="G968" s="61"/>
      <c r="H968" s="62"/>
      <c r="I968" s="61"/>
      <c r="J968" s="63"/>
      <c r="K968" s="63"/>
    </row>
    <row r="969" spans="1:11" ht="12.75">
      <c r="A969" s="22" t="s">
        <v>596</v>
      </c>
      <c r="B969" s="69" t="s">
        <v>1236</v>
      </c>
      <c r="C969" s="22" t="s">
        <v>1237</v>
      </c>
      <c r="D969" s="23">
        <v>5</v>
      </c>
      <c r="E969" s="24">
        <v>1800</v>
      </c>
      <c r="F969" s="51" t="s">
        <v>162</v>
      </c>
      <c r="G969" s="26">
        <v>0</v>
      </c>
      <c r="H969" s="27">
        <v>3</v>
      </c>
      <c r="I969" s="26">
        <v>10</v>
      </c>
      <c r="J969" s="28">
        <v>0</v>
      </c>
      <c r="K969" s="28">
        <v>0</v>
      </c>
    </row>
    <row r="970" spans="1:11" ht="12.75">
      <c r="A970" s="22" t="s">
        <v>596</v>
      </c>
      <c r="B970" s="69">
        <v>58122506</v>
      </c>
      <c r="C970" s="22" t="s">
        <v>1752</v>
      </c>
      <c r="D970" s="23">
        <v>7</v>
      </c>
      <c r="E970" s="24">
        <v>80</v>
      </c>
      <c r="F970" s="51" t="s">
        <v>162</v>
      </c>
      <c r="G970" s="26">
        <v>0</v>
      </c>
      <c r="H970" s="27">
        <v>1</v>
      </c>
      <c r="I970" s="26">
        <v>10</v>
      </c>
      <c r="J970" s="28">
        <v>0</v>
      </c>
      <c r="K970" s="28">
        <v>0</v>
      </c>
    </row>
    <row r="971" spans="1:11" ht="12.75">
      <c r="A971" s="22" t="s">
        <v>596</v>
      </c>
      <c r="B971" s="69" t="s">
        <v>1478</v>
      </c>
      <c r="C971" s="22" t="s">
        <v>1479</v>
      </c>
      <c r="D971" s="23">
        <v>7</v>
      </c>
      <c r="E971" s="24">
        <v>800</v>
      </c>
      <c r="F971" s="51" t="s">
        <v>162</v>
      </c>
      <c r="G971" s="26">
        <v>0</v>
      </c>
      <c r="H971" s="27">
        <v>2</v>
      </c>
      <c r="I971" s="26">
        <v>10</v>
      </c>
      <c r="J971" s="28">
        <v>0</v>
      </c>
      <c r="K971" s="28">
        <v>0</v>
      </c>
    </row>
    <row r="972" spans="1:11" ht="12.75">
      <c r="A972" s="22" t="s">
        <v>596</v>
      </c>
      <c r="B972" s="69" t="s">
        <v>1234</v>
      </c>
      <c r="C972" s="22" t="s">
        <v>1235</v>
      </c>
      <c r="D972" s="23">
        <v>5</v>
      </c>
      <c r="E972" s="24">
        <v>150</v>
      </c>
      <c r="F972" s="51" t="s">
        <v>162</v>
      </c>
      <c r="G972" s="26">
        <v>0</v>
      </c>
      <c r="H972" s="27">
        <v>2</v>
      </c>
      <c r="I972" s="26">
        <v>10</v>
      </c>
      <c r="J972" s="28">
        <v>0</v>
      </c>
      <c r="K972" s="28">
        <v>0</v>
      </c>
    </row>
    <row r="973" spans="1:11" ht="12.75">
      <c r="A973" s="22" t="s">
        <v>1480</v>
      </c>
      <c r="B973" s="69">
        <v>58132505</v>
      </c>
      <c r="C973" s="22" t="s">
        <v>1482</v>
      </c>
      <c r="D973" s="23">
        <v>6</v>
      </c>
      <c r="E973" s="24">
        <v>5</v>
      </c>
      <c r="F973" s="51" t="s">
        <v>162</v>
      </c>
      <c r="G973" s="26">
        <v>0</v>
      </c>
      <c r="H973" s="27">
        <v>1</v>
      </c>
      <c r="I973" s="26">
        <v>10</v>
      </c>
      <c r="J973" s="28">
        <v>0</v>
      </c>
      <c r="K973" s="28">
        <v>0</v>
      </c>
    </row>
    <row r="974" spans="1:11" ht="12.75">
      <c r="A974" s="22" t="s">
        <v>1480</v>
      </c>
      <c r="B974" s="69" t="s">
        <v>1481</v>
      </c>
      <c r="C974" s="22" t="s">
        <v>1482</v>
      </c>
      <c r="D974" s="23">
        <v>5</v>
      </c>
      <c r="E974" s="24">
        <v>800</v>
      </c>
      <c r="F974" s="51" t="s">
        <v>162</v>
      </c>
      <c r="G974" s="26">
        <v>0</v>
      </c>
      <c r="H974" s="27">
        <v>5</v>
      </c>
      <c r="I974" s="26">
        <v>5647</v>
      </c>
      <c r="J974" s="28">
        <v>0</v>
      </c>
      <c r="K974" s="28">
        <v>0</v>
      </c>
    </row>
    <row r="975" spans="1:11" ht="12.75">
      <c r="A975" s="22" t="s">
        <v>1239</v>
      </c>
      <c r="B975" s="69" t="s">
        <v>1240</v>
      </c>
      <c r="C975" s="22" t="s">
        <v>1241</v>
      </c>
      <c r="D975" s="23">
        <v>5</v>
      </c>
      <c r="E975" s="24">
        <v>150</v>
      </c>
      <c r="F975" s="51" t="s">
        <v>162</v>
      </c>
      <c r="G975" s="26">
        <v>100</v>
      </c>
      <c r="H975" s="27">
        <v>4</v>
      </c>
      <c r="I975" s="26">
        <v>305</v>
      </c>
      <c r="J975" s="28">
        <v>0</v>
      </c>
      <c r="K975" s="28">
        <v>0</v>
      </c>
    </row>
    <row r="976" spans="1:11" ht="12.75">
      <c r="A976" s="22" t="s">
        <v>1239</v>
      </c>
      <c r="B976" s="69">
        <v>58122504</v>
      </c>
      <c r="C976" s="22" t="s">
        <v>1753</v>
      </c>
      <c r="D976" s="23">
        <v>7</v>
      </c>
      <c r="E976" s="24">
        <v>25</v>
      </c>
      <c r="F976" s="51" t="s">
        <v>162</v>
      </c>
      <c r="G976" s="26">
        <v>1100</v>
      </c>
      <c r="H976" s="27">
        <v>1</v>
      </c>
      <c r="I976" s="26">
        <v>180</v>
      </c>
      <c r="J976" s="28">
        <v>0</v>
      </c>
      <c r="K976" s="28">
        <v>0</v>
      </c>
    </row>
    <row r="977" spans="1:11" ht="12.75">
      <c r="A977" s="22" t="s">
        <v>1239</v>
      </c>
      <c r="B977" s="69" t="s">
        <v>1483</v>
      </c>
      <c r="C977" s="22" t="s">
        <v>1208</v>
      </c>
      <c r="D977" s="23">
        <v>10</v>
      </c>
      <c r="E977" s="24">
        <v>1900</v>
      </c>
      <c r="F977" s="51" t="s">
        <v>162</v>
      </c>
      <c r="G977" s="26">
        <v>4285</v>
      </c>
      <c r="H977" s="27">
        <v>6</v>
      </c>
      <c r="I977" s="26">
        <v>7187</v>
      </c>
      <c r="J977" s="28">
        <v>0</v>
      </c>
      <c r="K977" s="28">
        <v>0</v>
      </c>
    </row>
    <row r="978" spans="1:11" ht="12.75">
      <c r="A978" s="22" t="s">
        <v>1239</v>
      </c>
      <c r="B978" s="69" t="s">
        <v>1484</v>
      </c>
      <c r="C978" s="22" t="s">
        <v>1485</v>
      </c>
      <c r="D978" s="23">
        <v>31</v>
      </c>
      <c r="E978" s="24">
        <v>1700</v>
      </c>
      <c r="F978" s="51" t="s">
        <v>159</v>
      </c>
      <c r="G978" s="26">
        <v>18500</v>
      </c>
      <c r="H978" s="27">
        <v>7</v>
      </c>
      <c r="I978" s="26">
        <v>7155</v>
      </c>
      <c r="J978" s="28">
        <v>0</v>
      </c>
      <c r="K978" s="28">
        <v>0</v>
      </c>
    </row>
    <row r="979" spans="1:11" ht="12.75">
      <c r="A979" s="22" t="s">
        <v>1754</v>
      </c>
      <c r="B979" s="69">
        <v>58112513</v>
      </c>
      <c r="C979" s="22" t="s">
        <v>1755</v>
      </c>
      <c r="D979" s="23">
        <v>5</v>
      </c>
      <c r="E979" s="24">
        <v>20</v>
      </c>
      <c r="F979" s="51" t="s">
        <v>162</v>
      </c>
      <c r="G979" s="26">
        <v>0</v>
      </c>
      <c r="H979" s="27">
        <v>2</v>
      </c>
      <c r="I979" s="26">
        <v>40</v>
      </c>
      <c r="J979" s="28">
        <v>0</v>
      </c>
      <c r="K979" s="28">
        <v>0</v>
      </c>
    </row>
    <row r="980" spans="1:11" ht="12.75">
      <c r="A980" s="22" t="s">
        <v>1242</v>
      </c>
      <c r="B980" s="69" t="s">
        <v>1243</v>
      </c>
      <c r="C980" s="22" t="s">
        <v>1244</v>
      </c>
      <c r="D980" s="23">
        <v>294</v>
      </c>
      <c r="E980" s="24">
        <v>113</v>
      </c>
      <c r="F980" s="51" t="s">
        <v>154</v>
      </c>
      <c r="G980" s="26">
        <v>0</v>
      </c>
      <c r="H980" s="27">
        <v>13</v>
      </c>
      <c r="I980" s="26">
        <v>1340</v>
      </c>
      <c r="J980" s="28">
        <v>0</v>
      </c>
      <c r="K980" s="28">
        <v>0</v>
      </c>
    </row>
    <row r="981" spans="1:11" ht="12.75">
      <c r="A981" s="22" t="s">
        <v>721</v>
      </c>
      <c r="B981" s="69">
        <v>58100302</v>
      </c>
      <c r="C981" s="22" t="s">
        <v>1756</v>
      </c>
      <c r="D981" s="23">
        <v>64</v>
      </c>
      <c r="E981" s="24">
        <v>58600</v>
      </c>
      <c r="F981" s="51" t="s">
        <v>162</v>
      </c>
      <c r="G981" s="26">
        <v>59548</v>
      </c>
      <c r="H981" s="27">
        <v>3</v>
      </c>
      <c r="I981" s="26">
        <v>5400</v>
      </c>
      <c r="J981" s="28">
        <v>0</v>
      </c>
      <c r="K981" s="28">
        <v>0</v>
      </c>
    </row>
    <row r="982" spans="1:11" s="3" customFormat="1" ht="12.75">
      <c r="A982" s="30" t="s">
        <v>141</v>
      </c>
      <c r="B982" s="70">
        <v>73</v>
      </c>
      <c r="C982" s="30"/>
      <c r="D982" s="42">
        <f>SUM(D903:D981)</f>
        <v>2397.5</v>
      </c>
      <c r="E982" s="33">
        <f>SUM(E903:E981)</f>
        <v>2873278</v>
      </c>
      <c r="F982" s="43"/>
      <c r="G982" s="33">
        <f>SUM(G903:G981)</f>
        <v>1568548</v>
      </c>
      <c r="H982" s="33">
        <f>SUM(H903:H981)</f>
        <v>331</v>
      </c>
      <c r="I982" s="33">
        <f>SUM(I903:I981)</f>
        <v>305662</v>
      </c>
      <c r="J982" s="33">
        <f>SUM(J903:J981)</f>
        <v>0</v>
      </c>
      <c r="K982" s="33">
        <f>SUM(K903:K981)</f>
        <v>2</v>
      </c>
    </row>
    <row r="984" spans="1:11" s="3" customFormat="1" ht="15">
      <c r="A984" s="10" t="s">
        <v>494</v>
      </c>
      <c r="B984" s="66"/>
      <c r="C984" s="11"/>
      <c r="D984" s="11"/>
      <c r="E984" s="12"/>
      <c r="F984" s="13"/>
      <c r="G984" s="14"/>
      <c r="H984" s="12"/>
      <c r="I984" s="14"/>
      <c r="J984" s="15"/>
      <c r="K984" s="15"/>
    </row>
    <row r="985" spans="4:11" ht="12.75">
      <c r="D985" s="4" t="s">
        <v>238</v>
      </c>
      <c r="E985" s="7" t="s">
        <v>239</v>
      </c>
      <c r="G985" s="7" t="s">
        <v>342</v>
      </c>
      <c r="H985" s="7" t="s">
        <v>240</v>
      </c>
      <c r="I985" s="7" t="s">
        <v>241</v>
      </c>
      <c r="J985" s="143" t="s">
        <v>242</v>
      </c>
      <c r="K985" s="143"/>
    </row>
    <row r="986" spans="1:11" ht="12.75">
      <c r="A986" s="17" t="s">
        <v>243</v>
      </c>
      <c r="B986" s="68" t="s">
        <v>238</v>
      </c>
      <c r="C986" s="17" t="s">
        <v>244</v>
      </c>
      <c r="D986" s="18" t="s">
        <v>245</v>
      </c>
      <c r="E986" s="19" t="s">
        <v>246</v>
      </c>
      <c r="F986" s="20" t="s">
        <v>247</v>
      </c>
      <c r="G986" s="19" t="s">
        <v>248</v>
      </c>
      <c r="H986" s="19" t="s">
        <v>249</v>
      </c>
      <c r="I986" s="19" t="s">
        <v>250</v>
      </c>
      <c r="J986" s="21" t="s">
        <v>251</v>
      </c>
      <c r="K986" s="21" t="s">
        <v>252</v>
      </c>
    </row>
    <row r="987" spans="1:11" ht="12.75">
      <c r="A987" s="22" t="s">
        <v>1486</v>
      </c>
      <c r="B987" s="69" t="s">
        <v>1487</v>
      </c>
      <c r="C987" s="22" t="s">
        <v>1488</v>
      </c>
      <c r="D987" s="23">
        <v>5</v>
      </c>
      <c r="E987" s="24">
        <v>5000</v>
      </c>
      <c r="F987" s="51" t="s">
        <v>156</v>
      </c>
      <c r="G987" s="26">
        <v>0</v>
      </c>
      <c r="H987" s="27">
        <v>1</v>
      </c>
      <c r="I987" s="26">
        <v>480</v>
      </c>
      <c r="J987" s="28">
        <v>0</v>
      </c>
      <c r="K987" s="28">
        <v>0</v>
      </c>
    </row>
    <row r="988" spans="1:11" ht="12.75">
      <c r="A988" s="22" t="s">
        <v>1245</v>
      </c>
      <c r="B988" s="69" t="s">
        <v>338</v>
      </c>
      <c r="C988" s="22" t="s">
        <v>1246</v>
      </c>
      <c r="D988" s="23">
        <v>9.6</v>
      </c>
      <c r="E988" s="24">
        <v>13494</v>
      </c>
      <c r="F988" s="51" t="s">
        <v>156</v>
      </c>
      <c r="G988" s="26">
        <v>0</v>
      </c>
      <c r="H988" s="27">
        <v>1</v>
      </c>
      <c r="I988" s="26">
        <v>336</v>
      </c>
      <c r="J988" s="28">
        <v>0</v>
      </c>
      <c r="K988" s="28">
        <v>0</v>
      </c>
    </row>
    <row r="989" spans="1:11" ht="12.75">
      <c r="A989" s="44" t="s">
        <v>1757</v>
      </c>
      <c r="B989" s="71">
        <v>59042801</v>
      </c>
      <c r="C989" s="44" t="s">
        <v>1758</v>
      </c>
      <c r="D989" s="45">
        <v>5</v>
      </c>
      <c r="E989" s="46">
        <v>17</v>
      </c>
      <c r="F989" s="50" t="s">
        <v>152</v>
      </c>
      <c r="G989" s="1">
        <v>0</v>
      </c>
      <c r="H989" s="47">
        <v>1</v>
      </c>
      <c r="I989" s="1">
        <v>0</v>
      </c>
      <c r="J989" s="29">
        <v>0</v>
      </c>
      <c r="K989" s="29">
        <v>0</v>
      </c>
    </row>
    <row r="990" spans="1:11" ht="12.75">
      <c r="A990" s="44" t="s">
        <v>1757</v>
      </c>
      <c r="B990" s="71">
        <v>59880301</v>
      </c>
      <c r="C990" s="44" t="s">
        <v>1759</v>
      </c>
      <c r="D990" s="45">
        <v>4</v>
      </c>
      <c r="E990" s="46">
        <v>702</v>
      </c>
      <c r="F990" s="50" t="s">
        <v>156</v>
      </c>
      <c r="G990" s="1">
        <v>0</v>
      </c>
      <c r="H990" s="47">
        <v>1</v>
      </c>
      <c r="I990" s="1">
        <v>20</v>
      </c>
      <c r="J990" s="29">
        <v>0</v>
      </c>
      <c r="K990" s="29">
        <v>0</v>
      </c>
    </row>
    <row r="991" spans="1:11" ht="12.75">
      <c r="A991" s="44" t="s">
        <v>43</v>
      </c>
      <c r="B991" s="71" t="s">
        <v>44</v>
      </c>
      <c r="C991" s="44" t="s">
        <v>45</v>
      </c>
      <c r="D991" s="45">
        <v>5</v>
      </c>
      <c r="E991" s="46">
        <v>378</v>
      </c>
      <c r="F991" s="50" t="s">
        <v>156</v>
      </c>
      <c r="G991" s="1">
        <v>0</v>
      </c>
      <c r="H991" s="47">
        <v>1</v>
      </c>
      <c r="I991" s="1">
        <v>0</v>
      </c>
      <c r="J991" s="29">
        <v>0</v>
      </c>
      <c r="K991" s="29">
        <v>0</v>
      </c>
    </row>
    <row r="992" spans="1:11" ht="12.75">
      <c r="A992" s="58"/>
      <c r="B992" s="73"/>
      <c r="C992" s="58"/>
      <c r="D992" s="60"/>
      <c r="E992" s="64"/>
      <c r="F992" s="59" t="s">
        <v>152</v>
      </c>
      <c r="G992" s="61"/>
      <c r="H992" s="62"/>
      <c r="I992" s="61"/>
      <c r="J992" s="63"/>
      <c r="K992" s="63"/>
    </row>
    <row r="993" spans="1:11" s="3" customFormat="1" ht="12.75">
      <c r="A993" s="30" t="s">
        <v>142</v>
      </c>
      <c r="B993" s="70">
        <v>5</v>
      </c>
      <c r="C993" s="30"/>
      <c r="D993" s="33">
        <f>SUM(D987:D992)</f>
        <v>28.6</v>
      </c>
      <c r="E993" s="33">
        <f>SUM(E987:E992)</f>
        <v>19591</v>
      </c>
      <c r="F993" s="43"/>
      <c r="G993" s="33">
        <f>SUM(G987:G992)</f>
        <v>0</v>
      </c>
      <c r="H993" s="33">
        <f>SUM(H987:H992)</f>
        <v>5</v>
      </c>
      <c r="I993" s="33">
        <f>SUM(I987:I992)</f>
        <v>836</v>
      </c>
      <c r="J993" s="33">
        <f>SUM(J987:J992)</f>
        <v>0</v>
      </c>
      <c r="K993" s="33">
        <f>SUM(K987:K992)</f>
        <v>0</v>
      </c>
    </row>
    <row r="994" ht="15">
      <c r="F994" s="38"/>
    </row>
    <row r="995" spans="1:11" s="3" customFormat="1" ht="15">
      <c r="A995" s="10" t="s">
        <v>495</v>
      </c>
      <c r="B995" s="66"/>
      <c r="C995" s="11"/>
      <c r="D995" s="11"/>
      <c r="E995" s="12"/>
      <c r="F995" s="13"/>
      <c r="G995" s="14"/>
      <c r="H995" s="12"/>
      <c r="I995" s="14"/>
      <c r="J995" s="15"/>
      <c r="K995" s="15"/>
    </row>
    <row r="996" spans="4:11" ht="12.75">
      <c r="D996" s="4" t="s">
        <v>238</v>
      </c>
      <c r="E996" s="7" t="s">
        <v>239</v>
      </c>
      <c r="G996" s="7" t="s">
        <v>342</v>
      </c>
      <c r="H996" s="7" t="s">
        <v>240</v>
      </c>
      <c r="I996" s="7" t="s">
        <v>241</v>
      </c>
      <c r="J996" s="143" t="s">
        <v>242</v>
      </c>
      <c r="K996" s="143"/>
    </row>
    <row r="997" spans="1:11" ht="12.75">
      <c r="A997" s="17" t="s">
        <v>243</v>
      </c>
      <c r="B997" s="68" t="s">
        <v>238</v>
      </c>
      <c r="C997" s="17" t="s">
        <v>244</v>
      </c>
      <c r="D997" s="18" t="s">
        <v>245</v>
      </c>
      <c r="E997" s="19" t="s">
        <v>246</v>
      </c>
      <c r="F997" s="20" t="s">
        <v>247</v>
      </c>
      <c r="G997" s="19" t="s">
        <v>248</v>
      </c>
      <c r="H997" s="19" t="s">
        <v>249</v>
      </c>
      <c r="I997" s="19" t="s">
        <v>250</v>
      </c>
      <c r="J997" s="21" t="s">
        <v>251</v>
      </c>
      <c r="K997" s="21" t="s">
        <v>252</v>
      </c>
    </row>
    <row r="998" spans="1:11" ht="12.75">
      <c r="A998" s="54" t="s">
        <v>414</v>
      </c>
      <c r="B998" s="86" t="s">
        <v>1247</v>
      </c>
      <c r="C998" s="85" t="s">
        <v>1248</v>
      </c>
      <c r="D998" s="87">
        <v>14</v>
      </c>
      <c r="E998" s="55">
        <v>94733</v>
      </c>
      <c r="F998" s="25" t="s">
        <v>154</v>
      </c>
      <c r="G998" s="90">
        <v>43245</v>
      </c>
      <c r="H998" s="91">
        <v>9</v>
      </c>
      <c r="I998" s="56">
        <v>14540</v>
      </c>
      <c r="J998" s="57">
        <v>0</v>
      </c>
      <c r="K998" s="57">
        <v>0</v>
      </c>
    </row>
    <row r="999" spans="1:11" ht="12.75">
      <c r="A999" s="22" t="s">
        <v>414</v>
      </c>
      <c r="B999" s="73">
        <v>60910302</v>
      </c>
      <c r="C999" s="58" t="s">
        <v>1760</v>
      </c>
      <c r="D999" s="60">
        <v>34</v>
      </c>
      <c r="E999" s="24">
        <v>94733</v>
      </c>
      <c r="F999" s="51" t="s">
        <v>154</v>
      </c>
      <c r="G999" s="61">
        <v>43245</v>
      </c>
      <c r="H999" s="62">
        <v>9</v>
      </c>
      <c r="I999" s="26">
        <v>14540</v>
      </c>
      <c r="J999" s="28">
        <v>0</v>
      </c>
      <c r="K999" s="28">
        <v>0</v>
      </c>
    </row>
    <row r="1000" spans="1:11" ht="12.75">
      <c r="A1000" s="22" t="s">
        <v>563</v>
      </c>
      <c r="B1000" s="69" t="s">
        <v>564</v>
      </c>
      <c r="C1000" s="22" t="s">
        <v>1761</v>
      </c>
      <c r="D1000" s="23">
        <v>13</v>
      </c>
      <c r="E1000" s="24">
        <v>8200</v>
      </c>
      <c r="F1000" s="51" t="s">
        <v>150</v>
      </c>
      <c r="G1000" s="26">
        <v>0</v>
      </c>
      <c r="H1000" s="27">
        <v>1</v>
      </c>
      <c r="I1000" s="26">
        <v>360</v>
      </c>
      <c r="J1000" s="28">
        <v>0</v>
      </c>
      <c r="K1000" s="28">
        <v>0</v>
      </c>
    </row>
    <row r="1001" spans="1:11" ht="12.75">
      <c r="A1001" s="22" t="s">
        <v>1249</v>
      </c>
      <c r="B1001" s="69" t="s">
        <v>1250</v>
      </c>
      <c r="C1001" s="22" t="s">
        <v>1762</v>
      </c>
      <c r="D1001" s="23">
        <v>64</v>
      </c>
      <c r="E1001" s="24">
        <v>200000</v>
      </c>
      <c r="F1001" s="51" t="s">
        <v>154</v>
      </c>
      <c r="G1001" s="26">
        <v>153915</v>
      </c>
      <c r="H1001" s="27">
        <v>17</v>
      </c>
      <c r="I1001" s="26">
        <v>8865</v>
      </c>
      <c r="J1001" s="28">
        <v>0</v>
      </c>
      <c r="K1001" s="28">
        <v>1</v>
      </c>
    </row>
    <row r="1002" spans="1:11" ht="12.75">
      <c r="A1002" s="22" t="s">
        <v>1249</v>
      </c>
      <c r="B1002" s="69" t="s">
        <v>309</v>
      </c>
      <c r="C1002" s="22" t="s">
        <v>1763</v>
      </c>
      <c r="D1002" s="23">
        <v>177.5</v>
      </c>
      <c r="E1002" s="24">
        <v>598700</v>
      </c>
      <c r="F1002" s="51" t="s">
        <v>154</v>
      </c>
      <c r="G1002" s="26">
        <v>362600</v>
      </c>
      <c r="H1002" s="27">
        <v>17</v>
      </c>
      <c r="I1002" s="26">
        <v>26595</v>
      </c>
      <c r="J1002" s="28">
        <v>0</v>
      </c>
      <c r="K1002" s="28">
        <v>0</v>
      </c>
    </row>
    <row r="1003" spans="1:11" ht="12.75">
      <c r="A1003" s="22" t="s">
        <v>1249</v>
      </c>
      <c r="B1003" s="69" t="s">
        <v>310</v>
      </c>
      <c r="C1003" s="22" t="s">
        <v>1764</v>
      </c>
      <c r="D1003" s="23">
        <v>415</v>
      </c>
      <c r="E1003" s="24">
        <v>559</v>
      </c>
      <c r="F1003" s="51" t="s">
        <v>154</v>
      </c>
      <c r="G1003" s="26">
        <v>0</v>
      </c>
      <c r="H1003" s="27">
        <v>2</v>
      </c>
      <c r="I1003" s="26">
        <v>16</v>
      </c>
      <c r="J1003" s="28">
        <v>0</v>
      </c>
      <c r="K1003" s="28">
        <v>0</v>
      </c>
    </row>
    <row r="1004" spans="1:11" ht="12.75">
      <c r="A1004" s="93" t="s">
        <v>722</v>
      </c>
      <c r="B1004" s="101" t="s">
        <v>723</v>
      </c>
      <c r="C1004" s="93" t="s">
        <v>1765</v>
      </c>
      <c r="D1004" s="95">
        <v>3.9</v>
      </c>
      <c r="E1004" s="96">
        <v>1868</v>
      </c>
      <c r="F1004" s="97" t="s">
        <v>150</v>
      </c>
      <c r="G1004" s="98">
        <v>0</v>
      </c>
      <c r="H1004" s="99">
        <v>1</v>
      </c>
      <c r="I1004" s="98">
        <v>103</v>
      </c>
      <c r="J1004" s="100">
        <v>0</v>
      </c>
      <c r="K1004" s="100">
        <v>0</v>
      </c>
    </row>
    <row r="1005" spans="1:11" s="3" customFormat="1" ht="12.75">
      <c r="A1005" s="30" t="s">
        <v>143</v>
      </c>
      <c r="B1005" s="70">
        <v>7</v>
      </c>
      <c r="C1005" s="30"/>
      <c r="D1005" s="42">
        <f>SUM(D998:D1004)</f>
        <v>721.4</v>
      </c>
      <c r="E1005" s="33">
        <f>SUM(E998:E1004)</f>
        <v>998793</v>
      </c>
      <c r="F1005" s="43"/>
      <c r="G1005" s="33">
        <f>SUM(G998:G1004)</f>
        <v>603005</v>
      </c>
      <c r="H1005" s="33">
        <f>SUM(H998:H1004)</f>
        <v>56</v>
      </c>
      <c r="I1005" s="33">
        <f>SUM(I998:I1004)</f>
        <v>65019</v>
      </c>
      <c r="J1005" s="33">
        <f>SUM(J998:J1004)</f>
        <v>0</v>
      </c>
      <c r="K1005" s="33">
        <f>SUM(K998:K1004)</f>
        <v>1</v>
      </c>
    </row>
    <row r="1007" spans="1:11" s="3" customFormat="1" ht="15">
      <c r="A1007" s="10" t="s">
        <v>496</v>
      </c>
      <c r="B1007" s="66"/>
      <c r="C1007" s="11"/>
      <c r="D1007" s="11"/>
      <c r="E1007" s="12"/>
      <c r="F1007" s="13"/>
      <c r="G1007" s="14"/>
      <c r="H1007" s="12"/>
      <c r="I1007" s="14"/>
      <c r="J1007" s="15"/>
      <c r="K1007" s="15"/>
    </row>
    <row r="1008" spans="4:11" ht="12.75">
      <c r="D1008" s="4" t="s">
        <v>238</v>
      </c>
      <c r="E1008" s="7" t="s">
        <v>239</v>
      </c>
      <c r="G1008" s="7" t="s">
        <v>342</v>
      </c>
      <c r="H1008" s="7" t="s">
        <v>240</v>
      </c>
      <c r="I1008" s="7" t="s">
        <v>241</v>
      </c>
      <c r="J1008" s="143" t="s">
        <v>242</v>
      </c>
      <c r="K1008" s="143"/>
    </row>
    <row r="1009" spans="1:11" ht="12.75">
      <c r="A1009" s="17" t="s">
        <v>243</v>
      </c>
      <c r="B1009" s="68" t="s">
        <v>238</v>
      </c>
      <c r="C1009" s="17" t="s">
        <v>244</v>
      </c>
      <c r="D1009" s="18" t="s">
        <v>245</v>
      </c>
      <c r="E1009" s="19" t="s">
        <v>246</v>
      </c>
      <c r="F1009" s="20" t="s">
        <v>247</v>
      </c>
      <c r="G1009" s="19" t="s">
        <v>248</v>
      </c>
      <c r="H1009" s="19" t="s">
        <v>249</v>
      </c>
      <c r="I1009" s="19" t="s">
        <v>250</v>
      </c>
      <c r="J1009" s="21" t="s">
        <v>251</v>
      </c>
      <c r="K1009" s="21" t="s">
        <v>252</v>
      </c>
    </row>
    <row r="1010" spans="1:11" ht="12.75">
      <c r="A1010" s="22" t="s">
        <v>369</v>
      </c>
      <c r="B1010" s="69" t="s">
        <v>370</v>
      </c>
      <c r="C1010" s="22" t="s">
        <v>371</v>
      </c>
      <c r="D1010" s="23">
        <v>5</v>
      </c>
      <c r="E1010" s="24">
        <v>378</v>
      </c>
      <c r="F1010" s="51" t="s">
        <v>156</v>
      </c>
      <c r="G1010" s="26">
        <v>0</v>
      </c>
      <c r="H1010" s="27">
        <v>2</v>
      </c>
      <c r="I1010" s="26">
        <v>29</v>
      </c>
      <c r="J1010" s="28">
        <v>0</v>
      </c>
      <c r="K1010" s="28">
        <v>0</v>
      </c>
    </row>
    <row r="1011" spans="1:11" ht="12.75">
      <c r="A1011" s="2" t="s">
        <v>1251</v>
      </c>
      <c r="B1011" s="67" t="s">
        <v>708</v>
      </c>
      <c r="C1011" s="2" t="s">
        <v>709</v>
      </c>
      <c r="D1011" s="36">
        <v>40</v>
      </c>
      <c r="E1011" s="37">
        <v>143000</v>
      </c>
      <c r="F1011" s="16" t="s">
        <v>156</v>
      </c>
      <c r="G1011" s="39">
        <v>0</v>
      </c>
      <c r="H1011" s="40">
        <v>5</v>
      </c>
      <c r="I1011" s="39">
        <v>0</v>
      </c>
      <c r="J1011" s="41">
        <v>0</v>
      </c>
      <c r="K1011" s="41">
        <v>0</v>
      </c>
    </row>
    <row r="1012" spans="2:11" ht="12.75">
      <c r="B1012" s="73"/>
      <c r="D1012" s="60"/>
      <c r="E1012" s="64"/>
      <c r="F1012" s="16" t="s">
        <v>152</v>
      </c>
      <c r="G1012" s="61"/>
      <c r="K1012" s="63"/>
    </row>
    <row r="1013" spans="1:11" ht="12.75">
      <c r="A1013" s="22" t="s">
        <v>1251</v>
      </c>
      <c r="B1013" s="69" t="s">
        <v>1252</v>
      </c>
      <c r="C1013" s="22" t="s">
        <v>666</v>
      </c>
      <c r="D1013" s="23">
        <v>26</v>
      </c>
      <c r="E1013" s="24">
        <v>38000</v>
      </c>
      <c r="F1013" s="51" t="s">
        <v>159</v>
      </c>
      <c r="G1013" s="26">
        <v>0</v>
      </c>
      <c r="H1013" s="27">
        <v>4</v>
      </c>
      <c r="I1013" s="26">
        <v>4160</v>
      </c>
      <c r="J1013" s="28">
        <v>0</v>
      </c>
      <c r="K1013" s="28">
        <v>0</v>
      </c>
    </row>
    <row r="1014" spans="1:11" ht="12.75">
      <c r="A1014" s="22" t="s">
        <v>1251</v>
      </c>
      <c r="B1014" s="69" t="s">
        <v>1766</v>
      </c>
      <c r="C1014" s="22" t="s">
        <v>1767</v>
      </c>
      <c r="D1014" s="23">
        <v>10</v>
      </c>
      <c r="E1014" s="24">
        <v>500</v>
      </c>
      <c r="F1014" s="51" t="s">
        <v>156</v>
      </c>
      <c r="G1014" s="26">
        <v>0</v>
      </c>
      <c r="H1014" s="27">
        <v>2</v>
      </c>
      <c r="I1014" s="26">
        <v>64</v>
      </c>
      <c r="J1014" s="28">
        <v>0</v>
      </c>
      <c r="K1014" s="28">
        <v>0</v>
      </c>
    </row>
    <row r="1015" spans="1:11" ht="12.75">
      <c r="A1015" s="22" t="s">
        <v>738</v>
      </c>
      <c r="B1015" s="69" t="s">
        <v>1253</v>
      </c>
      <c r="C1015" s="22" t="s">
        <v>1254</v>
      </c>
      <c r="D1015" s="23">
        <v>5</v>
      </c>
      <c r="E1015" s="24">
        <v>132</v>
      </c>
      <c r="F1015" s="51" t="s">
        <v>156</v>
      </c>
      <c r="G1015" s="26">
        <v>0</v>
      </c>
      <c r="H1015" s="27">
        <v>1</v>
      </c>
      <c r="I1015" s="26">
        <v>10</v>
      </c>
      <c r="J1015" s="28">
        <v>0</v>
      </c>
      <c r="K1015" s="28">
        <v>0</v>
      </c>
    </row>
    <row r="1016" spans="1:11" ht="12.75">
      <c r="A1016" s="22" t="s">
        <v>1694</v>
      </c>
      <c r="B1016" s="69">
        <v>61110304</v>
      </c>
      <c r="C1016" s="22" t="s">
        <v>1768</v>
      </c>
      <c r="D1016" s="23">
        <v>144</v>
      </c>
      <c r="E1016" s="24">
        <v>0</v>
      </c>
      <c r="F1016" s="51" t="s">
        <v>154</v>
      </c>
      <c r="G1016" s="26">
        <v>3280</v>
      </c>
      <c r="H1016" s="27">
        <v>8</v>
      </c>
      <c r="I1016" s="26">
        <v>4572</v>
      </c>
      <c r="J1016" s="28">
        <v>0</v>
      </c>
      <c r="K1016" s="28">
        <v>0</v>
      </c>
    </row>
    <row r="1017" spans="1:11" ht="12.75">
      <c r="A1017" s="22" t="s">
        <v>1255</v>
      </c>
      <c r="B1017" s="69" t="s">
        <v>785</v>
      </c>
      <c r="C1017" s="22" t="s">
        <v>786</v>
      </c>
      <c r="D1017" s="23">
        <v>12</v>
      </c>
      <c r="E1017" s="24">
        <v>4170</v>
      </c>
      <c r="F1017" s="51" t="s">
        <v>159</v>
      </c>
      <c r="G1017" s="26">
        <v>0</v>
      </c>
      <c r="H1017" s="27">
        <v>1</v>
      </c>
      <c r="I1017" s="26">
        <v>40</v>
      </c>
      <c r="J1017" s="28">
        <v>0</v>
      </c>
      <c r="K1017" s="28">
        <v>0</v>
      </c>
    </row>
    <row r="1018" spans="1:11" ht="12.75">
      <c r="A1018" s="22" t="s">
        <v>388</v>
      </c>
      <c r="B1018" s="69" t="s">
        <v>389</v>
      </c>
      <c r="C1018" s="22" t="s">
        <v>390</v>
      </c>
      <c r="D1018" s="23">
        <v>30</v>
      </c>
      <c r="E1018" s="24">
        <v>0</v>
      </c>
      <c r="F1018" s="51" t="s">
        <v>156</v>
      </c>
      <c r="G1018" s="26">
        <v>0</v>
      </c>
      <c r="H1018" s="27">
        <v>1</v>
      </c>
      <c r="I1018" s="26">
        <v>4</v>
      </c>
      <c r="J1018" s="28">
        <v>0</v>
      </c>
      <c r="K1018" s="28">
        <v>0</v>
      </c>
    </row>
    <row r="1019" spans="1:11" ht="12.75">
      <c r="A1019" s="22" t="s">
        <v>388</v>
      </c>
      <c r="B1019" s="69" t="s">
        <v>391</v>
      </c>
      <c r="C1019" s="22" t="s">
        <v>392</v>
      </c>
      <c r="D1019" s="23">
        <v>5</v>
      </c>
      <c r="E1019" s="24">
        <v>13848</v>
      </c>
      <c r="F1019" s="51" t="s">
        <v>159</v>
      </c>
      <c r="G1019" s="26">
        <v>18184</v>
      </c>
      <c r="H1019" s="27">
        <v>4</v>
      </c>
      <c r="I1019" s="26">
        <v>431</v>
      </c>
      <c r="J1019" s="28">
        <v>0</v>
      </c>
      <c r="K1019" s="28">
        <v>0</v>
      </c>
    </row>
    <row r="1020" spans="1:11" ht="12.75">
      <c r="A1020" s="22" t="s">
        <v>565</v>
      </c>
      <c r="B1020" s="69" t="s">
        <v>1256</v>
      </c>
      <c r="C1020" s="22" t="s">
        <v>1257</v>
      </c>
      <c r="D1020" s="23">
        <v>6</v>
      </c>
      <c r="E1020" s="24">
        <v>4136</v>
      </c>
      <c r="F1020" s="51" t="s">
        <v>159</v>
      </c>
      <c r="G1020" s="26">
        <v>0</v>
      </c>
      <c r="H1020" s="27">
        <v>1</v>
      </c>
      <c r="I1020" s="26">
        <v>70</v>
      </c>
      <c r="J1020" s="28">
        <v>0</v>
      </c>
      <c r="K1020" s="28">
        <v>0</v>
      </c>
    </row>
    <row r="1021" spans="1:11" ht="12.75">
      <c r="A1021" s="22" t="s">
        <v>1769</v>
      </c>
      <c r="B1021" s="69">
        <v>61012801</v>
      </c>
      <c r="C1021" s="22" t="s">
        <v>1770</v>
      </c>
      <c r="D1021" s="23">
        <v>5</v>
      </c>
      <c r="E1021" s="24">
        <v>300</v>
      </c>
      <c r="F1021" s="51" t="s">
        <v>159</v>
      </c>
      <c r="G1021" s="26">
        <v>0</v>
      </c>
      <c r="H1021" s="27">
        <v>0</v>
      </c>
      <c r="I1021" s="26">
        <v>30</v>
      </c>
      <c r="J1021" s="28">
        <v>0</v>
      </c>
      <c r="K1021" s="28">
        <v>0</v>
      </c>
    </row>
    <row r="1022" spans="1:11" ht="12.75">
      <c r="A1022" s="22" t="s">
        <v>266</v>
      </c>
      <c r="B1022" s="69" t="s">
        <v>1258</v>
      </c>
      <c r="C1022" s="22" t="s">
        <v>1259</v>
      </c>
      <c r="D1022" s="23">
        <v>5</v>
      </c>
      <c r="E1022" s="24">
        <v>460</v>
      </c>
      <c r="F1022" s="51" t="s">
        <v>150</v>
      </c>
      <c r="G1022" s="26">
        <v>0</v>
      </c>
      <c r="H1022" s="27">
        <v>1</v>
      </c>
      <c r="I1022" s="26">
        <v>18</v>
      </c>
      <c r="J1022" s="28">
        <v>0</v>
      </c>
      <c r="K1022" s="28">
        <v>0</v>
      </c>
    </row>
    <row r="1023" spans="1:11" ht="12.75">
      <c r="A1023" s="22" t="s">
        <v>77</v>
      </c>
      <c r="B1023" s="69" t="s">
        <v>78</v>
      </c>
      <c r="C1023" s="22" t="s">
        <v>79</v>
      </c>
      <c r="D1023" s="23">
        <v>37</v>
      </c>
      <c r="E1023" s="24">
        <v>26000</v>
      </c>
      <c r="F1023" s="51" t="s">
        <v>156</v>
      </c>
      <c r="G1023" s="26">
        <v>0</v>
      </c>
      <c r="H1023" s="27">
        <v>3</v>
      </c>
      <c r="I1023" s="26">
        <v>4960</v>
      </c>
      <c r="J1023" s="28">
        <v>0</v>
      </c>
      <c r="K1023" s="28">
        <v>0</v>
      </c>
    </row>
    <row r="1024" spans="1:11" ht="12.75">
      <c r="A1024" s="22" t="s">
        <v>314</v>
      </c>
      <c r="B1024" s="69" t="s">
        <v>1489</v>
      </c>
      <c r="C1024" s="22" t="s">
        <v>1490</v>
      </c>
      <c r="D1024" s="23">
        <v>7</v>
      </c>
      <c r="E1024" s="24">
        <v>1430</v>
      </c>
      <c r="F1024" s="51" t="s">
        <v>159</v>
      </c>
      <c r="G1024" s="26">
        <v>0</v>
      </c>
      <c r="H1024" s="27">
        <v>1</v>
      </c>
      <c r="I1024" s="26">
        <v>80</v>
      </c>
      <c r="J1024" s="28">
        <v>0</v>
      </c>
      <c r="K1024" s="28">
        <v>0</v>
      </c>
    </row>
    <row r="1025" spans="1:11" ht="12.75">
      <c r="A1025" s="93" t="s">
        <v>314</v>
      </c>
      <c r="B1025" s="101" t="s">
        <v>315</v>
      </c>
      <c r="C1025" s="93" t="s">
        <v>316</v>
      </c>
      <c r="D1025" s="95">
        <v>5</v>
      </c>
      <c r="E1025" s="96">
        <v>200</v>
      </c>
      <c r="F1025" s="97" t="s">
        <v>159</v>
      </c>
      <c r="G1025" s="98">
        <v>0</v>
      </c>
      <c r="H1025" s="99">
        <v>1</v>
      </c>
      <c r="I1025" s="98">
        <v>40</v>
      </c>
      <c r="J1025" s="100">
        <v>0</v>
      </c>
      <c r="K1025" s="100">
        <v>0</v>
      </c>
    </row>
    <row r="1026" spans="1:11" s="3" customFormat="1" ht="12.75">
      <c r="A1026" s="30" t="s">
        <v>144</v>
      </c>
      <c r="B1026" s="70">
        <v>15</v>
      </c>
      <c r="C1026" s="30"/>
      <c r="D1026" s="42">
        <f>SUM(D1010:D1025)</f>
        <v>342</v>
      </c>
      <c r="E1026" s="33">
        <f>SUM(E1010:E1025)</f>
        <v>232554</v>
      </c>
      <c r="F1026" s="43"/>
      <c r="G1026" s="33">
        <f>SUM(G1010:G1025)</f>
        <v>21464</v>
      </c>
      <c r="H1026" s="33">
        <f>SUM(H1010:H1025)</f>
        <v>35</v>
      </c>
      <c r="I1026" s="33">
        <f>SUM(I1010:I1025)</f>
        <v>14508</v>
      </c>
      <c r="J1026" s="33">
        <f>SUM(J1010:J1025)</f>
        <v>0</v>
      </c>
      <c r="K1026" s="33">
        <f>SUM(K1010:K1025)</f>
        <v>0</v>
      </c>
    </row>
    <row r="1028" spans="1:11" s="3" customFormat="1" ht="15">
      <c r="A1028" s="10" t="s">
        <v>497</v>
      </c>
      <c r="B1028" s="66"/>
      <c r="C1028" s="11"/>
      <c r="D1028" s="11"/>
      <c r="E1028" s="12"/>
      <c r="F1028" s="13"/>
      <c r="G1028" s="14"/>
      <c r="H1028" s="12"/>
      <c r="I1028" s="14"/>
      <c r="J1028" s="15"/>
      <c r="K1028" s="15"/>
    </row>
    <row r="1029" spans="4:11" ht="12.75">
      <c r="D1029" s="4" t="s">
        <v>238</v>
      </c>
      <c r="E1029" s="7" t="s">
        <v>239</v>
      </c>
      <c r="G1029" s="7" t="s">
        <v>342</v>
      </c>
      <c r="H1029" s="7" t="s">
        <v>240</v>
      </c>
      <c r="I1029" s="7" t="s">
        <v>241</v>
      </c>
      <c r="J1029" s="143" t="s">
        <v>242</v>
      </c>
      <c r="K1029" s="143"/>
    </row>
    <row r="1030" spans="1:11" ht="12.75">
      <c r="A1030" s="17" t="s">
        <v>243</v>
      </c>
      <c r="B1030" s="68" t="s">
        <v>238</v>
      </c>
      <c r="C1030" s="17" t="s">
        <v>244</v>
      </c>
      <c r="D1030" s="18" t="s">
        <v>245</v>
      </c>
      <c r="E1030" s="19" t="s">
        <v>246</v>
      </c>
      <c r="F1030" s="20" t="s">
        <v>247</v>
      </c>
      <c r="G1030" s="19" t="s">
        <v>248</v>
      </c>
      <c r="H1030" s="19" t="s">
        <v>249</v>
      </c>
      <c r="I1030" s="19" t="s">
        <v>250</v>
      </c>
      <c r="J1030" s="21" t="s">
        <v>251</v>
      </c>
      <c r="K1030" s="21" t="s">
        <v>252</v>
      </c>
    </row>
    <row r="1031" spans="1:11" ht="12.75">
      <c r="A1031" s="85" t="s">
        <v>345</v>
      </c>
      <c r="B1031" s="86" t="s">
        <v>346</v>
      </c>
      <c r="C1031" s="85" t="s">
        <v>347</v>
      </c>
      <c r="D1031" s="87">
        <v>108.6</v>
      </c>
      <c r="E1031" s="88">
        <v>41811</v>
      </c>
      <c r="F1031" s="89" t="s">
        <v>156</v>
      </c>
      <c r="G1031" s="90">
        <v>0</v>
      </c>
      <c r="H1031" s="91">
        <v>3</v>
      </c>
      <c r="I1031" s="90">
        <v>3509</v>
      </c>
      <c r="J1031" s="92">
        <v>0</v>
      </c>
      <c r="K1031" s="92">
        <v>0</v>
      </c>
    </row>
    <row r="1032" spans="1:11" ht="12.75">
      <c r="A1032" s="22" t="s">
        <v>182</v>
      </c>
      <c r="B1032" s="69" t="s">
        <v>189</v>
      </c>
      <c r="C1032" s="22" t="s">
        <v>190</v>
      </c>
      <c r="D1032" s="23">
        <v>94</v>
      </c>
      <c r="E1032" s="24">
        <v>184802</v>
      </c>
      <c r="F1032" s="51" t="s">
        <v>156</v>
      </c>
      <c r="G1032" s="26">
        <v>0</v>
      </c>
      <c r="H1032" s="27">
        <v>6</v>
      </c>
      <c r="I1032" s="26">
        <v>7187</v>
      </c>
      <c r="J1032" s="28">
        <v>0</v>
      </c>
      <c r="K1032" s="28">
        <v>0</v>
      </c>
    </row>
    <row r="1033" spans="1:11" ht="12.75">
      <c r="A1033" s="22" t="s">
        <v>637</v>
      </c>
      <c r="B1033" s="69" t="s">
        <v>1260</v>
      </c>
      <c r="C1033" s="22" t="s">
        <v>1261</v>
      </c>
      <c r="D1033" s="23">
        <v>57</v>
      </c>
      <c r="E1033" s="24">
        <v>145390</v>
      </c>
      <c r="F1033" s="51" t="s">
        <v>152</v>
      </c>
      <c r="G1033" s="26">
        <v>0</v>
      </c>
      <c r="H1033" s="27">
        <v>8</v>
      </c>
      <c r="I1033" s="26">
        <v>10766</v>
      </c>
      <c r="J1033" s="28">
        <v>0</v>
      </c>
      <c r="K1033" s="28">
        <v>0</v>
      </c>
    </row>
    <row r="1034" spans="1:11" ht="12.75">
      <c r="A1034" s="44" t="s">
        <v>637</v>
      </c>
      <c r="B1034" s="71" t="s">
        <v>412</v>
      </c>
      <c r="C1034" s="44" t="s">
        <v>413</v>
      </c>
      <c r="D1034" s="45">
        <v>99.5</v>
      </c>
      <c r="E1034" s="46">
        <v>60600</v>
      </c>
      <c r="F1034" s="50" t="s">
        <v>156</v>
      </c>
      <c r="G1034" s="1">
        <v>0</v>
      </c>
      <c r="H1034" s="47">
        <v>8</v>
      </c>
      <c r="I1034" s="1">
        <v>4614</v>
      </c>
      <c r="J1034" s="29">
        <v>0</v>
      </c>
      <c r="K1034" s="29">
        <v>0</v>
      </c>
    </row>
    <row r="1035" spans="1:11" ht="12.75">
      <c r="A1035" s="58"/>
      <c r="B1035" s="73"/>
      <c r="C1035" s="58"/>
      <c r="D1035" s="60"/>
      <c r="E1035" s="64"/>
      <c r="F1035" s="59" t="s">
        <v>152</v>
      </c>
      <c r="G1035" s="61"/>
      <c r="H1035" s="62"/>
      <c r="I1035" s="61"/>
      <c r="J1035" s="63"/>
      <c r="K1035" s="63"/>
    </row>
    <row r="1036" spans="1:11" ht="12.75">
      <c r="A1036" s="22" t="s">
        <v>393</v>
      </c>
      <c r="B1036" s="69" t="s">
        <v>394</v>
      </c>
      <c r="C1036" s="22" t="s">
        <v>395</v>
      </c>
      <c r="D1036" s="23">
        <v>33</v>
      </c>
      <c r="E1036" s="24">
        <v>18477</v>
      </c>
      <c r="F1036" s="51" t="s">
        <v>156</v>
      </c>
      <c r="G1036" s="26">
        <v>0</v>
      </c>
      <c r="H1036" s="27">
        <v>3</v>
      </c>
      <c r="I1036" s="26">
        <v>1393</v>
      </c>
      <c r="J1036" s="28">
        <v>0</v>
      </c>
      <c r="K1036" s="28">
        <v>0</v>
      </c>
    </row>
    <row r="1037" spans="1:11" ht="12.75">
      <c r="A1037" s="44" t="s">
        <v>1771</v>
      </c>
      <c r="B1037" s="71">
        <v>62042801</v>
      </c>
      <c r="C1037" s="44" t="s">
        <v>1772</v>
      </c>
      <c r="D1037" s="45">
        <v>5</v>
      </c>
      <c r="E1037" s="46">
        <v>450</v>
      </c>
      <c r="F1037" s="50" t="s">
        <v>156</v>
      </c>
      <c r="G1037" s="1">
        <v>0</v>
      </c>
      <c r="H1037" s="47">
        <v>1</v>
      </c>
      <c r="I1037" s="1">
        <v>45</v>
      </c>
      <c r="J1037" s="29">
        <v>0</v>
      </c>
      <c r="K1037" s="29">
        <v>0</v>
      </c>
    </row>
    <row r="1038" spans="1:11" ht="12.75">
      <c r="A1038" s="93" t="s">
        <v>50</v>
      </c>
      <c r="B1038" s="101" t="s">
        <v>41</v>
      </c>
      <c r="C1038" s="93" t="s">
        <v>42</v>
      </c>
      <c r="D1038" s="95">
        <v>5</v>
      </c>
      <c r="E1038" s="96">
        <v>2437</v>
      </c>
      <c r="F1038" s="97" t="s">
        <v>156</v>
      </c>
      <c r="G1038" s="98">
        <v>0</v>
      </c>
      <c r="H1038" s="99">
        <v>0</v>
      </c>
      <c r="I1038" s="98">
        <v>0</v>
      </c>
      <c r="J1038" s="100">
        <v>0</v>
      </c>
      <c r="K1038" s="100">
        <v>0</v>
      </c>
    </row>
    <row r="1039" spans="1:11" s="3" customFormat="1" ht="12.75">
      <c r="A1039" s="30" t="s">
        <v>145</v>
      </c>
      <c r="B1039" s="70">
        <v>7</v>
      </c>
      <c r="C1039" s="30"/>
      <c r="D1039" s="42">
        <f>SUM(D1031:D1038)</f>
        <v>402.1</v>
      </c>
      <c r="E1039" s="33">
        <f>SUM(E1031:E1038)</f>
        <v>453967</v>
      </c>
      <c r="F1039" s="43"/>
      <c r="G1039" s="33">
        <f>SUM(G1031:G1038)</f>
        <v>0</v>
      </c>
      <c r="H1039" s="33">
        <f>SUM(H1031:H1038)</f>
        <v>29</v>
      </c>
      <c r="I1039" s="33">
        <f>SUM(I1031:I1038)</f>
        <v>27514</v>
      </c>
      <c r="J1039" s="33">
        <f>SUM(J1031:J1038)</f>
        <v>0</v>
      </c>
      <c r="K1039" s="33">
        <f>SUM(K1031:K1038)</f>
        <v>0</v>
      </c>
    </row>
    <row r="1041" spans="1:11" s="3" customFormat="1" ht="15">
      <c r="A1041" s="10" t="s">
        <v>1491</v>
      </c>
      <c r="B1041" s="66"/>
      <c r="C1041" s="11"/>
      <c r="D1041" s="11"/>
      <c r="E1041" s="12"/>
      <c r="F1041" s="13"/>
      <c r="G1041" s="14"/>
      <c r="H1041" s="12"/>
      <c r="I1041" s="14"/>
      <c r="J1041" s="15"/>
      <c r="K1041" s="15"/>
    </row>
    <row r="1042" spans="4:11" ht="12.75">
      <c r="D1042" s="4" t="s">
        <v>238</v>
      </c>
      <c r="E1042" s="7" t="s">
        <v>239</v>
      </c>
      <c r="G1042" s="7" t="s">
        <v>342</v>
      </c>
      <c r="H1042" s="7" t="s">
        <v>240</v>
      </c>
      <c r="I1042" s="7" t="s">
        <v>241</v>
      </c>
      <c r="J1042" s="143" t="s">
        <v>242</v>
      </c>
      <c r="K1042" s="143"/>
    </row>
    <row r="1043" spans="1:11" ht="12.75">
      <c r="A1043" s="17" t="s">
        <v>243</v>
      </c>
      <c r="B1043" s="68" t="s">
        <v>238</v>
      </c>
      <c r="C1043" s="17" t="s">
        <v>244</v>
      </c>
      <c r="D1043" s="18" t="s">
        <v>245</v>
      </c>
      <c r="E1043" s="19" t="s">
        <v>246</v>
      </c>
      <c r="F1043" s="20" t="s">
        <v>247</v>
      </c>
      <c r="G1043" s="19" t="s">
        <v>248</v>
      </c>
      <c r="H1043" s="19" t="s">
        <v>249</v>
      </c>
      <c r="I1043" s="19" t="s">
        <v>250</v>
      </c>
      <c r="J1043" s="21" t="s">
        <v>251</v>
      </c>
      <c r="K1043" s="21" t="s">
        <v>252</v>
      </c>
    </row>
    <row r="1044" spans="1:11" ht="12.75">
      <c r="A1044" s="2" t="s">
        <v>1773</v>
      </c>
      <c r="B1044" s="67">
        <v>63090601</v>
      </c>
      <c r="C1044" s="2" t="s">
        <v>1774</v>
      </c>
      <c r="D1044" s="36">
        <v>55</v>
      </c>
      <c r="E1044" s="90">
        <v>172269</v>
      </c>
      <c r="F1044" s="16" t="s">
        <v>159</v>
      </c>
      <c r="G1044" s="90">
        <v>245</v>
      </c>
      <c r="H1044" s="39">
        <v>6</v>
      </c>
      <c r="I1044" s="90">
        <v>11901</v>
      </c>
      <c r="J1044" s="41">
        <v>0</v>
      </c>
      <c r="K1044" s="92">
        <v>0</v>
      </c>
    </row>
    <row r="1045" spans="1:11" ht="12.75">
      <c r="A1045" s="93" t="s">
        <v>1493</v>
      </c>
      <c r="B1045" s="101" t="s">
        <v>1494</v>
      </c>
      <c r="C1045" s="93" t="s">
        <v>1495</v>
      </c>
      <c r="D1045" s="95">
        <v>68</v>
      </c>
      <c r="E1045" s="138">
        <v>194329</v>
      </c>
      <c r="F1045" s="97" t="s">
        <v>154</v>
      </c>
      <c r="G1045" s="139">
        <v>90584</v>
      </c>
      <c r="H1045" s="99">
        <v>14</v>
      </c>
      <c r="I1045" s="139">
        <v>15828</v>
      </c>
      <c r="J1045" s="100">
        <v>0</v>
      </c>
      <c r="K1045" s="136">
        <v>0</v>
      </c>
    </row>
    <row r="1046" spans="1:11" s="3" customFormat="1" ht="12.75">
      <c r="A1046" s="30" t="s">
        <v>1492</v>
      </c>
      <c r="B1046" s="70">
        <v>2</v>
      </c>
      <c r="C1046" s="30"/>
      <c r="D1046" s="42">
        <f>SUM(D1044:D1045)</f>
        <v>123</v>
      </c>
      <c r="E1046" s="33">
        <f>SUM(E1044:E1045)</f>
        <v>366598</v>
      </c>
      <c r="F1046" s="43"/>
      <c r="G1046" s="33">
        <f>SUM(G1044:G1045)</f>
        <v>90829</v>
      </c>
      <c r="H1046" s="33">
        <f>SUM(H1044:H1045)</f>
        <v>20</v>
      </c>
      <c r="I1046" s="33">
        <f>SUM(I1044:I1045)</f>
        <v>27729</v>
      </c>
      <c r="J1046" s="33">
        <f>SUM(J1044:J1045)</f>
        <v>0</v>
      </c>
      <c r="K1046" s="33">
        <f>SUM(K1044:K1045)</f>
        <v>0</v>
      </c>
    </row>
    <row r="1048" spans="1:11" s="3" customFormat="1" ht="15">
      <c r="A1048" s="10" t="s">
        <v>498</v>
      </c>
      <c r="B1048" s="66"/>
      <c r="C1048" s="11"/>
      <c r="D1048" s="11"/>
      <c r="E1048" s="12"/>
      <c r="F1048" s="13"/>
      <c r="G1048" s="14"/>
      <c r="H1048" s="12"/>
      <c r="I1048" s="14"/>
      <c r="J1048" s="15"/>
      <c r="K1048" s="15"/>
    </row>
    <row r="1049" spans="4:11" ht="12.75">
      <c r="D1049" s="4" t="s">
        <v>238</v>
      </c>
      <c r="E1049" s="7" t="s">
        <v>239</v>
      </c>
      <c r="G1049" s="7" t="s">
        <v>342</v>
      </c>
      <c r="H1049" s="7" t="s">
        <v>240</v>
      </c>
      <c r="I1049" s="7" t="s">
        <v>241</v>
      </c>
      <c r="J1049" s="143" t="s">
        <v>242</v>
      </c>
      <c r="K1049" s="143"/>
    </row>
    <row r="1050" spans="1:11" ht="12.75">
      <c r="A1050" s="17" t="s">
        <v>243</v>
      </c>
      <c r="B1050" s="68" t="s">
        <v>238</v>
      </c>
      <c r="C1050" s="17" t="s">
        <v>244</v>
      </c>
      <c r="D1050" s="18" t="s">
        <v>245</v>
      </c>
      <c r="E1050" s="19" t="s">
        <v>246</v>
      </c>
      <c r="F1050" s="20" t="s">
        <v>247</v>
      </c>
      <c r="G1050" s="19" t="s">
        <v>248</v>
      </c>
      <c r="H1050" s="19" t="s">
        <v>249</v>
      </c>
      <c r="I1050" s="19" t="s">
        <v>250</v>
      </c>
      <c r="J1050" s="21" t="s">
        <v>251</v>
      </c>
      <c r="K1050" s="21" t="s">
        <v>252</v>
      </c>
    </row>
    <row r="1051" spans="1:11" ht="12.75">
      <c r="A1051" s="85" t="s">
        <v>365</v>
      </c>
      <c r="B1051" s="86" t="s">
        <v>366</v>
      </c>
      <c r="C1051" s="85" t="s">
        <v>367</v>
      </c>
      <c r="D1051" s="87">
        <v>98</v>
      </c>
      <c r="E1051" s="88">
        <v>290947</v>
      </c>
      <c r="F1051" s="89" t="s">
        <v>156</v>
      </c>
      <c r="G1051" s="90">
        <v>136735</v>
      </c>
      <c r="H1051" s="91">
        <v>7</v>
      </c>
      <c r="I1051" s="90">
        <v>10776</v>
      </c>
      <c r="J1051" s="92">
        <v>0</v>
      </c>
      <c r="K1051" s="92">
        <v>1</v>
      </c>
    </row>
    <row r="1052" spans="1:11" ht="12.75">
      <c r="A1052" s="22" t="s">
        <v>1450</v>
      </c>
      <c r="B1052" s="69" t="s">
        <v>1496</v>
      </c>
      <c r="C1052" s="22" t="s">
        <v>1497</v>
      </c>
      <c r="D1052" s="23">
        <v>5</v>
      </c>
      <c r="E1052" s="24">
        <v>890</v>
      </c>
      <c r="F1052" s="51" t="s">
        <v>162</v>
      </c>
      <c r="G1052" s="26">
        <v>390</v>
      </c>
      <c r="H1052" s="27">
        <v>2</v>
      </c>
      <c r="I1052" s="26">
        <v>2140</v>
      </c>
      <c r="J1052" s="28">
        <v>0</v>
      </c>
      <c r="K1052" s="28">
        <v>0</v>
      </c>
    </row>
    <row r="1053" spans="1:11" ht="12.75">
      <c r="A1053" s="22" t="s">
        <v>290</v>
      </c>
      <c r="B1053" s="69" t="s">
        <v>291</v>
      </c>
      <c r="C1053" s="22" t="s">
        <v>292</v>
      </c>
      <c r="D1053" s="23">
        <v>5</v>
      </c>
      <c r="E1053" s="24">
        <v>8680</v>
      </c>
      <c r="F1053" s="51" t="s">
        <v>156</v>
      </c>
      <c r="G1053" s="26">
        <v>0</v>
      </c>
      <c r="H1053" s="27">
        <v>4</v>
      </c>
      <c r="I1053" s="26">
        <v>6356</v>
      </c>
      <c r="J1053" s="28">
        <v>0</v>
      </c>
      <c r="K1053" s="28">
        <v>0</v>
      </c>
    </row>
    <row r="1054" spans="1:11" ht="12.75">
      <c r="A1054" s="22" t="s">
        <v>71</v>
      </c>
      <c r="B1054" s="69" t="s">
        <v>590</v>
      </c>
      <c r="C1054" s="22" t="s">
        <v>1262</v>
      </c>
      <c r="D1054" s="23">
        <v>162</v>
      </c>
      <c r="E1054" s="24">
        <v>14112</v>
      </c>
      <c r="F1054" s="51" t="s">
        <v>162</v>
      </c>
      <c r="G1054" s="26">
        <v>12999</v>
      </c>
      <c r="H1054" s="27">
        <v>2</v>
      </c>
      <c r="I1054" s="26">
        <v>4907</v>
      </c>
      <c r="J1054" s="28">
        <v>0</v>
      </c>
      <c r="K1054" s="28">
        <v>0</v>
      </c>
    </row>
    <row r="1055" spans="1:11" ht="12.75">
      <c r="A1055" s="22" t="s">
        <v>836</v>
      </c>
      <c r="B1055" s="69" t="s">
        <v>758</v>
      </c>
      <c r="C1055" s="22" t="s">
        <v>1263</v>
      </c>
      <c r="D1055" s="23">
        <v>47</v>
      </c>
      <c r="E1055" s="24">
        <v>65150</v>
      </c>
      <c r="F1055" s="51" t="s">
        <v>159</v>
      </c>
      <c r="G1055" s="26">
        <v>54880</v>
      </c>
      <c r="H1055" s="27">
        <v>11</v>
      </c>
      <c r="I1055" s="26">
        <v>2000</v>
      </c>
      <c r="J1055" s="28">
        <v>0</v>
      </c>
      <c r="K1055" s="28">
        <v>0</v>
      </c>
    </row>
    <row r="1056" spans="1:11" ht="12.75">
      <c r="A1056" s="22" t="s">
        <v>836</v>
      </c>
      <c r="B1056" s="69" t="s">
        <v>759</v>
      </c>
      <c r="C1056" s="22" t="s">
        <v>1263</v>
      </c>
      <c r="D1056" s="23">
        <v>105</v>
      </c>
      <c r="E1056" s="24">
        <v>282406</v>
      </c>
      <c r="F1056" s="51" t="s">
        <v>159</v>
      </c>
      <c r="G1056" s="26">
        <v>195758</v>
      </c>
      <c r="H1056" s="27">
        <v>11</v>
      </c>
      <c r="I1056" s="26">
        <v>14497</v>
      </c>
      <c r="J1056" s="28">
        <v>0</v>
      </c>
      <c r="K1056" s="28">
        <v>0</v>
      </c>
    </row>
    <row r="1057" spans="1:11" ht="12.75">
      <c r="A1057" s="22" t="s">
        <v>836</v>
      </c>
      <c r="B1057" s="69" t="s">
        <v>1264</v>
      </c>
      <c r="C1057" s="22" t="s">
        <v>1265</v>
      </c>
      <c r="D1057" s="23">
        <v>122</v>
      </c>
      <c r="E1057" s="24">
        <v>800</v>
      </c>
      <c r="F1057" s="51" t="s">
        <v>159</v>
      </c>
      <c r="G1057" s="26">
        <v>0</v>
      </c>
      <c r="H1057" s="27">
        <v>3</v>
      </c>
      <c r="I1057" s="26">
        <v>6</v>
      </c>
      <c r="J1057" s="28">
        <v>0</v>
      </c>
      <c r="K1057" s="28">
        <v>0</v>
      </c>
    </row>
    <row r="1058" spans="1:11" ht="12.75">
      <c r="A1058" s="22" t="s">
        <v>396</v>
      </c>
      <c r="B1058" s="69" t="s">
        <v>1266</v>
      </c>
      <c r="C1058" s="22" t="s">
        <v>1267</v>
      </c>
      <c r="D1058" s="23">
        <v>10</v>
      </c>
      <c r="E1058" s="24">
        <v>3251</v>
      </c>
      <c r="F1058" s="51" t="s">
        <v>162</v>
      </c>
      <c r="G1058" s="26">
        <v>2354</v>
      </c>
      <c r="H1058" s="27">
        <v>4</v>
      </c>
      <c r="I1058" s="26">
        <v>1453</v>
      </c>
      <c r="J1058" s="28">
        <v>0</v>
      </c>
      <c r="K1058" s="28">
        <v>0</v>
      </c>
    </row>
    <row r="1059" spans="1:11" ht="12.75">
      <c r="A1059" s="22" t="s">
        <v>396</v>
      </c>
      <c r="B1059" s="69">
        <v>64012804</v>
      </c>
      <c r="C1059" s="22" t="s">
        <v>1775</v>
      </c>
      <c r="D1059" s="23">
        <v>5</v>
      </c>
      <c r="E1059" s="24">
        <v>1</v>
      </c>
      <c r="F1059" s="51" t="s">
        <v>162</v>
      </c>
      <c r="G1059" s="26">
        <v>0</v>
      </c>
      <c r="H1059" s="27">
        <v>2</v>
      </c>
      <c r="I1059" s="26">
        <v>8</v>
      </c>
      <c r="J1059" s="28">
        <v>0</v>
      </c>
      <c r="K1059" s="28">
        <v>0</v>
      </c>
    </row>
    <row r="1060" spans="1:11" ht="12.75">
      <c r="A1060" s="22" t="s">
        <v>1268</v>
      </c>
      <c r="B1060" s="69" t="s">
        <v>1269</v>
      </c>
      <c r="C1060" s="22" t="s">
        <v>1270</v>
      </c>
      <c r="D1060" s="23">
        <v>5</v>
      </c>
      <c r="E1060" s="24">
        <v>8857</v>
      </c>
      <c r="F1060" s="51" t="s">
        <v>150</v>
      </c>
      <c r="G1060" s="26">
        <v>0</v>
      </c>
      <c r="H1060" s="27">
        <v>4</v>
      </c>
      <c r="I1060" s="26">
        <v>432</v>
      </c>
      <c r="J1060" s="28">
        <v>0</v>
      </c>
      <c r="K1060" s="28">
        <v>0</v>
      </c>
    </row>
    <row r="1061" spans="1:11" ht="12.75">
      <c r="A1061" s="22" t="s">
        <v>428</v>
      </c>
      <c r="B1061" s="69" t="s">
        <v>429</v>
      </c>
      <c r="C1061" s="22" t="s">
        <v>430</v>
      </c>
      <c r="D1061" s="23">
        <v>57</v>
      </c>
      <c r="E1061" s="24">
        <v>13555</v>
      </c>
      <c r="F1061" s="51" t="s">
        <v>150</v>
      </c>
      <c r="G1061" s="26">
        <v>0</v>
      </c>
      <c r="H1061" s="27">
        <v>2</v>
      </c>
      <c r="I1061" s="26">
        <v>1025</v>
      </c>
      <c r="J1061" s="28">
        <v>0</v>
      </c>
      <c r="K1061" s="28">
        <v>0</v>
      </c>
    </row>
    <row r="1062" spans="1:11" ht="12.75">
      <c r="A1062" s="44" t="s">
        <v>1776</v>
      </c>
      <c r="B1062" s="71">
        <v>64141001</v>
      </c>
      <c r="C1062" s="44" t="s">
        <v>1777</v>
      </c>
      <c r="D1062" s="45">
        <v>5</v>
      </c>
      <c r="E1062" s="46">
        <v>4000</v>
      </c>
      <c r="F1062" s="50" t="s">
        <v>162</v>
      </c>
      <c r="G1062" s="1">
        <v>0</v>
      </c>
      <c r="H1062" s="47">
        <v>5</v>
      </c>
      <c r="I1062" s="1">
        <v>1210</v>
      </c>
      <c r="J1062" s="29">
        <v>0</v>
      </c>
      <c r="K1062" s="29">
        <v>0</v>
      </c>
    </row>
    <row r="1063" ht="12.75">
      <c r="F1063" s="16" t="s">
        <v>159</v>
      </c>
    </row>
    <row r="1064" spans="1:11" ht="12.75">
      <c r="A1064" s="58"/>
      <c r="B1064" s="73"/>
      <c r="C1064" s="58"/>
      <c r="F1064" s="16" t="s">
        <v>150</v>
      </c>
      <c r="H1064" s="62"/>
      <c r="I1064" s="61"/>
      <c r="K1064" s="63"/>
    </row>
    <row r="1065" spans="1:11" ht="12.75">
      <c r="A1065" s="44" t="s">
        <v>1776</v>
      </c>
      <c r="B1065" s="71">
        <v>64142801</v>
      </c>
      <c r="C1065" s="44" t="s">
        <v>1778</v>
      </c>
      <c r="D1065" s="45">
        <v>5</v>
      </c>
      <c r="E1065" s="46">
        <v>3800</v>
      </c>
      <c r="F1065" s="50" t="s">
        <v>162</v>
      </c>
      <c r="G1065" s="1">
        <v>5184</v>
      </c>
      <c r="H1065" s="47">
        <v>5</v>
      </c>
      <c r="I1065" s="1">
        <v>396</v>
      </c>
      <c r="J1065" s="29">
        <v>0</v>
      </c>
      <c r="K1065" s="29">
        <v>0</v>
      </c>
    </row>
    <row r="1066" ht="12.75">
      <c r="F1066" s="16" t="s">
        <v>159</v>
      </c>
    </row>
    <row r="1067" spans="1:11" ht="12.75">
      <c r="A1067" s="58"/>
      <c r="B1067" s="73"/>
      <c r="C1067" s="58"/>
      <c r="F1067" s="16" t="s">
        <v>150</v>
      </c>
      <c r="H1067" s="62"/>
      <c r="I1067" s="61"/>
      <c r="K1067" s="63"/>
    </row>
    <row r="1068" spans="1:11" ht="12.75">
      <c r="A1068" s="44" t="s">
        <v>661</v>
      </c>
      <c r="B1068" s="71" t="s">
        <v>526</v>
      </c>
      <c r="C1068" s="44" t="s">
        <v>1498</v>
      </c>
      <c r="D1068" s="45">
        <v>27</v>
      </c>
      <c r="E1068" s="46">
        <v>27017</v>
      </c>
      <c r="F1068" s="50" t="s">
        <v>162</v>
      </c>
      <c r="G1068" s="1">
        <v>0</v>
      </c>
      <c r="H1068" s="47">
        <v>4</v>
      </c>
      <c r="I1068" s="1">
        <v>6184</v>
      </c>
      <c r="J1068" s="29">
        <v>0</v>
      </c>
      <c r="K1068" s="29">
        <v>0</v>
      </c>
    </row>
    <row r="1069" spans="1:11" ht="12.75">
      <c r="A1069" s="58"/>
      <c r="B1069" s="73"/>
      <c r="C1069" s="58"/>
      <c r="D1069" s="60"/>
      <c r="E1069" s="64"/>
      <c r="F1069" s="59" t="s">
        <v>150</v>
      </c>
      <c r="G1069" s="61"/>
      <c r="H1069" s="62"/>
      <c r="I1069" s="61"/>
      <c r="J1069" s="63"/>
      <c r="K1069" s="63"/>
    </row>
    <row r="1070" spans="1:11" ht="12.75">
      <c r="A1070" s="22" t="s">
        <v>1499</v>
      </c>
      <c r="B1070" s="69" t="s">
        <v>1500</v>
      </c>
      <c r="C1070" s="22" t="s">
        <v>1501</v>
      </c>
      <c r="D1070" s="23">
        <v>94</v>
      </c>
      <c r="E1070" s="24">
        <v>211629</v>
      </c>
      <c r="F1070" s="51" t="s">
        <v>159</v>
      </c>
      <c r="G1070" s="26">
        <v>192895</v>
      </c>
      <c r="H1070" s="27">
        <v>5</v>
      </c>
      <c r="I1070" s="26">
        <v>3995</v>
      </c>
      <c r="J1070" s="28">
        <v>0</v>
      </c>
      <c r="K1070" s="28">
        <v>0</v>
      </c>
    </row>
    <row r="1071" spans="1:11" ht="12.75">
      <c r="A1071" s="22" t="s">
        <v>337</v>
      </c>
      <c r="B1071" s="69" t="s">
        <v>1271</v>
      </c>
      <c r="C1071" s="22" t="s">
        <v>1502</v>
      </c>
      <c r="D1071" s="23">
        <v>5</v>
      </c>
      <c r="E1071" s="24">
        <v>1814</v>
      </c>
      <c r="F1071" s="51" t="s">
        <v>162</v>
      </c>
      <c r="G1071" s="26">
        <v>940</v>
      </c>
      <c r="H1071" s="27">
        <v>2</v>
      </c>
      <c r="I1071" s="26">
        <v>680</v>
      </c>
      <c r="J1071" s="28">
        <v>0</v>
      </c>
      <c r="K1071" s="28">
        <v>0</v>
      </c>
    </row>
    <row r="1072" spans="1:11" ht="12.75">
      <c r="A1072" s="22" t="s">
        <v>337</v>
      </c>
      <c r="B1072" s="69" t="s">
        <v>1272</v>
      </c>
      <c r="C1072" s="22" t="s">
        <v>1273</v>
      </c>
      <c r="D1072" s="23">
        <v>5</v>
      </c>
      <c r="E1072" s="24">
        <v>240</v>
      </c>
      <c r="F1072" s="51" t="s">
        <v>162</v>
      </c>
      <c r="G1072" s="26">
        <v>6293</v>
      </c>
      <c r="H1072" s="27">
        <v>2</v>
      </c>
      <c r="I1072" s="26">
        <v>222</v>
      </c>
      <c r="J1072" s="28">
        <v>0</v>
      </c>
      <c r="K1072" s="28">
        <v>0</v>
      </c>
    </row>
    <row r="1073" spans="1:11" ht="12.75">
      <c r="A1073" s="22" t="s">
        <v>674</v>
      </c>
      <c r="B1073" s="69" t="s">
        <v>613</v>
      </c>
      <c r="C1073" s="22" t="s">
        <v>1274</v>
      </c>
      <c r="D1073" s="23">
        <v>54</v>
      </c>
      <c r="E1073" s="24">
        <v>252010</v>
      </c>
      <c r="F1073" s="51" t="s">
        <v>159</v>
      </c>
      <c r="G1073" s="26">
        <v>235861</v>
      </c>
      <c r="H1073" s="27">
        <v>6</v>
      </c>
      <c r="I1073" s="26">
        <v>7917</v>
      </c>
      <c r="J1073" s="28">
        <v>0</v>
      </c>
      <c r="K1073" s="28">
        <v>2</v>
      </c>
    </row>
    <row r="1074" spans="1:11" ht="12.75">
      <c r="A1074" s="22" t="s">
        <v>596</v>
      </c>
      <c r="B1074" s="69" t="s">
        <v>1503</v>
      </c>
      <c r="C1074" s="22" t="s">
        <v>1504</v>
      </c>
      <c r="D1074" s="23">
        <v>10</v>
      </c>
      <c r="E1074" s="24">
        <v>12000</v>
      </c>
      <c r="F1074" s="51" t="s">
        <v>162</v>
      </c>
      <c r="G1074" s="26">
        <v>0</v>
      </c>
      <c r="H1074" s="27">
        <v>4</v>
      </c>
      <c r="I1074" s="26">
        <v>10</v>
      </c>
      <c r="J1074" s="28">
        <v>0</v>
      </c>
      <c r="K1074" s="28">
        <v>0</v>
      </c>
    </row>
    <row r="1075" spans="1:11" ht="12.75">
      <c r="A1075" s="22" t="s">
        <v>596</v>
      </c>
      <c r="B1075" s="69" t="s">
        <v>693</v>
      </c>
      <c r="C1075" s="22" t="s">
        <v>660</v>
      </c>
      <c r="D1075" s="23">
        <v>5</v>
      </c>
      <c r="E1075" s="24">
        <v>600</v>
      </c>
      <c r="F1075" s="51" t="s">
        <v>162</v>
      </c>
      <c r="G1075" s="26">
        <v>0</v>
      </c>
      <c r="H1075" s="27">
        <v>2</v>
      </c>
      <c r="I1075" s="26">
        <v>10</v>
      </c>
      <c r="J1075" s="28">
        <v>0</v>
      </c>
      <c r="K1075" s="28">
        <v>0</v>
      </c>
    </row>
    <row r="1076" spans="1:11" ht="12.75">
      <c r="A1076" s="22" t="s">
        <v>1505</v>
      </c>
      <c r="B1076" s="69" t="s">
        <v>1506</v>
      </c>
      <c r="C1076" s="22" t="s">
        <v>1507</v>
      </c>
      <c r="D1076" s="23">
        <v>42</v>
      </c>
      <c r="E1076" s="24">
        <v>0</v>
      </c>
      <c r="F1076" s="51" t="s">
        <v>156</v>
      </c>
      <c r="G1076" s="26">
        <v>0</v>
      </c>
      <c r="H1076" s="27">
        <v>2</v>
      </c>
      <c r="I1076" s="26">
        <v>193</v>
      </c>
      <c r="J1076" s="28">
        <v>0</v>
      </c>
      <c r="K1076" s="28">
        <v>0</v>
      </c>
    </row>
    <row r="1077" spans="1:11" ht="12.75">
      <c r="A1077" s="58" t="s">
        <v>1276</v>
      </c>
      <c r="B1077" s="73" t="s">
        <v>273</v>
      </c>
      <c r="C1077" s="58" t="s">
        <v>1275</v>
      </c>
      <c r="D1077" s="60">
        <v>5</v>
      </c>
      <c r="E1077" s="64">
        <v>1800</v>
      </c>
      <c r="F1077" s="108" t="s">
        <v>156</v>
      </c>
      <c r="G1077" s="61">
        <v>0</v>
      </c>
      <c r="H1077" s="62">
        <v>1</v>
      </c>
      <c r="I1077" s="61">
        <v>800</v>
      </c>
      <c r="J1077" s="63">
        <v>0</v>
      </c>
      <c r="K1077" s="63">
        <v>0</v>
      </c>
    </row>
    <row r="1078" spans="1:11" s="3" customFormat="1" ht="12.75">
      <c r="A1078" s="30" t="s">
        <v>146</v>
      </c>
      <c r="B1078" s="70" t="s">
        <v>1508</v>
      </c>
      <c r="C1078" s="30"/>
      <c r="D1078" s="42">
        <f>SUM(D1051:D1077)</f>
        <v>878</v>
      </c>
      <c r="E1078" s="33">
        <f>SUM(E1051:E1077)</f>
        <v>1203559</v>
      </c>
      <c r="F1078" s="43"/>
      <c r="G1078" s="33">
        <f>SUM(G1051:G1077)</f>
        <v>844289</v>
      </c>
      <c r="H1078" s="33">
        <f>SUM(H1051:H1077)</f>
        <v>90</v>
      </c>
      <c r="I1078" s="33">
        <f>SUM(I1051:I1077)</f>
        <v>65217</v>
      </c>
      <c r="J1078" s="33">
        <f>SUM(J1051:J1077)</f>
        <v>0</v>
      </c>
      <c r="K1078" s="33">
        <f>SUM(K1051:K1077)</f>
        <v>3</v>
      </c>
    </row>
    <row r="1080" spans="1:11" s="3" customFormat="1" ht="15">
      <c r="A1080" s="10" t="s">
        <v>499</v>
      </c>
      <c r="B1080" s="66"/>
      <c r="C1080" s="11"/>
      <c r="D1080" s="11"/>
      <c r="E1080" s="12"/>
      <c r="F1080" s="13"/>
      <c r="G1080" s="14"/>
      <c r="H1080" s="12"/>
      <c r="I1080" s="14"/>
      <c r="J1080" s="15"/>
      <c r="K1080" s="15"/>
    </row>
    <row r="1081" spans="4:11" ht="12.75">
      <c r="D1081" s="4" t="s">
        <v>238</v>
      </c>
      <c r="E1081" s="7" t="s">
        <v>239</v>
      </c>
      <c r="G1081" s="7" t="s">
        <v>342</v>
      </c>
      <c r="H1081" s="7" t="s">
        <v>240</v>
      </c>
      <c r="I1081" s="7" t="s">
        <v>241</v>
      </c>
      <c r="J1081" s="143" t="s">
        <v>242</v>
      </c>
      <c r="K1081" s="143"/>
    </row>
    <row r="1082" spans="1:11" ht="12.75">
      <c r="A1082" s="17" t="s">
        <v>243</v>
      </c>
      <c r="B1082" s="68" t="s">
        <v>238</v>
      </c>
      <c r="C1082" s="17" t="s">
        <v>244</v>
      </c>
      <c r="D1082" s="18" t="s">
        <v>245</v>
      </c>
      <c r="E1082" s="19" t="s">
        <v>246</v>
      </c>
      <c r="F1082" s="20" t="s">
        <v>247</v>
      </c>
      <c r="G1082" s="19" t="s">
        <v>248</v>
      </c>
      <c r="H1082" s="19" t="s">
        <v>249</v>
      </c>
      <c r="I1082" s="19" t="s">
        <v>250</v>
      </c>
      <c r="J1082" s="21" t="s">
        <v>251</v>
      </c>
      <c r="K1082" s="21" t="s">
        <v>252</v>
      </c>
    </row>
    <row r="1083" spans="1:11" ht="12.75">
      <c r="A1083" s="54" t="s">
        <v>1779</v>
      </c>
      <c r="B1083" s="81">
        <v>65950401</v>
      </c>
      <c r="C1083" s="54" t="s">
        <v>1780</v>
      </c>
      <c r="D1083" s="87">
        <v>52</v>
      </c>
      <c r="E1083" s="55">
        <v>931</v>
      </c>
      <c r="F1083" s="89" t="s">
        <v>159</v>
      </c>
      <c r="G1083" s="56">
        <v>0</v>
      </c>
      <c r="H1083" s="83">
        <v>3</v>
      </c>
      <c r="I1083" s="56">
        <v>32</v>
      </c>
      <c r="J1083" s="57">
        <v>0</v>
      </c>
      <c r="K1083" s="57">
        <v>0</v>
      </c>
    </row>
    <row r="1084" spans="1:11" ht="12.75">
      <c r="A1084" s="22" t="s">
        <v>1277</v>
      </c>
      <c r="B1084" s="69" t="s">
        <v>760</v>
      </c>
      <c r="C1084" s="22" t="s">
        <v>1278</v>
      </c>
      <c r="D1084" s="60">
        <v>1791</v>
      </c>
      <c r="E1084" s="24">
        <v>1472433</v>
      </c>
      <c r="F1084" s="59" t="s">
        <v>154</v>
      </c>
      <c r="G1084" s="26">
        <v>851227</v>
      </c>
      <c r="H1084" s="27">
        <v>47</v>
      </c>
      <c r="I1084" s="26">
        <v>85119</v>
      </c>
      <c r="J1084" s="28">
        <v>0</v>
      </c>
      <c r="K1084" s="28">
        <v>1</v>
      </c>
    </row>
    <row r="1085" spans="1:11" ht="12.75">
      <c r="A1085" s="44" t="s">
        <v>51</v>
      </c>
      <c r="B1085" s="71" t="s">
        <v>408</v>
      </c>
      <c r="C1085" s="44" t="s">
        <v>409</v>
      </c>
      <c r="D1085" s="45">
        <v>77.4</v>
      </c>
      <c r="E1085" s="46">
        <v>249565</v>
      </c>
      <c r="F1085" s="50" t="s">
        <v>158</v>
      </c>
      <c r="G1085" s="1">
        <v>179176</v>
      </c>
      <c r="H1085" s="47">
        <v>8</v>
      </c>
      <c r="I1085" s="1">
        <v>21783</v>
      </c>
      <c r="J1085" s="29">
        <v>0</v>
      </c>
      <c r="K1085" s="29">
        <v>0</v>
      </c>
    </row>
    <row r="1086" ht="12.75">
      <c r="F1086" s="16" t="s">
        <v>159</v>
      </c>
    </row>
    <row r="1087" spans="1:11" ht="12.75">
      <c r="A1087" s="58"/>
      <c r="B1087" s="73"/>
      <c r="C1087" s="58"/>
      <c r="D1087" s="60"/>
      <c r="E1087" s="64"/>
      <c r="F1087" s="59" t="s">
        <v>150</v>
      </c>
      <c r="G1087" s="61"/>
      <c r="H1087" s="62"/>
      <c r="I1087" s="61"/>
      <c r="J1087" s="63"/>
      <c r="K1087" s="63"/>
    </row>
    <row r="1088" spans="1:11" ht="12.75">
      <c r="A1088" s="2" t="s">
        <v>577</v>
      </c>
      <c r="B1088" s="73" t="s">
        <v>1279</v>
      </c>
      <c r="C1088" s="58" t="s">
        <v>1280</v>
      </c>
      <c r="D1088" s="60">
        <v>77</v>
      </c>
      <c r="E1088" s="64">
        <v>155612</v>
      </c>
      <c r="F1088" s="16" t="s">
        <v>796</v>
      </c>
      <c r="G1088" s="39">
        <v>95717</v>
      </c>
      <c r="H1088" s="62">
        <v>2</v>
      </c>
      <c r="I1088" s="61">
        <v>5026</v>
      </c>
      <c r="J1088" s="63">
        <v>0</v>
      </c>
      <c r="K1088" s="63">
        <v>0</v>
      </c>
    </row>
    <row r="1089" spans="1:11" ht="12.75">
      <c r="A1089" s="44" t="s">
        <v>1582</v>
      </c>
      <c r="B1089" s="67">
        <v>65910303</v>
      </c>
      <c r="C1089" s="2" t="s">
        <v>1781</v>
      </c>
      <c r="D1089" s="36">
        <v>63</v>
      </c>
      <c r="E1089" s="46">
        <v>213448</v>
      </c>
      <c r="F1089" s="50" t="s">
        <v>157</v>
      </c>
      <c r="G1089" s="1">
        <v>0</v>
      </c>
      <c r="H1089" s="40">
        <v>10</v>
      </c>
      <c r="I1089" s="39">
        <v>22455</v>
      </c>
      <c r="J1089" s="41">
        <v>0</v>
      </c>
      <c r="K1089" s="41">
        <v>0</v>
      </c>
    </row>
    <row r="1090" spans="1:11" s="3" customFormat="1" ht="12.75">
      <c r="A1090" s="30" t="s">
        <v>147</v>
      </c>
      <c r="B1090" s="70">
        <v>5</v>
      </c>
      <c r="C1090" s="30"/>
      <c r="D1090" s="42">
        <f>SUM(D1083:D1089)</f>
        <v>2060.4</v>
      </c>
      <c r="E1090" s="33">
        <f>SUM(E1083:E1089)</f>
        <v>2091989</v>
      </c>
      <c r="F1090" s="43"/>
      <c r="G1090" s="33">
        <f>SUM(G1083:G1089)</f>
        <v>1126120</v>
      </c>
      <c r="H1090" s="33">
        <f>SUM(H1083:H1089)</f>
        <v>70</v>
      </c>
      <c r="I1090" s="33">
        <f>SUM(I1083:I1089)</f>
        <v>134415</v>
      </c>
      <c r="J1090" s="33">
        <f>SUM(J1083:J1089)</f>
        <v>0</v>
      </c>
      <c r="K1090" s="33">
        <f>SUM(K1083:K1089)</f>
        <v>1</v>
      </c>
    </row>
    <row r="1092" spans="1:11" s="3" customFormat="1" ht="15">
      <c r="A1092" s="10" t="s">
        <v>500</v>
      </c>
      <c r="B1092" s="66"/>
      <c r="C1092" s="11"/>
      <c r="D1092" s="11"/>
      <c r="E1092" s="12"/>
      <c r="F1092" s="13"/>
      <c r="G1092" s="14"/>
      <c r="H1092" s="12"/>
      <c r="I1092" s="14"/>
      <c r="J1092" s="15"/>
      <c r="K1092" s="15"/>
    </row>
    <row r="1093" spans="4:11" ht="12.75">
      <c r="D1093" s="4" t="s">
        <v>238</v>
      </c>
      <c r="E1093" s="7" t="s">
        <v>239</v>
      </c>
      <c r="G1093" s="7" t="s">
        <v>342</v>
      </c>
      <c r="H1093" s="7" t="s">
        <v>240</v>
      </c>
      <c r="I1093" s="7" t="s">
        <v>241</v>
      </c>
      <c r="J1093" s="143" t="s">
        <v>242</v>
      </c>
      <c r="K1093" s="143"/>
    </row>
    <row r="1094" spans="1:11" ht="12.75">
      <c r="A1094" s="17" t="s">
        <v>243</v>
      </c>
      <c r="B1094" s="68" t="s">
        <v>238</v>
      </c>
      <c r="C1094" s="17" t="s">
        <v>244</v>
      </c>
      <c r="D1094" s="18" t="s">
        <v>245</v>
      </c>
      <c r="E1094" s="19" t="s">
        <v>246</v>
      </c>
      <c r="F1094" s="20" t="s">
        <v>247</v>
      </c>
      <c r="G1094" s="19" t="s">
        <v>248</v>
      </c>
      <c r="H1094" s="19" t="s">
        <v>249</v>
      </c>
      <c r="I1094" s="19" t="s">
        <v>250</v>
      </c>
      <c r="J1094" s="21" t="s">
        <v>251</v>
      </c>
      <c r="K1094" s="21" t="s">
        <v>252</v>
      </c>
    </row>
    <row r="1095" spans="1:11" ht="12.75">
      <c r="A1095" s="85" t="s">
        <v>351</v>
      </c>
      <c r="B1095" s="86" t="s">
        <v>1281</v>
      </c>
      <c r="C1095" s="85" t="s">
        <v>1282</v>
      </c>
      <c r="D1095" s="87">
        <v>262</v>
      </c>
      <c r="E1095" s="90">
        <v>8176</v>
      </c>
      <c r="F1095" s="89" t="s">
        <v>156</v>
      </c>
      <c r="G1095" s="90">
        <v>0</v>
      </c>
      <c r="H1095" s="90">
        <v>1</v>
      </c>
      <c r="I1095" s="90">
        <v>1000</v>
      </c>
      <c r="J1095" s="92">
        <v>0</v>
      </c>
      <c r="K1095" s="92">
        <v>0</v>
      </c>
    </row>
    <row r="1096" spans="1:11" ht="12.75">
      <c r="A1096" s="22" t="s">
        <v>577</v>
      </c>
      <c r="B1096" s="69" t="s">
        <v>1283</v>
      </c>
      <c r="C1096" s="22" t="s">
        <v>1284</v>
      </c>
      <c r="D1096" s="23">
        <v>273</v>
      </c>
      <c r="E1096" s="24">
        <v>4414</v>
      </c>
      <c r="F1096" s="51" t="s">
        <v>156</v>
      </c>
      <c r="G1096" s="26">
        <v>0</v>
      </c>
      <c r="H1096" s="27">
        <v>7</v>
      </c>
      <c r="I1096" s="26">
        <v>547</v>
      </c>
      <c r="J1096" s="28">
        <v>0</v>
      </c>
      <c r="K1096" s="28">
        <v>0</v>
      </c>
    </row>
    <row r="1097" spans="1:11" ht="12.75">
      <c r="A1097" s="22" t="s">
        <v>674</v>
      </c>
      <c r="B1097" s="69" t="s">
        <v>679</v>
      </c>
      <c r="C1097" s="22" t="s">
        <v>1285</v>
      </c>
      <c r="D1097" s="23">
        <v>95</v>
      </c>
      <c r="E1097" s="24">
        <v>186216</v>
      </c>
      <c r="F1097" s="51" t="s">
        <v>159</v>
      </c>
      <c r="G1097" s="26">
        <v>171395</v>
      </c>
      <c r="H1097" s="27">
        <v>8</v>
      </c>
      <c r="I1097" s="26">
        <v>10390</v>
      </c>
      <c r="J1097" s="28">
        <v>0</v>
      </c>
      <c r="K1097" s="28">
        <v>0</v>
      </c>
    </row>
    <row r="1098" spans="1:11" s="3" customFormat="1" ht="12.75">
      <c r="A1098" s="30" t="s">
        <v>148</v>
      </c>
      <c r="B1098" s="70">
        <v>3</v>
      </c>
      <c r="C1098" s="30"/>
      <c r="D1098" s="42">
        <f>SUM(D1095:D1097)</f>
        <v>630</v>
      </c>
      <c r="E1098" s="33">
        <f>SUM(E1095:E1097)</f>
        <v>198806</v>
      </c>
      <c r="F1098" s="43"/>
      <c r="G1098" s="33">
        <f>SUM(G1095:G1097)</f>
        <v>171395</v>
      </c>
      <c r="H1098" s="33">
        <f>SUM(H1095:H1097)</f>
        <v>16</v>
      </c>
      <c r="I1098" s="33">
        <f>SUM(I1095:I1097)</f>
        <v>11937</v>
      </c>
      <c r="J1098" s="33">
        <f>SUM(J1095:J1097)</f>
        <v>0</v>
      </c>
      <c r="K1098" s="33">
        <v>0</v>
      </c>
    </row>
    <row r="1099" ht="15">
      <c r="F1099" s="38"/>
    </row>
    <row r="1100" spans="1:11" s="3" customFormat="1" ht="15">
      <c r="A1100" s="10" t="s">
        <v>501</v>
      </c>
      <c r="B1100" s="66"/>
      <c r="C1100" s="11"/>
      <c r="D1100" s="11"/>
      <c r="E1100" s="12"/>
      <c r="F1100" s="13"/>
      <c r="G1100" s="14"/>
      <c r="H1100" s="12"/>
      <c r="I1100" s="14"/>
      <c r="J1100" s="15"/>
      <c r="K1100" s="15"/>
    </row>
    <row r="1101" spans="4:11" ht="12.75">
      <c r="D1101" s="4" t="s">
        <v>238</v>
      </c>
      <c r="E1101" s="7" t="s">
        <v>239</v>
      </c>
      <c r="G1101" s="7" t="s">
        <v>342</v>
      </c>
      <c r="H1101" s="7" t="s">
        <v>240</v>
      </c>
      <c r="I1101" s="7" t="s">
        <v>241</v>
      </c>
      <c r="J1101" s="143" t="s">
        <v>242</v>
      </c>
      <c r="K1101" s="143"/>
    </row>
    <row r="1102" spans="1:11" ht="12.75">
      <c r="A1102" s="17" t="s">
        <v>243</v>
      </c>
      <c r="B1102" s="68" t="s">
        <v>238</v>
      </c>
      <c r="C1102" s="17" t="s">
        <v>244</v>
      </c>
      <c r="D1102" s="18" t="s">
        <v>245</v>
      </c>
      <c r="E1102" s="19" t="s">
        <v>246</v>
      </c>
      <c r="F1102" s="20" t="s">
        <v>247</v>
      </c>
      <c r="G1102" s="19" t="s">
        <v>248</v>
      </c>
      <c r="H1102" s="19" t="s">
        <v>249</v>
      </c>
      <c r="I1102" s="19" t="s">
        <v>250</v>
      </c>
      <c r="J1102" s="21" t="s">
        <v>251</v>
      </c>
      <c r="K1102" s="21" t="s">
        <v>252</v>
      </c>
    </row>
    <row r="1103" spans="1:11" ht="12.75">
      <c r="A1103" s="54" t="s">
        <v>616</v>
      </c>
      <c r="B1103" s="81" t="s">
        <v>1509</v>
      </c>
      <c r="C1103" s="54" t="s">
        <v>1510</v>
      </c>
      <c r="D1103" s="82">
        <v>56</v>
      </c>
      <c r="E1103" s="55">
        <v>735068</v>
      </c>
      <c r="F1103" s="25" t="s">
        <v>154</v>
      </c>
      <c r="G1103" s="56">
        <v>1112537</v>
      </c>
      <c r="H1103" s="83">
        <v>25</v>
      </c>
      <c r="I1103" s="56">
        <v>40616</v>
      </c>
      <c r="J1103" s="57">
        <v>0</v>
      </c>
      <c r="K1103" s="57">
        <v>2</v>
      </c>
    </row>
    <row r="1104" ht="12.75">
      <c r="F1104" s="16" t="s">
        <v>151</v>
      </c>
    </row>
    <row r="1105" spans="1:11" ht="12.75">
      <c r="A1105" s="58"/>
      <c r="B1105" s="73"/>
      <c r="C1105" s="58"/>
      <c r="D1105" s="60"/>
      <c r="E1105" s="64"/>
      <c r="F1105" s="59" t="s">
        <v>155</v>
      </c>
      <c r="G1105" s="61"/>
      <c r="H1105" s="62"/>
      <c r="I1105" s="61"/>
      <c r="J1105" s="63"/>
      <c r="K1105" s="63"/>
    </row>
    <row r="1106" spans="1:11" ht="12.75">
      <c r="A1106" s="22" t="s">
        <v>617</v>
      </c>
      <c r="B1106" s="69" t="s">
        <v>621</v>
      </c>
      <c r="C1106" s="22" t="s">
        <v>620</v>
      </c>
      <c r="D1106" s="23">
        <v>93</v>
      </c>
      <c r="E1106" s="24">
        <v>16859</v>
      </c>
      <c r="F1106" s="51" t="s">
        <v>154</v>
      </c>
      <c r="G1106" s="26">
        <v>0</v>
      </c>
      <c r="H1106" s="27">
        <v>1</v>
      </c>
      <c r="I1106" s="26">
        <v>640</v>
      </c>
      <c r="J1106" s="28">
        <v>0</v>
      </c>
      <c r="K1106" s="28">
        <v>0</v>
      </c>
    </row>
    <row r="1107" spans="1:11" ht="12.75">
      <c r="A1107" s="22" t="s">
        <v>617</v>
      </c>
      <c r="B1107" s="69" t="s">
        <v>619</v>
      </c>
      <c r="C1107" s="22" t="s">
        <v>1782</v>
      </c>
      <c r="D1107" s="23">
        <v>30</v>
      </c>
      <c r="E1107" s="24">
        <v>2796</v>
      </c>
      <c r="F1107" s="51" t="s">
        <v>154</v>
      </c>
      <c r="G1107" s="26">
        <v>0</v>
      </c>
      <c r="H1107" s="27">
        <v>1</v>
      </c>
      <c r="I1107" s="26">
        <v>11</v>
      </c>
      <c r="J1107" s="28">
        <v>0</v>
      </c>
      <c r="K1107" s="28">
        <v>0</v>
      </c>
    </row>
    <row r="1108" spans="1:11" ht="12.75">
      <c r="A1108" s="44" t="s">
        <v>617</v>
      </c>
      <c r="B1108" s="71" t="s">
        <v>618</v>
      </c>
      <c r="C1108" s="44" t="s">
        <v>1511</v>
      </c>
      <c r="D1108" s="45">
        <v>42.4</v>
      </c>
      <c r="E1108" s="46">
        <v>20289</v>
      </c>
      <c r="F1108" s="50" t="s">
        <v>154</v>
      </c>
      <c r="G1108" s="1">
        <v>0</v>
      </c>
      <c r="H1108" s="47">
        <v>1</v>
      </c>
      <c r="I1108" s="1">
        <v>2021</v>
      </c>
      <c r="J1108" s="29">
        <v>0</v>
      </c>
      <c r="K1108" s="29">
        <v>0</v>
      </c>
    </row>
    <row r="1109" spans="1:11" ht="12.75">
      <c r="A1109" s="58"/>
      <c r="B1109" s="73"/>
      <c r="C1109" s="58"/>
      <c r="D1109" s="60"/>
      <c r="E1109" s="64"/>
      <c r="F1109" s="59" t="s">
        <v>152</v>
      </c>
      <c r="G1109" s="61"/>
      <c r="H1109" s="62"/>
      <c r="I1109" s="61"/>
      <c r="J1109" s="63"/>
      <c r="K1109" s="63"/>
    </row>
    <row r="1110" spans="1:11" ht="12.75">
      <c r="A1110" s="22" t="s">
        <v>172</v>
      </c>
      <c r="B1110" s="69" t="s">
        <v>180</v>
      </c>
      <c r="C1110" s="22" t="s">
        <v>1286</v>
      </c>
      <c r="D1110" s="23">
        <v>34</v>
      </c>
      <c r="E1110" s="24">
        <v>25605</v>
      </c>
      <c r="F1110" s="51" t="s">
        <v>150</v>
      </c>
      <c r="G1110" s="26">
        <v>0</v>
      </c>
      <c r="H1110" s="27">
        <v>3</v>
      </c>
      <c r="I1110" s="26">
        <v>201</v>
      </c>
      <c r="J1110" s="28">
        <v>0</v>
      </c>
      <c r="K1110" s="28">
        <v>0</v>
      </c>
    </row>
    <row r="1111" spans="1:11" ht="12.75">
      <c r="A1111" s="22" t="s">
        <v>172</v>
      </c>
      <c r="B1111" s="69" t="s">
        <v>1287</v>
      </c>
      <c r="C1111" s="22" t="s">
        <v>1288</v>
      </c>
      <c r="D1111" s="23">
        <v>71</v>
      </c>
      <c r="E1111" s="24">
        <v>69660</v>
      </c>
      <c r="F1111" s="51" t="s">
        <v>150</v>
      </c>
      <c r="G1111" s="26">
        <v>0</v>
      </c>
      <c r="H1111" s="27">
        <v>3</v>
      </c>
      <c r="I1111" s="26">
        <v>243</v>
      </c>
      <c r="J1111" s="28">
        <v>0</v>
      </c>
      <c r="K1111" s="28">
        <v>0</v>
      </c>
    </row>
    <row r="1112" spans="1:11" ht="12.75">
      <c r="A1112" s="22" t="s">
        <v>426</v>
      </c>
      <c r="B1112" s="69" t="s">
        <v>328</v>
      </c>
      <c r="C1112" s="22" t="s">
        <v>1290</v>
      </c>
      <c r="D1112" s="23">
        <v>149</v>
      </c>
      <c r="E1112" s="24">
        <v>685960</v>
      </c>
      <c r="F1112" s="51" t="s">
        <v>154</v>
      </c>
      <c r="G1112" s="26">
        <v>500263</v>
      </c>
      <c r="H1112" s="27">
        <v>16</v>
      </c>
      <c r="I1112" s="26">
        <v>37462</v>
      </c>
      <c r="J1112" s="28">
        <v>0</v>
      </c>
      <c r="K1112" s="28">
        <v>0</v>
      </c>
    </row>
    <row r="1113" spans="1:11" ht="12.75">
      <c r="A1113" s="22" t="s">
        <v>426</v>
      </c>
      <c r="B1113" s="69" t="s">
        <v>329</v>
      </c>
      <c r="C1113" s="22" t="s">
        <v>1290</v>
      </c>
      <c r="D1113" s="23">
        <v>413</v>
      </c>
      <c r="E1113" s="24">
        <v>500</v>
      </c>
      <c r="F1113" s="51" t="s">
        <v>151</v>
      </c>
      <c r="G1113" s="26">
        <v>0</v>
      </c>
      <c r="H1113" s="27">
        <v>8</v>
      </c>
      <c r="I1113" s="26">
        <v>15841</v>
      </c>
      <c r="J1113" s="28">
        <v>0</v>
      </c>
      <c r="K1113" s="28">
        <v>0</v>
      </c>
    </row>
    <row r="1114" spans="1:11" ht="12.75">
      <c r="A1114" s="44" t="s">
        <v>426</v>
      </c>
      <c r="B1114" s="71" t="s">
        <v>427</v>
      </c>
      <c r="C1114" s="44" t="s">
        <v>1289</v>
      </c>
      <c r="D1114" s="36">
        <v>66.6</v>
      </c>
      <c r="E1114" s="46">
        <v>3500</v>
      </c>
      <c r="F1114" s="50" t="s">
        <v>156</v>
      </c>
      <c r="G1114" s="39">
        <v>0</v>
      </c>
      <c r="H1114" s="40">
        <v>4</v>
      </c>
      <c r="I1114" s="1">
        <v>8903</v>
      </c>
      <c r="J1114" s="41">
        <v>0</v>
      </c>
      <c r="K1114" s="41">
        <v>0</v>
      </c>
    </row>
    <row r="1115" ht="12.75">
      <c r="F1115" s="16" t="s">
        <v>159</v>
      </c>
    </row>
    <row r="1116" spans="1:11" ht="12.75">
      <c r="A1116" s="58"/>
      <c r="B1116" s="73"/>
      <c r="C1116" s="58"/>
      <c r="D1116" s="60"/>
      <c r="E1116" s="64"/>
      <c r="F1116" s="59" t="s">
        <v>152</v>
      </c>
      <c r="G1116" s="61"/>
      <c r="H1116" s="62"/>
      <c r="I1116" s="61"/>
      <c r="J1116" s="63"/>
      <c r="K1116" s="63"/>
    </row>
    <row r="1117" spans="1:11" ht="12.75">
      <c r="A1117" s="44" t="s">
        <v>1291</v>
      </c>
      <c r="B1117" s="71" t="s">
        <v>399</v>
      </c>
      <c r="C1117" s="44" t="s">
        <v>1286</v>
      </c>
      <c r="D1117" s="45">
        <v>1031.9</v>
      </c>
      <c r="E1117" s="46">
        <v>1134878</v>
      </c>
      <c r="F1117" s="50" t="s">
        <v>154</v>
      </c>
      <c r="G1117" s="1">
        <v>420</v>
      </c>
      <c r="H1117" s="47">
        <v>58</v>
      </c>
      <c r="I1117" s="1">
        <v>110623</v>
      </c>
      <c r="J1117" s="29">
        <v>0</v>
      </c>
      <c r="K1117" s="29">
        <v>5</v>
      </c>
    </row>
    <row r="1118" spans="1:11" ht="12.75">
      <c r="A1118" s="58"/>
      <c r="B1118" s="73"/>
      <c r="C1118" s="58"/>
      <c r="D1118" s="60"/>
      <c r="E1118" s="64"/>
      <c r="F1118" s="59" t="s">
        <v>155</v>
      </c>
      <c r="G1118" s="61"/>
      <c r="H1118" s="62"/>
      <c r="I1118" s="61"/>
      <c r="J1118" s="63"/>
      <c r="K1118" s="63"/>
    </row>
    <row r="1119" spans="1:11" ht="12.75">
      <c r="A1119" s="22" t="s">
        <v>1292</v>
      </c>
      <c r="B1119" s="69" t="s">
        <v>330</v>
      </c>
      <c r="C1119" s="22" t="s">
        <v>331</v>
      </c>
      <c r="D1119" s="23">
        <v>214.8</v>
      </c>
      <c r="E1119" s="24">
        <v>661444</v>
      </c>
      <c r="F1119" s="51" t="s">
        <v>154</v>
      </c>
      <c r="G1119" s="26">
        <v>557749</v>
      </c>
      <c r="H1119" s="27">
        <v>13</v>
      </c>
      <c r="I1119" s="26">
        <v>35593</v>
      </c>
      <c r="J1119" s="28">
        <v>0</v>
      </c>
      <c r="K1119" s="28">
        <v>0</v>
      </c>
    </row>
    <row r="1120" spans="1:11" ht="12.75">
      <c r="A1120" s="44" t="s">
        <v>1292</v>
      </c>
      <c r="B1120" s="71">
        <v>67000301</v>
      </c>
      <c r="C1120" s="44" t="s">
        <v>331</v>
      </c>
      <c r="D1120" s="45">
        <v>289</v>
      </c>
      <c r="E1120" s="46">
        <v>0</v>
      </c>
      <c r="F1120" s="50" t="s">
        <v>154</v>
      </c>
      <c r="G1120" s="1">
        <v>0</v>
      </c>
      <c r="H1120" s="47">
        <v>42</v>
      </c>
      <c r="I1120" s="1">
        <v>114440</v>
      </c>
      <c r="J1120" s="29">
        <v>0</v>
      </c>
      <c r="K1120" s="29">
        <v>0</v>
      </c>
    </row>
    <row r="1121" spans="1:11" ht="12.75">
      <c r="A1121" s="44" t="s">
        <v>727</v>
      </c>
      <c r="B1121" s="71" t="s">
        <v>1293</v>
      </c>
      <c r="C1121" s="44" t="s">
        <v>1294</v>
      </c>
      <c r="D1121" s="45">
        <v>59</v>
      </c>
      <c r="E1121" s="46">
        <v>165884</v>
      </c>
      <c r="F1121" s="50" t="s">
        <v>154</v>
      </c>
      <c r="G1121" s="1">
        <v>110001</v>
      </c>
      <c r="H1121" s="47">
        <v>4</v>
      </c>
      <c r="I1121" s="1">
        <v>10401</v>
      </c>
      <c r="J1121" s="29">
        <v>0</v>
      </c>
      <c r="K1121" s="29">
        <v>0</v>
      </c>
    </row>
    <row r="1122" ht="12.75">
      <c r="F1122" s="16" t="s">
        <v>150</v>
      </c>
    </row>
    <row r="1123" spans="1:11" ht="12.75">
      <c r="A1123" s="58"/>
      <c r="B1123" s="73"/>
      <c r="C1123" s="58"/>
      <c r="D1123" s="60"/>
      <c r="E1123" s="64"/>
      <c r="F1123" s="59" t="s">
        <v>152</v>
      </c>
      <c r="G1123" s="61"/>
      <c r="H1123" s="62"/>
      <c r="I1123" s="61"/>
      <c r="J1123" s="63"/>
      <c r="K1123" s="63"/>
    </row>
    <row r="1124" spans="1:11" ht="12.75">
      <c r="A1124" s="22" t="s">
        <v>727</v>
      </c>
      <c r="B1124" s="69" t="s">
        <v>198</v>
      </c>
      <c r="C1124" s="22" t="s">
        <v>1296</v>
      </c>
      <c r="D1124" s="23">
        <v>282.5</v>
      </c>
      <c r="E1124" s="24">
        <v>165884</v>
      </c>
      <c r="F1124" s="51" t="s">
        <v>154</v>
      </c>
      <c r="G1124" s="26">
        <v>110001</v>
      </c>
      <c r="H1124" s="27">
        <v>5</v>
      </c>
      <c r="I1124" s="26">
        <v>10400</v>
      </c>
      <c r="J1124" s="28">
        <v>0</v>
      </c>
      <c r="K1124" s="28">
        <v>0</v>
      </c>
    </row>
    <row r="1125" spans="1:11" ht="12.75">
      <c r="A1125" s="22" t="s">
        <v>727</v>
      </c>
      <c r="B1125" s="69" t="s">
        <v>199</v>
      </c>
      <c r="C1125" s="22" t="s">
        <v>1297</v>
      </c>
      <c r="D1125" s="23">
        <v>184</v>
      </c>
      <c r="E1125" s="24">
        <v>350</v>
      </c>
      <c r="F1125" s="51" t="s">
        <v>154</v>
      </c>
      <c r="G1125" s="26">
        <v>0</v>
      </c>
      <c r="H1125" s="27">
        <v>16</v>
      </c>
      <c r="I1125" s="26">
        <v>38922</v>
      </c>
      <c r="J1125" s="28">
        <v>0</v>
      </c>
      <c r="K1125" s="28">
        <v>0</v>
      </c>
    </row>
    <row r="1126" spans="1:11" ht="12.75">
      <c r="A1126" s="2" t="s">
        <v>727</v>
      </c>
      <c r="B1126" s="67" t="s">
        <v>728</v>
      </c>
      <c r="C1126" s="2" t="s">
        <v>1295</v>
      </c>
      <c r="D1126" s="36">
        <v>265</v>
      </c>
      <c r="E1126" s="37">
        <v>1006145</v>
      </c>
      <c r="F1126" s="16" t="s">
        <v>154</v>
      </c>
      <c r="G1126" s="39">
        <v>66106</v>
      </c>
      <c r="H1126" s="40">
        <v>16</v>
      </c>
      <c r="I1126" s="39">
        <v>38922</v>
      </c>
      <c r="J1126" s="41">
        <v>0</v>
      </c>
      <c r="K1126" s="41">
        <v>0</v>
      </c>
    </row>
    <row r="1127" spans="1:11" ht="12.75">
      <c r="A1127" s="58"/>
      <c r="B1127" s="73"/>
      <c r="C1127" s="58"/>
      <c r="D1127" s="60"/>
      <c r="E1127" s="64"/>
      <c r="F1127" s="59" t="s">
        <v>155</v>
      </c>
      <c r="G1127" s="61"/>
      <c r="H1127" s="62"/>
      <c r="I1127" s="61"/>
      <c r="J1127" s="63"/>
      <c r="K1127" s="63"/>
    </row>
    <row r="1128" spans="1:11" s="3" customFormat="1" ht="12.75">
      <c r="A1128" s="30" t="s">
        <v>149</v>
      </c>
      <c r="B1128" s="70">
        <v>16</v>
      </c>
      <c r="C1128" s="30"/>
      <c r="D1128" s="42">
        <f aca="true" t="shared" si="0" ref="D1128:K1128">SUM(D1103:D1127)</f>
        <v>3281.2000000000003</v>
      </c>
      <c r="E1128" s="33">
        <f t="shared" si="0"/>
        <v>4694822</v>
      </c>
      <c r="F1128" s="43"/>
      <c r="G1128" s="33">
        <f t="shared" si="0"/>
        <v>2457077</v>
      </c>
      <c r="H1128" s="33">
        <f t="shared" si="0"/>
        <v>216</v>
      </c>
      <c r="I1128" s="33">
        <f t="shared" si="0"/>
        <v>465239</v>
      </c>
      <c r="J1128" s="33">
        <f t="shared" si="0"/>
        <v>0</v>
      </c>
      <c r="K1128" s="33">
        <f t="shared" si="0"/>
        <v>7</v>
      </c>
    </row>
    <row r="1130" spans="1:11" ht="12.75" customHeight="1">
      <c r="A1130" s="146"/>
      <c r="B1130" s="147" t="s">
        <v>1519</v>
      </c>
      <c r="C1130" s="146"/>
      <c r="D1130" s="145" t="s">
        <v>1513</v>
      </c>
      <c r="E1130" s="154" t="s">
        <v>1514</v>
      </c>
      <c r="F1130" s="146"/>
      <c r="G1130" s="153" t="s">
        <v>1515</v>
      </c>
      <c r="H1130" s="151" t="s">
        <v>1516</v>
      </c>
      <c r="I1130" s="149" t="s">
        <v>1517</v>
      </c>
      <c r="J1130" s="148" t="s">
        <v>1518</v>
      </c>
      <c r="K1130" s="148"/>
    </row>
    <row r="1131" spans="1:11" s="3" customFormat="1" ht="44.25" customHeight="1">
      <c r="A1131" s="146"/>
      <c r="B1131" s="147"/>
      <c r="C1131" s="146"/>
      <c r="D1131" s="145"/>
      <c r="E1131" s="154"/>
      <c r="F1131" s="146"/>
      <c r="G1131" s="153"/>
      <c r="H1131" s="152"/>
      <c r="I1131" s="150"/>
      <c r="J1131" s="80" t="s">
        <v>251</v>
      </c>
      <c r="K1131" s="80" t="s">
        <v>252</v>
      </c>
    </row>
    <row r="1132" spans="1:11" s="3" customFormat="1" ht="15">
      <c r="A1132" s="74" t="s">
        <v>1512</v>
      </c>
      <c r="B1132" s="75">
        <f>SUM(B712+B1128+B1098+B1090+B1078+B1046+B1039+B1026+B1005+B993+B982+B898+B889+B869+B861+B837+B829+B805+B797+B783+B761+B754+B740+B701+B678+B662+B650+B612+B593+B581+B549+B525+B516+B504+B496+B480+B474+B464+B454+B448+B432+B386+B376+B367+B351+B334+B292+B277+B268+B257+B240+B225+B204+B191+B179+B160+B128+B97+B87+B47+B36+B27+B14)</f>
        <v>697</v>
      </c>
      <c r="C1132" s="74"/>
      <c r="D1132" s="76">
        <f>SUM(D712+D1128+D1098+D1090+D1078+D1046+D1039+D1026+D1005+D993+D982+D898+D889+D869+D861+D837+D829+D805+D797+D783+D761+D754+D740+D701+D678+D662+D650+D612+D593+D581+D549+D525+D516+D504+D496+D480+D474+D464+D454+D448+D432+D386+D376+D367+D351+D334+D292+D277+D268+D257+D240+D225+D204+D191+D179+D160+D128+D97+D87+D47+D36+D27+D14)</f>
        <v>79666.59999999999</v>
      </c>
      <c r="E1132" s="77">
        <f>SUM(E712+E1128+E1090+E1098+E1078+E1046+E1039+E1026+E1005+E993+E982+E898+E889+E869+E861+E837+E829+E805+E797+E783+E761+E754+E740+E701+E678+E662+E650+E612+E593+E581+E549+E525+E516+E504+E496+E480+E474+E464+E454+E448+E432+E386+E376+E367+E351+E334+E292+E277+E268+E257+E240+E225+E204+E191+E179+E160+E128+E97+E87+E47+E36+E27+E14+0)</f>
        <v>106658701</v>
      </c>
      <c r="F1132" s="78"/>
      <c r="G1132" s="77">
        <f>SUM(G678+G516+G504+G474+G454+G432+G268+G36+G701+G701+G712+G805+G1039+G1128+G1098+G1090+G1078+G1046+G1026+G1005+G993+G982+G898+G889+G869+G861+G837+G829+G797+G783+G761+G754+G740+G662+G650+G612+G593+G581+G549+G525+G496+G480+G464+G448+G386+G376+G367+G351+G334+G292+G277+G257+G240+G225+G204+G191+G179+G160+G128+G97+G87+G47+G27+G14)</f>
        <v>67554513</v>
      </c>
      <c r="H1132" s="77">
        <f>SUM(H712+H1128+H1098+H1090+H1078+H1046+H1039+H1026+H1005+H993+H982+H898+H889+H869+H861+H837+H829+H805+H797+H783+H761+H754+H740+H701+H678+H662+H650+H612+H593+H581+H549+H525+H516+H504+H496+H480+H474+H464+H454+H448+H432+H386+H376+H367+H351+H334+H292+H277+H268+H257+H240+H225+H204+H191+H179+H160+H128+H97+H87+H47+H36+H27+H14)</f>
        <v>4850</v>
      </c>
      <c r="I1132" s="77">
        <f>SUM(I712+I1128+I1098+I1090+I1078+I1046+I1039+I1026+I1005+I993+I982+I898+I889+I869+I861+I837+I829+I805+I797+I783+I761+I754+I740+I701+I678+I662+I650+I612+I593+I581+I549+I525+I516+I504+I496+I480+I474+I464+I454+I448+I432+I386+I376+I367+I351+I334+I292+I277+I268+I257+I240+I225+I204+I191+I179+I160+I128+I97+I87+I47+I36+I27+I14)</f>
        <v>6929569</v>
      </c>
      <c r="J1132" s="79">
        <v>1</v>
      </c>
      <c r="K1132" s="77">
        <f>SUM(K712+K1128+K1098+K1090+K1078+K1046+K1039+K1026+K1005+K993+K982+K898+K889+K869+K861+K837+K829+K805+K797+K783+K761+K754+K740+K701+K678+K662+K650+K612+K593+K581+K549+K525+K516+K504+K496+K480+K474+K464+K454+K448+K432+K386+K376+K367+K351+K334+K292+K277+K268+K257+K240+K225+K204+K191+K179+K160+K128+K97+K87+K47+K36+K27+K14)</f>
        <v>122</v>
      </c>
    </row>
  </sheetData>
  <sheetProtection/>
  <mergeCells count="75">
    <mergeCell ref="D1130:D1131"/>
    <mergeCell ref="C1130:C1131"/>
    <mergeCell ref="B1130:B1131"/>
    <mergeCell ref="A1130:A1131"/>
    <mergeCell ref="J1130:K1130"/>
    <mergeCell ref="I1130:I1131"/>
    <mergeCell ref="H1130:H1131"/>
    <mergeCell ref="G1130:G1131"/>
    <mergeCell ref="F1130:F1131"/>
    <mergeCell ref="E1130:E1131"/>
    <mergeCell ref="J1042:K1042"/>
    <mergeCell ref="J5:K5"/>
    <mergeCell ref="A1:K1"/>
    <mergeCell ref="J17:K17"/>
    <mergeCell ref="J90:K90"/>
    <mergeCell ref="J38:K38"/>
    <mergeCell ref="J50:K50"/>
    <mergeCell ref="J39:K39"/>
    <mergeCell ref="J29:K29"/>
    <mergeCell ref="J30:K30"/>
    <mergeCell ref="J182:K182"/>
    <mergeCell ref="J194:K194"/>
    <mergeCell ref="J207:K207"/>
    <mergeCell ref="J228:K228"/>
    <mergeCell ref="J100:K100"/>
    <mergeCell ref="J131:K131"/>
    <mergeCell ref="J163:K163"/>
    <mergeCell ref="J260:K260"/>
    <mergeCell ref="J271:K271"/>
    <mergeCell ref="J243:K243"/>
    <mergeCell ref="J483:K483"/>
    <mergeCell ref="J280:K280"/>
    <mergeCell ref="J295:K295"/>
    <mergeCell ref="J337:K337"/>
    <mergeCell ref="J354:K354"/>
    <mergeCell ref="J370:K370"/>
    <mergeCell ref="J379:K379"/>
    <mergeCell ref="J389:K389"/>
    <mergeCell ref="J435:K435"/>
    <mergeCell ref="J451:K451"/>
    <mergeCell ref="J457:K457"/>
    <mergeCell ref="J467:K467"/>
    <mergeCell ref="J477:K477"/>
    <mergeCell ref="J499:K499"/>
    <mergeCell ref="J507:K507"/>
    <mergeCell ref="J519:K519"/>
    <mergeCell ref="J528:K528"/>
    <mergeCell ref="J552:K552"/>
    <mergeCell ref="J584:K584"/>
    <mergeCell ref="J1093:K1093"/>
    <mergeCell ref="J800:K800"/>
    <mergeCell ref="J808:K808"/>
    <mergeCell ref="J832:K832"/>
    <mergeCell ref="J840:K840"/>
    <mergeCell ref="J596:K596"/>
    <mergeCell ref="J615:K615"/>
    <mergeCell ref="J653:K653"/>
    <mergeCell ref="J665:K665"/>
    <mergeCell ref="J681:K681"/>
    <mergeCell ref="J985:K985"/>
    <mergeCell ref="J715:K715"/>
    <mergeCell ref="J743:K743"/>
    <mergeCell ref="J757:K757"/>
    <mergeCell ref="J764:K764"/>
    <mergeCell ref="J786:K786"/>
    <mergeCell ref="J996:K996"/>
    <mergeCell ref="J1081:K1081"/>
    <mergeCell ref="J864:K864"/>
    <mergeCell ref="J872:K872"/>
    <mergeCell ref="J1101:K1101"/>
    <mergeCell ref="J1008:K1008"/>
    <mergeCell ref="J1029:K1029"/>
    <mergeCell ref="J1049:K1049"/>
    <mergeCell ref="J892:K892"/>
    <mergeCell ref="J901:K901"/>
  </mergeCells>
  <printOptions horizontalCentered="1"/>
  <pageMargins left="0.25" right="0.25" top="0.25" bottom="0.5" header="0" footer="0"/>
  <pageSetup fitToWidth="0" horizontalDpi="600" verticalDpi="600" orientation="landscape" paperSize="5" scale="98" r:id="rId1"/>
  <headerFooter alignWithMargins="0">
    <oddFooter>&amp;RPage &amp;P of 26</oddFooter>
  </headerFooter>
  <rowBreaks count="9" manualBreakCount="9">
    <brk id="37" max="255" man="1"/>
    <brk id="212" max="10" man="1"/>
    <brk id="257" max="255" man="1"/>
    <brk id="387" max="255" man="1"/>
    <brk id="475" max="255" man="1"/>
    <brk id="517" max="255" man="1"/>
    <brk id="651" max="255" man="1"/>
    <brk id="784" max="255" man="1"/>
    <brk id="10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Previc, Keith</dc:creator>
  <cp:keywords/>
  <dc:description/>
  <cp:lastModifiedBy>Build</cp:lastModifiedBy>
  <cp:lastPrinted>2015-07-01T20:50:43Z</cp:lastPrinted>
  <dcterms:created xsi:type="dcterms:W3CDTF">2006-07-03T12:23:45Z</dcterms:created>
  <dcterms:modified xsi:type="dcterms:W3CDTF">2015-07-01T20:52:03Z</dcterms:modified>
  <cp:category/>
  <cp:version/>
  <cp:contentType/>
  <cp:contentStatus/>
</cp:coreProperties>
</file>