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1635" activeTab="0"/>
  </bookViews>
  <sheets>
    <sheet name="2018 Bituminous Underground" sheetId="1" r:id="rId1"/>
  </sheets>
  <definedNames>
    <definedName name="_xlnm.Print_Area" localSheetId="0">'2018 Bituminous Underground'!$A$1:$K$85</definedName>
  </definedNames>
  <calcPr fullCalcOnLoad="1"/>
</workbook>
</file>

<file path=xl/sharedStrings.xml><?xml version="1.0" encoding="utf-8"?>
<sst xmlns="http://schemas.openxmlformats.org/spreadsheetml/2006/main" count="279" uniqueCount="106">
  <si>
    <t>Armstrong County</t>
  </si>
  <si>
    <t>Surface</t>
  </si>
  <si>
    <t>Underground</t>
  </si>
  <si>
    <t>Total Tons</t>
  </si>
  <si>
    <t>Number of</t>
  </si>
  <si>
    <t>Hours</t>
  </si>
  <si>
    <t xml:space="preserve"> Accidents</t>
  </si>
  <si>
    <t>Company</t>
  </si>
  <si>
    <t>Permit</t>
  </si>
  <si>
    <t>Site Name</t>
  </si>
  <si>
    <t>Permit Acres</t>
  </si>
  <si>
    <t>Production</t>
  </si>
  <si>
    <t>Mineral</t>
  </si>
  <si>
    <t>Employees</t>
  </si>
  <si>
    <t>Worked</t>
  </si>
  <si>
    <t>Fatal</t>
  </si>
  <si>
    <t>Non-Fatal</t>
  </si>
  <si>
    <t>Upper Freeport</t>
  </si>
  <si>
    <t>Pittsburgh</t>
  </si>
  <si>
    <t>Lower Kittanning</t>
  </si>
  <si>
    <t>Rosebud Mining Co</t>
  </si>
  <si>
    <t>03991301</t>
  </si>
  <si>
    <t>Logansport Mine</t>
  </si>
  <si>
    <t>03871303</t>
  </si>
  <si>
    <t>Darmac 2 Mine</t>
  </si>
  <si>
    <t>Armstrong County Total</t>
  </si>
  <si>
    <t>Cambria County</t>
  </si>
  <si>
    <t>Upper Kittanning</t>
  </si>
  <si>
    <t>Cambria County Total</t>
  </si>
  <si>
    <t>Greene County</t>
  </si>
  <si>
    <t>30841316</t>
  </si>
  <si>
    <t>Bailey Deep Mine</t>
  </si>
  <si>
    <t>30841317</t>
  </si>
  <si>
    <t>Enlow Fork Mine</t>
  </si>
  <si>
    <t>Sewickley</t>
  </si>
  <si>
    <t>30831303</t>
  </si>
  <si>
    <t>Cumberland Mine</t>
  </si>
  <si>
    <t>Greene County Total</t>
  </si>
  <si>
    <t>Indiana County</t>
  </si>
  <si>
    <t>Indiana County Total</t>
  </si>
  <si>
    <t>Jefferson County</t>
  </si>
  <si>
    <t>Jefferson County Total</t>
  </si>
  <si>
    <t>Somerset County</t>
  </si>
  <si>
    <t>Quecreek Mining Inc</t>
  </si>
  <si>
    <t>56981301</t>
  </si>
  <si>
    <t>Quecreek No 1</t>
  </si>
  <si>
    <t>Roxcoal Inc</t>
  </si>
  <si>
    <t>Somerset County Total</t>
  </si>
  <si>
    <t>Madison Mine</t>
  </si>
  <si>
    <t>Clearfield County</t>
  </si>
  <si>
    <t>Clearfield County Total</t>
  </si>
  <si>
    <t>4 West Mine</t>
  </si>
  <si>
    <t>Penfield Mine</t>
  </si>
  <si>
    <t>Lower Freeport</t>
  </si>
  <si>
    <t>Lowry Deep Mine</t>
  </si>
  <si>
    <t>Kimberly Run Mine</t>
  </si>
  <si>
    <t>Harmony Mine</t>
  </si>
  <si>
    <t>Knob Creek Mine</t>
  </si>
  <si>
    <t>03071301</t>
  </si>
  <si>
    <t>Long Run Mine</t>
  </si>
  <si>
    <t>Barrett Deep Mine</t>
  </si>
  <si>
    <t>Mine 78</t>
  </si>
  <si>
    <t>03981301</t>
  </si>
  <si>
    <t>Parkwood Mine</t>
  </si>
  <si>
    <t>Consol PA Coal Co LLC</t>
  </si>
  <si>
    <t>Heilwood Mine</t>
  </si>
  <si>
    <t>Dutch Run Mine</t>
  </si>
  <si>
    <t>30001301</t>
  </si>
  <si>
    <t>Crawdad Portal B</t>
  </si>
  <si>
    <t>Dana Mining Co of Pennsylvania LLC</t>
  </si>
  <si>
    <t>32041301</t>
  </si>
  <si>
    <t>Brush Valley Mine</t>
  </si>
  <si>
    <t>33071301</t>
  </si>
  <si>
    <t>Kocjancic Mine</t>
  </si>
  <si>
    <t>56111301</t>
  </si>
  <si>
    <t>Cass No 1 Mine</t>
  </si>
  <si>
    <t>LCT Energy LP</t>
  </si>
  <si>
    <t>32081301</t>
  </si>
  <si>
    <t>Coral Graceton Mine</t>
  </si>
  <si>
    <t>Crooked Creek Mine</t>
  </si>
  <si>
    <t>(listed below)</t>
  </si>
  <si>
    <t>Westmoreland County</t>
  </si>
  <si>
    <t>65091301</t>
  </si>
  <si>
    <t>Kingston West Mine</t>
  </si>
  <si>
    <t>Westmoreland County Total</t>
  </si>
  <si>
    <t>C &amp; D Coal Co LLC</t>
  </si>
  <si>
    <t>56121301</t>
  </si>
  <si>
    <t>North Fork Mine</t>
  </si>
  <si>
    <t>AK Coal Resources Inc</t>
  </si>
  <si>
    <t>Middle Kittanning</t>
  </si>
  <si>
    <t>56111303</t>
  </si>
  <si>
    <t>Maple Springs Mine</t>
  </si>
  <si>
    <t>30121301</t>
  </si>
  <si>
    <t>Harvey Mine</t>
  </si>
  <si>
    <t>Wilson Creek Energy LLC</t>
  </si>
  <si>
    <t>Acosta Deep Mine</t>
  </si>
  <si>
    <t>Barbara No 1 &amp; No 2 Mines</t>
  </si>
  <si>
    <t>Cresson Mine</t>
  </si>
  <si>
    <t>Cumberland Contura LLC</t>
  </si>
  <si>
    <t>The Monongalia County Coal Company</t>
  </si>
  <si>
    <t>Monongalia County Mine</t>
  </si>
  <si>
    <t>56071301</t>
  </si>
  <si>
    <t>Horning Deep Mine</t>
  </si>
  <si>
    <t>56961301</t>
  </si>
  <si>
    <t>Sarah Mine</t>
  </si>
  <si>
    <t>2018 BITUMINOUS UNDERGROUND MINES REPORTING PRODUCTION - LISTED BY COUNTY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</si>
</sst>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mm/dd/yy"/>
    <numFmt numFmtId="170" formatCode="#,###,###,##0"/>
    <numFmt numFmtId="171" formatCode="######0"/>
    <numFmt numFmtId="172" formatCode="##########0"/>
    <numFmt numFmtId="173" formatCode="[$€-2]\ #,##0.00_);[Red]\([$€-2]\ #,##0.00\)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3"/>
      <color indexed="5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3"/>
      <color rgb="FFFF66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164" fontId="5" fillId="0" borderId="10" xfId="0" applyNumberFormat="1" applyFont="1" applyFill="1" applyBorder="1" applyAlignment="1" applyProtection="1">
      <alignment horizontal="center"/>
      <protection/>
    </xf>
    <xf numFmtId="3" fontId="4" fillId="0" borderId="10" xfId="0" applyNumberFormat="1" applyFont="1" applyFill="1" applyBorder="1" applyAlignment="1" applyProtection="1">
      <alignment horizontal="center"/>
      <protection/>
    </xf>
    <xf numFmtId="1" fontId="4" fillId="0" borderId="10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 horizontal="center"/>
      <protection/>
    </xf>
    <xf numFmtId="164" fontId="0" fillId="0" borderId="11" xfId="0" applyNumberFormat="1" applyFont="1" applyFill="1" applyBorder="1" applyAlignment="1" applyProtection="1">
      <alignment horizontal="center"/>
      <protection/>
    </xf>
    <xf numFmtId="3" fontId="6" fillId="0" borderId="11" xfId="42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3" fontId="6" fillId="0" borderId="11" xfId="0" applyNumberFormat="1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 applyProtection="1">
      <alignment horizontal="right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165" fontId="4" fillId="0" borderId="12" xfId="0" applyNumberFormat="1" applyFont="1" applyFill="1" applyBorder="1" applyAlignment="1" applyProtection="1">
      <alignment horizontal="center"/>
      <protection/>
    </xf>
    <xf numFmtId="164" fontId="4" fillId="0" borderId="12" xfId="0" applyNumberFormat="1" applyFont="1" applyFill="1" applyBorder="1" applyAlignment="1" applyProtection="1">
      <alignment horizontal="center"/>
      <protection/>
    </xf>
    <xf numFmtId="3" fontId="4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164" fontId="6" fillId="0" borderId="13" xfId="0" applyNumberFormat="1" applyFont="1" applyFill="1" applyBorder="1" applyAlignment="1" applyProtection="1">
      <alignment horizontal="center"/>
      <protection/>
    </xf>
    <xf numFmtId="3" fontId="6" fillId="0" borderId="13" xfId="42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3" fontId="6" fillId="0" borderId="13" xfId="0" applyNumberFormat="1" applyFont="1" applyFill="1" applyBorder="1" applyAlignment="1">
      <alignment horizontal="center" vertical="top"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164" fontId="6" fillId="0" borderId="10" xfId="0" applyNumberFormat="1" applyFont="1" applyFill="1" applyBorder="1" applyAlignment="1" applyProtection="1">
      <alignment horizontal="center"/>
      <protection/>
    </xf>
    <xf numFmtId="3" fontId="6" fillId="0" borderId="10" xfId="42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>
      <alignment horizontal="center" vertical="top"/>
    </xf>
    <xf numFmtId="0" fontId="7" fillId="0" borderId="12" xfId="0" applyNumberFormat="1" applyFont="1" applyFill="1" applyBorder="1" applyAlignment="1" applyProtection="1">
      <alignment horizontal="center"/>
      <protection/>
    </xf>
    <xf numFmtId="164" fontId="5" fillId="0" borderId="12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165" fontId="0" fillId="0" borderId="11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165" fontId="0" fillId="0" borderId="15" xfId="0" applyNumberFormat="1" applyFont="1" applyFill="1" applyBorder="1" applyAlignment="1" applyProtection="1">
      <alignment horizontal="center"/>
      <protection/>
    </xf>
    <xf numFmtId="164" fontId="0" fillId="0" borderId="15" xfId="0" applyNumberFormat="1" applyFont="1" applyFill="1" applyBorder="1" applyAlignment="1" applyProtection="1">
      <alignment horizontal="center"/>
      <protection/>
    </xf>
    <xf numFmtId="3" fontId="0" fillId="0" borderId="15" xfId="0" applyNumberFormat="1" applyFont="1" applyFill="1" applyBorder="1" applyAlignment="1" applyProtection="1">
      <alignment horizontal="center"/>
      <protection/>
    </xf>
    <xf numFmtId="3" fontId="5" fillId="0" borderId="12" xfId="0" applyNumberFormat="1" applyFont="1" applyFill="1" applyBorder="1" applyAlignment="1" applyProtection="1">
      <alignment horizontal="center"/>
      <protection/>
    </xf>
    <xf numFmtId="164" fontId="6" fillId="0" borderId="11" xfId="0" applyNumberFormat="1" applyFont="1" applyFill="1" applyBorder="1" applyAlignment="1" applyProtection="1">
      <alignment horizontal="center"/>
      <protection/>
    </xf>
    <xf numFmtId="3" fontId="6" fillId="0" borderId="15" xfId="42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3" fontId="6" fillId="0" borderId="15" xfId="0" applyNumberFormat="1" applyFont="1" applyFill="1" applyBorder="1" applyAlignment="1">
      <alignment horizontal="center" vertical="top"/>
    </xf>
    <xf numFmtId="0" fontId="6" fillId="0" borderId="11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165" fontId="6" fillId="0" borderId="13" xfId="0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 horizontal="center"/>
      <protection/>
    </xf>
    <xf numFmtId="165" fontId="6" fillId="0" borderId="11" xfId="0" applyNumberFormat="1" applyFont="1" applyFill="1" applyBorder="1" applyAlignment="1" applyProtection="1">
      <alignment horizontal="center"/>
      <protection/>
    </xf>
    <xf numFmtId="165" fontId="0" fillId="0" borderId="16" xfId="0" applyNumberFormat="1" applyFont="1" applyFill="1" applyBorder="1" applyAlignment="1" applyProtection="1">
      <alignment horizontal="center"/>
      <protection/>
    </xf>
    <xf numFmtId="164" fontId="0" fillId="0" borderId="16" xfId="0" applyNumberFormat="1" applyFont="1" applyFill="1" applyBorder="1" applyAlignment="1" applyProtection="1">
      <alignment horizontal="center"/>
      <protection/>
    </xf>
    <xf numFmtId="3" fontId="6" fillId="0" borderId="16" xfId="42" applyNumberFormat="1" applyFont="1" applyFill="1" applyBorder="1" applyAlignment="1">
      <alignment horizontal="center" vertical="top"/>
    </xf>
    <xf numFmtId="0" fontId="0" fillId="0" borderId="16" xfId="0" applyNumberFormat="1" applyFont="1" applyFill="1" applyBorder="1" applyAlignment="1" applyProtection="1">
      <alignment/>
      <protection/>
    </xf>
    <xf numFmtId="0" fontId="6" fillId="0" borderId="16" xfId="0" applyFont="1" applyFill="1" applyBorder="1" applyAlignment="1">
      <alignment horizontal="center" vertical="top"/>
    </xf>
    <xf numFmtId="3" fontId="6" fillId="0" borderId="16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 horizontal="center" vertical="top"/>
    </xf>
    <xf numFmtId="165" fontId="0" fillId="0" borderId="12" xfId="0" applyNumberFormat="1" applyFont="1" applyFill="1" applyBorder="1" applyAlignment="1" applyProtection="1">
      <alignment horizontal="center"/>
      <protection/>
    </xf>
    <xf numFmtId="164" fontId="0" fillId="0" borderId="12" xfId="0" applyNumberFormat="1" applyFont="1" applyFill="1" applyBorder="1" applyAlignment="1" applyProtection="1">
      <alignment horizontal="center"/>
      <protection/>
    </xf>
    <xf numFmtId="3" fontId="6" fillId="0" borderId="12" xfId="42" applyNumberFormat="1" applyFont="1" applyFill="1" applyBorder="1" applyAlignment="1">
      <alignment horizontal="center" vertical="top"/>
    </xf>
    <xf numFmtId="0" fontId="0" fillId="0" borderId="12" xfId="0" applyNumberFormat="1" applyFont="1" applyFill="1" applyBorder="1" applyAlignment="1" applyProtection="1">
      <alignment/>
      <protection/>
    </xf>
    <xf numFmtId="3" fontId="6" fillId="0" borderId="12" xfId="0" applyNumberFormat="1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="90" zoomScaleNormal="90" zoomScaleSheetLayoutView="75" zoomScalePageLayoutView="0" workbookViewId="0" topLeftCell="A1">
      <selection activeCell="A89" sqref="A89"/>
    </sheetView>
  </sheetViews>
  <sheetFormatPr defaultColWidth="9.140625" defaultRowHeight="12.75"/>
  <cols>
    <col min="1" max="1" width="35.8515625" style="1" bestFit="1" customWidth="1"/>
    <col min="2" max="2" width="11.140625" style="2" customWidth="1"/>
    <col min="3" max="3" width="24.7109375" style="1" customWidth="1"/>
    <col min="4" max="4" width="13.28125" style="2" customWidth="1"/>
    <col min="5" max="5" width="13.28125" style="4" bestFit="1" customWidth="1"/>
    <col min="6" max="6" width="14.421875" style="5" customWidth="1"/>
    <col min="7" max="7" width="15.7109375" style="1" customWidth="1"/>
    <col min="8" max="8" width="11.8515625" style="2" customWidth="1"/>
    <col min="9" max="9" width="10.57421875" style="5" customWidth="1"/>
    <col min="10" max="10" width="6.7109375" style="2" customWidth="1"/>
    <col min="11" max="11" width="9.421875" style="2" customWidth="1"/>
    <col min="12" max="12" width="9.140625" style="1" customWidth="1"/>
    <col min="14" max="16384" width="9.140625" style="1" customWidth="1"/>
  </cols>
  <sheetData>
    <row r="1" spans="1:11" ht="18">
      <c r="A1" s="26" t="s">
        <v>105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7.2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7" s="7" customFormat="1" ht="17.25" customHeight="1">
      <c r="A3" s="24" t="s">
        <v>0</v>
      </c>
      <c r="B3" s="6"/>
      <c r="D3" s="6"/>
      <c r="E3" s="8"/>
      <c r="F3" s="9"/>
      <c r="H3" s="6"/>
      <c r="I3" s="9"/>
      <c r="J3" s="6"/>
      <c r="K3" s="6"/>
      <c r="M3"/>
      <c r="N3"/>
      <c r="O3"/>
      <c r="P3"/>
      <c r="Q3"/>
    </row>
    <row r="4" spans="4:17" ht="12.75">
      <c r="D4" s="10" t="s">
        <v>1</v>
      </c>
      <c r="E4" s="11" t="s">
        <v>2</v>
      </c>
      <c r="F4" s="9" t="s">
        <v>3</v>
      </c>
      <c r="H4" s="6" t="s">
        <v>4</v>
      </c>
      <c r="I4" s="9" t="s">
        <v>5</v>
      </c>
      <c r="J4" s="25" t="s">
        <v>6</v>
      </c>
      <c r="K4" s="25"/>
      <c r="N4"/>
      <c r="O4"/>
      <c r="P4"/>
      <c r="Q4"/>
    </row>
    <row r="5" spans="1:17" s="7" customFormat="1" ht="12.75">
      <c r="A5" s="12" t="s">
        <v>7</v>
      </c>
      <c r="B5" s="13" t="s">
        <v>8</v>
      </c>
      <c r="C5" s="12" t="s">
        <v>9</v>
      </c>
      <c r="D5" s="14" t="s">
        <v>10</v>
      </c>
      <c r="E5" s="15" t="s">
        <v>10</v>
      </c>
      <c r="F5" s="16" t="s">
        <v>11</v>
      </c>
      <c r="G5" s="12" t="s">
        <v>12</v>
      </c>
      <c r="H5" s="13" t="s">
        <v>13</v>
      </c>
      <c r="I5" s="17" t="s">
        <v>14</v>
      </c>
      <c r="J5" s="13" t="s">
        <v>15</v>
      </c>
      <c r="K5" s="13" t="s">
        <v>16</v>
      </c>
      <c r="M5"/>
      <c r="N5"/>
      <c r="O5"/>
      <c r="P5"/>
      <c r="Q5"/>
    </row>
    <row r="6" spans="1:17" ht="12.75">
      <c r="A6" s="27" t="s">
        <v>20</v>
      </c>
      <c r="B6" s="28" t="s">
        <v>23</v>
      </c>
      <c r="C6" s="27" t="s">
        <v>24</v>
      </c>
      <c r="D6" s="29">
        <v>1</v>
      </c>
      <c r="E6" s="29">
        <v>1230.3</v>
      </c>
      <c r="F6" s="30">
        <v>208753</v>
      </c>
      <c r="G6" s="27" t="s">
        <v>17</v>
      </c>
      <c r="H6" s="31">
        <v>27</v>
      </c>
      <c r="I6" s="32">
        <v>59935</v>
      </c>
      <c r="J6" s="31">
        <v>0</v>
      </c>
      <c r="K6" s="31">
        <v>2</v>
      </c>
      <c r="N6"/>
      <c r="O6"/>
      <c r="P6"/>
      <c r="Q6"/>
    </row>
    <row r="7" spans="1:17" ht="12.75">
      <c r="A7" s="27" t="s">
        <v>20</v>
      </c>
      <c r="B7" s="28" t="s">
        <v>62</v>
      </c>
      <c r="C7" s="27" t="s">
        <v>63</v>
      </c>
      <c r="D7" s="29">
        <v>68</v>
      </c>
      <c r="E7" s="29">
        <v>2331</v>
      </c>
      <c r="F7" s="30">
        <v>226968</v>
      </c>
      <c r="G7" s="27" t="s">
        <v>17</v>
      </c>
      <c r="H7" s="32">
        <v>33</v>
      </c>
      <c r="I7" s="32">
        <v>65773</v>
      </c>
      <c r="J7" s="32">
        <v>0</v>
      </c>
      <c r="K7" s="32">
        <v>2</v>
      </c>
      <c r="N7"/>
      <c r="O7"/>
      <c r="P7"/>
      <c r="Q7"/>
    </row>
    <row r="8" spans="1:17" ht="12.75">
      <c r="A8" s="27" t="s">
        <v>20</v>
      </c>
      <c r="B8" s="28" t="s">
        <v>21</v>
      </c>
      <c r="C8" s="27" t="s">
        <v>22</v>
      </c>
      <c r="D8" s="29">
        <v>71.4</v>
      </c>
      <c r="E8" s="29">
        <v>7493.2</v>
      </c>
      <c r="F8" s="30">
        <v>9496</v>
      </c>
      <c r="G8" s="27" t="s">
        <v>19</v>
      </c>
      <c r="H8" s="31">
        <v>8</v>
      </c>
      <c r="I8" s="32">
        <v>14202</v>
      </c>
      <c r="J8" s="31">
        <v>0</v>
      </c>
      <c r="K8" s="31">
        <v>0</v>
      </c>
      <c r="N8"/>
      <c r="O8"/>
      <c r="P8"/>
      <c r="Q8"/>
    </row>
    <row r="9" spans="1:17" ht="12.75">
      <c r="A9" s="27" t="s">
        <v>20</v>
      </c>
      <c r="B9" s="28" t="s">
        <v>58</v>
      </c>
      <c r="C9" s="27" t="s">
        <v>59</v>
      </c>
      <c r="D9" s="29">
        <v>84.2</v>
      </c>
      <c r="E9" s="29">
        <v>3730.6</v>
      </c>
      <c r="F9" s="30">
        <v>3740</v>
      </c>
      <c r="G9" s="27" t="s">
        <v>19</v>
      </c>
      <c r="H9" s="31">
        <v>1</v>
      </c>
      <c r="I9" s="32">
        <v>130</v>
      </c>
      <c r="J9" s="31">
        <v>0</v>
      </c>
      <c r="K9" s="31">
        <v>0</v>
      </c>
      <c r="N9"/>
      <c r="O9"/>
      <c r="P9"/>
      <c r="Q9"/>
    </row>
    <row r="10" spans="1:17" ht="12.75">
      <c r="A10" s="33" t="s">
        <v>25</v>
      </c>
      <c r="B10" s="34">
        <v>4</v>
      </c>
      <c r="C10" s="34"/>
      <c r="D10" s="35">
        <f>SUM(D6:D9)</f>
        <v>224.60000000000002</v>
      </c>
      <c r="E10" s="36">
        <f>SUM(E6:E9)</f>
        <v>14785.1</v>
      </c>
      <c r="F10" s="37">
        <f>SUM(F6:F9)</f>
        <v>448957</v>
      </c>
      <c r="G10" s="37"/>
      <c r="H10" s="37">
        <f>SUM(H6:H9)</f>
        <v>69</v>
      </c>
      <c r="I10" s="37">
        <f>SUM(I6:I9)</f>
        <v>140040</v>
      </c>
      <c r="J10" s="37">
        <f>SUM(J6:J9)</f>
        <v>0</v>
      </c>
      <c r="K10" s="37">
        <f>SUM(K6:K9)</f>
        <v>4</v>
      </c>
      <c r="N10"/>
      <c r="O10"/>
      <c r="P10"/>
      <c r="Q10"/>
    </row>
    <row r="11" spans="14:17" ht="12.75">
      <c r="N11"/>
      <c r="O11"/>
      <c r="P11"/>
      <c r="Q11"/>
    </row>
    <row r="12" spans="14:17" ht="12.75">
      <c r="N12" s="7"/>
      <c r="O12" s="7"/>
      <c r="P12" s="7"/>
      <c r="Q12" s="7"/>
    </row>
    <row r="13" spans="1:17" s="7" customFormat="1" ht="16.5">
      <c r="A13" s="24" t="s">
        <v>26</v>
      </c>
      <c r="B13" s="6"/>
      <c r="D13" s="6"/>
      <c r="E13" s="8"/>
      <c r="F13" s="9"/>
      <c r="H13" s="6"/>
      <c r="I13" s="9"/>
      <c r="J13" s="6"/>
      <c r="K13" s="6"/>
      <c r="M13"/>
      <c r="N13" s="1"/>
      <c r="O13" s="1"/>
      <c r="P13" s="1"/>
      <c r="Q13" s="1"/>
    </row>
    <row r="14" spans="4:11" ht="12.75">
      <c r="D14" s="10" t="s">
        <v>1</v>
      </c>
      <c r="E14" s="11" t="s">
        <v>2</v>
      </c>
      <c r="F14" s="9" t="s">
        <v>3</v>
      </c>
      <c r="H14" s="6" t="s">
        <v>4</v>
      </c>
      <c r="I14" s="9" t="s">
        <v>5</v>
      </c>
      <c r="J14" s="25" t="s">
        <v>6</v>
      </c>
      <c r="K14" s="25"/>
    </row>
    <row r="15" spans="1:17" ht="17.25" customHeight="1">
      <c r="A15" s="12" t="s">
        <v>7</v>
      </c>
      <c r="B15" s="13" t="s">
        <v>8</v>
      </c>
      <c r="C15" s="12" t="s">
        <v>9</v>
      </c>
      <c r="D15" s="14" t="s">
        <v>10</v>
      </c>
      <c r="E15" s="15" t="s">
        <v>10</v>
      </c>
      <c r="F15" s="16" t="s">
        <v>11</v>
      </c>
      <c r="G15" s="12" t="s">
        <v>12</v>
      </c>
      <c r="H15" s="13" t="s">
        <v>13</v>
      </c>
      <c r="I15" s="17" t="s">
        <v>14</v>
      </c>
      <c r="J15" s="13" t="s">
        <v>15</v>
      </c>
      <c r="K15" s="13" t="s">
        <v>16</v>
      </c>
      <c r="N15" s="7"/>
      <c r="O15" s="7"/>
      <c r="P15" s="7"/>
      <c r="Q15" s="7"/>
    </row>
    <row r="16" spans="1:17" s="7" customFormat="1" ht="12.75">
      <c r="A16" s="38" t="s">
        <v>20</v>
      </c>
      <c r="B16" s="39">
        <v>11031301</v>
      </c>
      <c r="C16" s="38" t="s">
        <v>48</v>
      </c>
      <c r="D16" s="40">
        <v>67.3</v>
      </c>
      <c r="E16" s="41">
        <v>3502</v>
      </c>
      <c r="F16" s="42">
        <v>701501</v>
      </c>
      <c r="G16" s="38" t="s">
        <v>17</v>
      </c>
      <c r="H16" s="43">
        <v>62</v>
      </c>
      <c r="I16" s="44">
        <v>160761</v>
      </c>
      <c r="J16" s="43">
        <v>0</v>
      </c>
      <c r="K16" s="43">
        <v>1</v>
      </c>
      <c r="M16"/>
      <c r="N16" s="1"/>
      <c r="O16" s="1"/>
      <c r="P16" s="1"/>
      <c r="Q16" s="1"/>
    </row>
    <row r="17" spans="1:17" ht="12.75">
      <c r="A17" s="45" t="s">
        <v>20</v>
      </c>
      <c r="B17" s="46">
        <v>11051301</v>
      </c>
      <c r="C17" s="47" t="s">
        <v>97</v>
      </c>
      <c r="D17" s="48">
        <v>73.9</v>
      </c>
      <c r="E17" s="49">
        <v>4733.4</v>
      </c>
      <c r="F17" s="50">
        <v>22828</v>
      </c>
      <c r="G17" s="47" t="s">
        <v>17</v>
      </c>
      <c r="H17" s="51">
        <v>17</v>
      </c>
      <c r="I17" s="52">
        <v>38898</v>
      </c>
      <c r="J17" s="51">
        <v>0</v>
      </c>
      <c r="K17" s="51">
        <v>3</v>
      </c>
      <c r="N17" s="7"/>
      <c r="O17" s="7"/>
      <c r="P17" s="7"/>
      <c r="Q17" s="7"/>
    </row>
    <row r="18" spans="1:17" ht="12.75">
      <c r="A18" s="33" t="s">
        <v>28</v>
      </c>
      <c r="B18" s="34">
        <v>2</v>
      </c>
      <c r="C18" s="53"/>
      <c r="D18" s="54">
        <f>SUM(D16:D17)</f>
        <v>141.2</v>
      </c>
      <c r="E18" s="54">
        <f>SUM(E16:E17)</f>
        <v>8235.4</v>
      </c>
      <c r="F18" s="37">
        <f>SUM(F16:F17)</f>
        <v>724329</v>
      </c>
      <c r="G18" s="55"/>
      <c r="H18" s="37">
        <f>SUM(H16:H17)</f>
        <v>79</v>
      </c>
      <c r="I18" s="37">
        <f>SUM(I16:I17)</f>
        <v>199659</v>
      </c>
      <c r="J18" s="37">
        <f>SUM(J16:J17)</f>
        <v>0</v>
      </c>
      <c r="K18" s="37">
        <f>SUM(K16:K17)</f>
        <v>4</v>
      </c>
      <c r="N18" s="7"/>
      <c r="O18" s="7"/>
      <c r="P18" s="7"/>
      <c r="Q18" s="7"/>
    </row>
    <row r="19" spans="6:9" ht="12.75">
      <c r="F19" s="18"/>
      <c r="H19" s="19"/>
      <c r="I19" s="18"/>
    </row>
    <row r="20" spans="6:17" ht="12.75">
      <c r="F20" s="18"/>
      <c r="H20" s="19"/>
      <c r="I20" s="18"/>
      <c r="N20" s="20"/>
      <c r="O20" s="20"/>
      <c r="P20" s="20"/>
      <c r="Q20" s="20"/>
    </row>
    <row r="21" spans="1:17" s="20" customFormat="1" ht="16.5">
      <c r="A21" s="24" t="s">
        <v>49</v>
      </c>
      <c r="B21" s="6"/>
      <c r="C21" s="7"/>
      <c r="D21" s="6"/>
      <c r="E21" s="8"/>
      <c r="F21" s="9"/>
      <c r="G21" s="7"/>
      <c r="H21" s="6"/>
      <c r="I21" s="9"/>
      <c r="J21" s="6"/>
      <c r="K21" s="6"/>
      <c r="M21"/>
      <c r="N21" s="1"/>
      <c r="O21" s="1"/>
      <c r="P21" s="1"/>
      <c r="Q21" s="1"/>
    </row>
    <row r="22" spans="4:11" ht="12.75">
      <c r="D22" s="10" t="s">
        <v>1</v>
      </c>
      <c r="E22" s="11" t="s">
        <v>2</v>
      </c>
      <c r="F22" s="9" t="s">
        <v>3</v>
      </c>
      <c r="H22" s="6" t="s">
        <v>4</v>
      </c>
      <c r="I22" s="9" t="s">
        <v>5</v>
      </c>
      <c r="J22" s="25" t="s">
        <v>6</v>
      </c>
      <c r="K22" s="25"/>
    </row>
    <row r="23" spans="1:17" ht="17.25" customHeight="1">
      <c r="A23" s="12" t="s">
        <v>7</v>
      </c>
      <c r="B23" s="13" t="s">
        <v>8</v>
      </c>
      <c r="C23" s="12" t="s">
        <v>9</v>
      </c>
      <c r="D23" s="14" t="s">
        <v>10</v>
      </c>
      <c r="E23" s="15" t="s">
        <v>10</v>
      </c>
      <c r="F23" s="16" t="s">
        <v>11</v>
      </c>
      <c r="G23" s="12" t="s">
        <v>12</v>
      </c>
      <c r="H23" s="13" t="s">
        <v>13</v>
      </c>
      <c r="I23" s="17" t="s">
        <v>14</v>
      </c>
      <c r="J23" s="13" t="s">
        <v>15</v>
      </c>
      <c r="K23" s="13" t="s">
        <v>16</v>
      </c>
      <c r="N23" s="7"/>
      <c r="O23" s="7"/>
      <c r="P23" s="7"/>
      <c r="Q23" s="7"/>
    </row>
    <row r="24" spans="1:17" s="7" customFormat="1" ht="12.75">
      <c r="A24" s="27" t="s">
        <v>20</v>
      </c>
      <c r="B24" s="56">
        <v>17041301</v>
      </c>
      <c r="C24" s="27" t="s">
        <v>52</v>
      </c>
      <c r="D24" s="57">
        <v>56.4</v>
      </c>
      <c r="E24" s="29">
        <v>3776</v>
      </c>
      <c r="F24" s="30">
        <v>24725</v>
      </c>
      <c r="G24" s="27" t="s">
        <v>19</v>
      </c>
      <c r="H24" s="31">
        <v>8</v>
      </c>
      <c r="I24" s="32">
        <v>13630</v>
      </c>
      <c r="J24" s="31">
        <v>0</v>
      </c>
      <c r="K24" s="31">
        <v>0</v>
      </c>
      <c r="M24"/>
      <c r="N24" s="1"/>
      <c r="O24" s="1"/>
      <c r="P24" s="1"/>
      <c r="Q24" s="1"/>
    </row>
    <row r="25" spans="1:17" s="7" customFormat="1" ht="12.75">
      <c r="A25" s="58" t="s">
        <v>20</v>
      </c>
      <c r="B25" s="59">
        <v>17071301</v>
      </c>
      <c r="C25" s="58" t="s">
        <v>56</v>
      </c>
      <c r="D25" s="60">
        <v>53.4</v>
      </c>
      <c r="E25" s="61">
        <v>3645</v>
      </c>
      <c r="F25" s="62">
        <v>171039</v>
      </c>
      <c r="G25" s="58" t="s">
        <v>27</v>
      </c>
      <c r="H25" s="59">
        <v>22</v>
      </c>
      <c r="I25" s="62">
        <v>49377</v>
      </c>
      <c r="J25" s="59">
        <v>0</v>
      </c>
      <c r="K25" s="59">
        <v>2</v>
      </c>
      <c r="M25"/>
      <c r="N25" s="1"/>
      <c r="O25" s="1"/>
      <c r="P25" s="1"/>
      <c r="Q25" s="1"/>
    </row>
    <row r="26" spans="1:11" ht="12.75">
      <c r="A26" s="33" t="s">
        <v>50</v>
      </c>
      <c r="B26" s="34">
        <v>2</v>
      </c>
      <c r="C26" s="53"/>
      <c r="D26" s="54">
        <f>SUM(D24:D25)</f>
        <v>109.8</v>
      </c>
      <c r="E26" s="54">
        <f>SUM(E24:E25)</f>
        <v>7421</v>
      </c>
      <c r="F26" s="63">
        <f>SUM(F24:F25)</f>
        <v>195764</v>
      </c>
      <c r="G26" s="63"/>
      <c r="H26" s="63">
        <f>SUM(H24:H25)</f>
        <v>30</v>
      </c>
      <c r="I26" s="63">
        <f>SUM(I24:I25)</f>
        <v>63007</v>
      </c>
      <c r="J26" s="63">
        <f>SUM(J24:J25)</f>
        <v>0</v>
      </c>
      <c r="K26" s="63">
        <f>SUM(K24:K25)</f>
        <v>2</v>
      </c>
    </row>
    <row r="27" spans="1:11" ht="12.75">
      <c r="A27" s="3"/>
      <c r="B27" s="6"/>
      <c r="C27" s="22"/>
      <c r="D27" s="11"/>
      <c r="E27" s="8"/>
      <c r="F27" s="9"/>
      <c r="G27" s="7"/>
      <c r="H27" s="9"/>
      <c r="I27" s="9"/>
      <c r="J27" s="9"/>
      <c r="K27" s="9"/>
    </row>
    <row r="28" spans="14:17" ht="12.75">
      <c r="N28" s="20"/>
      <c r="O28" s="20"/>
      <c r="P28" s="20"/>
      <c r="Q28" s="20"/>
    </row>
    <row r="29" spans="1:13" s="20" customFormat="1" ht="16.5">
      <c r="A29" s="24" t="s">
        <v>29</v>
      </c>
      <c r="B29" s="6"/>
      <c r="C29" s="7"/>
      <c r="D29" s="6"/>
      <c r="E29" s="8"/>
      <c r="F29" s="9"/>
      <c r="G29" s="7"/>
      <c r="H29" s="6"/>
      <c r="I29" s="9"/>
      <c r="J29" s="6"/>
      <c r="K29" s="6"/>
      <c r="M29"/>
    </row>
    <row r="30" spans="1:17" s="20" customFormat="1" ht="12.75">
      <c r="A30" s="1"/>
      <c r="B30" s="2"/>
      <c r="C30" s="1"/>
      <c r="D30" s="10" t="s">
        <v>1</v>
      </c>
      <c r="E30" s="11" t="s">
        <v>2</v>
      </c>
      <c r="F30" s="9" t="s">
        <v>3</v>
      </c>
      <c r="G30" s="1"/>
      <c r="H30" s="6" t="s">
        <v>4</v>
      </c>
      <c r="I30" s="21" t="s">
        <v>5</v>
      </c>
      <c r="J30" s="25" t="s">
        <v>6</v>
      </c>
      <c r="K30" s="25"/>
      <c r="M30"/>
      <c r="N30" s="1"/>
      <c r="O30" s="1"/>
      <c r="P30" s="1"/>
      <c r="Q30" s="1"/>
    </row>
    <row r="31" spans="1:17" ht="17.25" customHeight="1">
      <c r="A31" s="12" t="s">
        <v>7</v>
      </c>
      <c r="B31" s="13" t="s">
        <v>8</v>
      </c>
      <c r="C31" s="12" t="s">
        <v>9</v>
      </c>
      <c r="D31" s="14" t="s">
        <v>10</v>
      </c>
      <c r="E31" s="15" t="s">
        <v>10</v>
      </c>
      <c r="F31" s="16" t="s">
        <v>11</v>
      </c>
      <c r="G31" s="12" t="s">
        <v>12</v>
      </c>
      <c r="H31" s="13" t="s">
        <v>13</v>
      </c>
      <c r="I31" s="17" t="s">
        <v>14</v>
      </c>
      <c r="J31" s="13" t="s">
        <v>15</v>
      </c>
      <c r="K31" s="13" t="s">
        <v>16</v>
      </c>
      <c r="N31" s="7"/>
      <c r="O31" s="7"/>
      <c r="P31" s="7"/>
      <c r="Q31" s="7"/>
    </row>
    <row r="32" spans="1:17" s="7" customFormat="1" ht="12.75">
      <c r="A32" s="27" t="s">
        <v>64</v>
      </c>
      <c r="B32" s="56" t="s">
        <v>30</v>
      </c>
      <c r="C32" s="27" t="s">
        <v>31</v>
      </c>
      <c r="D32" s="56">
        <v>625.2</v>
      </c>
      <c r="E32" s="29">
        <v>26619.9</v>
      </c>
      <c r="F32" s="30">
        <v>12735390</v>
      </c>
      <c r="G32" s="27" t="s">
        <v>18</v>
      </c>
      <c r="H32" s="32">
        <v>667</v>
      </c>
      <c r="I32" s="32">
        <v>1597584</v>
      </c>
      <c r="J32" s="31">
        <v>0</v>
      </c>
      <c r="K32" s="31">
        <v>19</v>
      </c>
      <c r="M32"/>
      <c r="N32" s="1"/>
      <c r="O32" s="1"/>
      <c r="P32" s="1"/>
      <c r="Q32" s="1"/>
    </row>
    <row r="33" spans="1:17" ht="12.75">
      <c r="A33" s="27" t="s">
        <v>64</v>
      </c>
      <c r="B33" s="56" t="s">
        <v>32</v>
      </c>
      <c r="C33" s="27" t="s">
        <v>33</v>
      </c>
      <c r="D33" s="29">
        <v>18245</v>
      </c>
      <c r="E33" s="64">
        <v>17158.9</v>
      </c>
      <c r="F33" s="30">
        <v>9876324</v>
      </c>
      <c r="G33" s="27" t="s">
        <v>18</v>
      </c>
      <c r="H33" s="31">
        <v>597</v>
      </c>
      <c r="I33" s="32">
        <v>1447016</v>
      </c>
      <c r="J33" s="31">
        <v>0</v>
      </c>
      <c r="K33" s="31">
        <v>36</v>
      </c>
      <c r="N33" s="7"/>
      <c r="O33" s="7"/>
      <c r="P33" s="7"/>
      <c r="Q33" s="7"/>
    </row>
    <row r="34" spans="1:17" s="7" customFormat="1" ht="12.75">
      <c r="A34" s="27" t="s">
        <v>64</v>
      </c>
      <c r="B34" s="56" t="s">
        <v>92</v>
      </c>
      <c r="C34" s="27" t="s">
        <v>93</v>
      </c>
      <c r="D34" s="29">
        <v>162.4</v>
      </c>
      <c r="E34" s="64">
        <v>3068</v>
      </c>
      <c r="F34" s="30">
        <v>4980569</v>
      </c>
      <c r="G34" s="27" t="s">
        <v>18</v>
      </c>
      <c r="H34" s="31">
        <v>245</v>
      </c>
      <c r="I34" s="32">
        <v>577820</v>
      </c>
      <c r="J34" s="31">
        <v>0</v>
      </c>
      <c r="K34" s="31">
        <v>8</v>
      </c>
      <c r="M34"/>
      <c r="N34" s="1"/>
      <c r="O34" s="1"/>
      <c r="P34" s="1"/>
      <c r="Q34" s="1"/>
    </row>
    <row r="35" spans="1:11" ht="12.75">
      <c r="A35" s="27" t="s">
        <v>98</v>
      </c>
      <c r="B35" s="56" t="s">
        <v>35</v>
      </c>
      <c r="C35" s="27" t="s">
        <v>36</v>
      </c>
      <c r="D35" s="29">
        <v>212.8</v>
      </c>
      <c r="E35" s="64">
        <v>22532</v>
      </c>
      <c r="F35" s="30">
        <v>6422579</v>
      </c>
      <c r="G35" s="27" t="s">
        <v>18</v>
      </c>
      <c r="H35" s="31">
        <v>765</v>
      </c>
      <c r="I35" s="32">
        <v>1619795</v>
      </c>
      <c r="J35" s="31">
        <v>0</v>
      </c>
      <c r="K35" s="31">
        <v>45</v>
      </c>
    </row>
    <row r="36" spans="1:11" ht="12.75">
      <c r="A36" s="27" t="s">
        <v>69</v>
      </c>
      <c r="B36" s="56" t="s">
        <v>67</v>
      </c>
      <c r="C36" s="27" t="s">
        <v>68</v>
      </c>
      <c r="D36" s="29">
        <v>312.4</v>
      </c>
      <c r="E36" s="64">
        <v>388</v>
      </c>
      <c r="F36" s="30">
        <v>127036</v>
      </c>
      <c r="G36" s="27" t="s">
        <v>34</v>
      </c>
      <c r="H36" s="31">
        <v>36</v>
      </c>
      <c r="I36" s="32">
        <v>56303</v>
      </c>
      <c r="J36" s="31">
        <v>0</v>
      </c>
      <c r="K36" s="31">
        <v>1</v>
      </c>
    </row>
    <row r="37" spans="1:11" ht="12.75">
      <c r="A37" s="27" t="s">
        <v>69</v>
      </c>
      <c r="B37" s="56">
        <v>30031301</v>
      </c>
      <c r="C37" s="27" t="s">
        <v>51</v>
      </c>
      <c r="D37" s="29">
        <v>36.4</v>
      </c>
      <c r="E37" s="64">
        <v>2250</v>
      </c>
      <c r="F37" s="30">
        <v>206723</v>
      </c>
      <c r="G37" s="27" t="s">
        <v>34</v>
      </c>
      <c r="H37" s="31">
        <v>187</v>
      </c>
      <c r="I37" s="32">
        <v>162427</v>
      </c>
      <c r="J37" s="31">
        <v>0</v>
      </c>
      <c r="K37" s="31">
        <v>2</v>
      </c>
    </row>
    <row r="38" spans="1:11" ht="12.75">
      <c r="A38" s="58" t="s">
        <v>99</v>
      </c>
      <c r="B38" s="59">
        <v>30841312</v>
      </c>
      <c r="C38" s="58" t="s">
        <v>100</v>
      </c>
      <c r="D38" s="60">
        <v>194</v>
      </c>
      <c r="E38" s="61">
        <v>17423.4</v>
      </c>
      <c r="F38" s="65">
        <v>4404054</v>
      </c>
      <c r="G38" s="58" t="s">
        <v>18</v>
      </c>
      <c r="H38" s="66">
        <v>348</v>
      </c>
      <c r="I38" s="67">
        <v>844796</v>
      </c>
      <c r="J38" s="66">
        <v>0</v>
      </c>
      <c r="K38" s="66">
        <v>26</v>
      </c>
    </row>
    <row r="39" spans="1:11" ht="12.75">
      <c r="A39" s="33" t="s">
        <v>37</v>
      </c>
      <c r="B39" s="34">
        <v>7</v>
      </c>
      <c r="C39" s="34"/>
      <c r="D39" s="36">
        <f>SUM(D32:D38)</f>
        <v>19788.200000000004</v>
      </c>
      <c r="E39" s="36">
        <f>SUM(E32:E38)</f>
        <v>89440.20000000001</v>
      </c>
      <c r="F39" s="37">
        <f>SUM(F32:F38)</f>
        <v>38752675</v>
      </c>
      <c r="G39" s="55"/>
      <c r="H39" s="37">
        <f>SUM(H32:H38)</f>
        <v>2845</v>
      </c>
      <c r="I39" s="37">
        <f>SUM(I32:I38)</f>
        <v>6305741</v>
      </c>
      <c r="J39" s="37">
        <f>SUM(J32:J38)</f>
        <v>0</v>
      </c>
      <c r="K39" s="37">
        <f>SUM(K32:K38)</f>
        <v>137</v>
      </c>
    </row>
    <row r="40" ht="12.75">
      <c r="H40" s="5"/>
    </row>
    <row r="41" spans="14:17" ht="12.75">
      <c r="N41" s="7"/>
      <c r="O41" s="7"/>
      <c r="P41" s="7"/>
      <c r="Q41" s="7"/>
    </row>
    <row r="42" spans="1:17" s="7" customFormat="1" ht="16.5">
      <c r="A42" s="24" t="s">
        <v>38</v>
      </c>
      <c r="B42" s="6"/>
      <c r="D42" s="6"/>
      <c r="E42" s="8"/>
      <c r="F42" s="9"/>
      <c r="H42" s="6"/>
      <c r="I42" s="9"/>
      <c r="J42" s="6"/>
      <c r="K42" s="6"/>
      <c r="M42"/>
      <c r="N42" s="1"/>
      <c r="O42" s="1"/>
      <c r="P42" s="1"/>
      <c r="Q42" s="1"/>
    </row>
    <row r="43" spans="4:11" ht="12.75">
      <c r="D43" s="10" t="s">
        <v>1</v>
      </c>
      <c r="E43" s="11" t="s">
        <v>2</v>
      </c>
      <c r="F43" s="9" t="s">
        <v>3</v>
      </c>
      <c r="H43" s="6" t="s">
        <v>4</v>
      </c>
      <c r="I43" s="21" t="s">
        <v>5</v>
      </c>
      <c r="J43" s="25" t="s">
        <v>6</v>
      </c>
      <c r="K43" s="25"/>
    </row>
    <row r="44" spans="1:17" ht="17.25" customHeight="1">
      <c r="A44" s="12" t="s">
        <v>7</v>
      </c>
      <c r="B44" s="13" t="s">
        <v>8</v>
      </c>
      <c r="C44" s="12" t="s">
        <v>9</v>
      </c>
      <c r="D44" s="14" t="s">
        <v>10</v>
      </c>
      <c r="E44" s="15" t="s">
        <v>10</v>
      </c>
      <c r="F44" s="16" t="s">
        <v>11</v>
      </c>
      <c r="G44" s="12" t="s">
        <v>12</v>
      </c>
      <c r="H44" s="13" t="s">
        <v>13</v>
      </c>
      <c r="I44" s="17" t="s">
        <v>14</v>
      </c>
      <c r="J44" s="13" t="s">
        <v>15</v>
      </c>
      <c r="K44" s="13" t="s">
        <v>16</v>
      </c>
      <c r="N44" s="7"/>
      <c r="O44" s="7"/>
      <c r="P44" s="7"/>
      <c r="Q44" s="7"/>
    </row>
    <row r="45" spans="1:17" s="7" customFormat="1" ht="12.75">
      <c r="A45" s="27" t="s">
        <v>20</v>
      </c>
      <c r="B45" s="56">
        <v>32971302</v>
      </c>
      <c r="C45" s="27" t="s">
        <v>66</v>
      </c>
      <c r="D45" s="57">
        <v>18</v>
      </c>
      <c r="E45" s="29">
        <v>2424.3</v>
      </c>
      <c r="F45" s="30">
        <v>196877</v>
      </c>
      <c r="G45" s="27" t="s">
        <v>17</v>
      </c>
      <c r="H45" s="31">
        <v>22</v>
      </c>
      <c r="I45" s="32">
        <v>51592</v>
      </c>
      <c r="J45" s="31">
        <v>0</v>
      </c>
      <c r="K45" s="31">
        <v>1</v>
      </c>
      <c r="M45"/>
      <c r="N45" s="1"/>
      <c r="O45" s="1"/>
      <c r="P45" s="1"/>
      <c r="Q45" s="1"/>
    </row>
    <row r="46" spans="1:11" ht="12.75">
      <c r="A46" s="27" t="s">
        <v>20</v>
      </c>
      <c r="B46" s="56">
        <v>32031301</v>
      </c>
      <c r="C46" s="27" t="s">
        <v>54</v>
      </c>
      <c r="D46" s="57">
        <v>16.9</v>
      </c>
      <c r="E46" s="29">
        <v>615.6</v>
      </c>
      <c r="F46" s="30">
        <v>12894</v>
      </c>
      <c r="G46" s="27" t="s">
        <v>19</v>
      </c>
      <c r="H46" s="31">
        <v>7</v>
      </c>
      <c r="I46" s="32">
        <v>7078</v>
      </c>
      <c r="J46" s="31">
        <v>0</v>
      </c>
      <c r="K46" s="31">
        <v>1</v>
      </c>
    </row>
    <row r="47" spans="1:17" ht="12.75">
      <c r="A47" s="27" t="s">
        <v>20</v>
      </c>
      <c r="B47" s="56" t="s">
        <v>70</v>
      </c>
      <c r="C47" s="27" t="s">
        <v>71</v>
      </c>
      <c r="D47" s="57">
        <v>133.2</v>
      </c>
      <c r="E47" s="29">
        <v>133.2</v>
      </c>
      <c r="F47" s="30">
        <v>693995</v>
      </c>
      <c r="G47" s="27" t="s">
        <v>19</v>
      </c>
      <c r="H47" s="31">
        <v>58</v>
      </c>
      <c r="I47" s="32">
        <v>147204</v>
      </c>
      <c r="J47" s="31">
        <v>0</v>
      </c>
      <c r="K47" s="31">
        <v>5</v>
      </c>
      <c r="N47" s="7"/>
      <c r="O47" s="7"/>
      <c r="P47" s="7"/>
      <c r="Q47" s="7"/>
    </row>
    <row r="48" spans="1:17" ht="12.75">
      <c r="A48" s="27" t="s">
        <v>20</v>
      </c>
      <c r="B48" s="31">
        <v>32051301</v>
      </c>
      <c r="C48" s="68" t="s">
        <v>60</v>
      </c>
      <c r="D48" s="29">
        <v>24.4</v>
      </c>
      <c r="E48" s="29">
        <v>1230.8</v>
      </c>
      <c r="F48" s="30">
        <v>344055</v>
      </c>
      <c r="G48" s="27" t="s">
        <v>19</v>
      </c>
      <c r="H48" s="31">
        <v>37</v>
      </c>
      <c r="I48" s="32">
        <v>86190</v>
      </c>
      <c r="J48" s="31">
        <v>0</v>
      </c>
      <c r="K48" s="31">
        <v>3</v>
      </c>
      <c r="N48" s="7"/>
      <c r="O48" s="7"/>
      <c r="P48" s="7"/>
      <c r="Q48" s="7"/>
    </row>
    <row r="49" spans="1:13" s="7" customFormat="1" ht="12.75">
      <c r="A49" s="27" t="s">
        <v>20</v>
      </c>
      <c r="B49" s="56">
        <v>32061302</v>
      </c>
      <c r="C49" s="27" t="s">
        <v>57</v>
      </c>
      <c r="D49" s="57">
        <v>31.2</v>
      </c>
      <c r="E49" s="29">
        <v>1514</v>
      </c>
      <c r="F49" s="30">
        <v>145254</v>
      </c>
      <c r="G49" s="27" t="s">
        <v>27</v>
      </c>
      <c r="H49" s="31">
        <v>19</v>
      </c>
      <c r="I49" s="32">
        <v>47459</v>
      </c>
      <c r="J49" s="31">
        <v>0</v>
      </c>
      <c r="K49" s="31">
        <v>1</v>
      </c>
      <c r="M49"/>
    </row>
    <row r="50" spans="1:13" s="7" customFormat="1" ht="12.75">
      <c r="A50" s="27" t="s">
        <v>20</v>
      </c>
      <c r="B50" s="56">
        <v>32061303</v>
      </c>
      <c r="C50" s="27" t="s">
        <v>65</v>
      </c>
      <c r="D50" s="57">
        <v>60</v>
      </c>
      <c r="E50" s="29">
        <v>4454</v>
      </c>
      <c r="F50" s="30">
        <v>244994</v>
      </c>
      <c r="G50" s="27" t="s">
        <v>19</v>
      </c>
      <c r="H50" s="31">
        <v>31</v>
      </c>
      <c r="I50" s="32">
        <v>70670</v>
      </c>
      <c r="J50" s="31">
        <v>0</v>
      </c>
      <c r="K50" s="31">
        <v>2</v>
      </c>
      <c r="M50"/>
    </row>
    <row r="51" spans="1:17" s="7" customFormat="1" ht="12.75">
      <c r="A51" s="27" t="s">
        <v>20</v>
      </c>
      <c r="B51" s="56" t="s">
        <v>77</v>
      </c>
      <c r="C51" s="27" t="s">
        <v>78</v>
      </c>
      <c r="D51" s="57">
        <v>39.4</v>
      </c>
      <c r="E51" s="29">
        <v>1202</v>
      </c>
      <c r="F51" s="30">
        <v>2716</v>
      </c>
      <c r="G51" s="27" t="s">
        <v>19</v>
      </c>
      <c r="H51" s="31">
        <v>2</v>
      </c>
      <c r="I51" s="32">
        <v>1667</v>
      </c>
      <c r="J51" s="31">
        <v>0</v>
      </c>
      <c r="K51" s="31">
        <v>0</v>
      </c>
      <c r="M51"/>
      <c r="N51" s="1"/>
      <c r="O51" s="1"/>
      <c r="P51" s="1"/>
      <c r="Q51" s="1"/>
    </row>
    <row r="52" spans="1:17" ht="12.75">
      <c r="A52" s="27" t="s">
        <v>20</v>
      </c>
      <c r="B52" s="56">
        <v>32131303</v>
      </c>
      <c r="C52" s="27" t="s">
        <v>79</v>
      </c>
      <c r="D52" s="57"/>
      <c r="E52" s="29">
        <v>6642.1</v>
      </c>
      <c r="F52" s="30">
        <v>704415</v>
      </c>
      <c r="G52" s="27" t="s">
        <v>80</v>
      </c>
      <c r="H52" s="31">
        <v>62</v>
      </c>
      <c r="I52" s="32">
        <v>143864</v>
      </c>
      <c r="J52" s="31">
        <v>0</v>
      </c>
      <c r="K52" s="31">
        <v>7</v>
      </c>
      <c r="N52" s="7"/>
      <c r="O52" s="7"/>
      <c r="P52" s="7"/>
      <c r="Q52" s="7"/>
    </row>
    <row r="53" spans="1:17" s="7" customFormat="1" ht="12.75">
      <c r="A53" s="27"/>
      <c r="B53" s="56"/>
      <c r="C53" s="27"/>
      <c r="D53" s="57"/>
      <c r="E53" s="29"/>
      <c r="F53" s="30"/>
      <c r="G53" s="27" t="s">
        <v>17</v>
      </c>
      <c r="H53" s="31"/>
      <c r="I53" s="32"/>
      <c r="J53" s="31"/>
      <c r="K53" s="31"/>
      <c r="M53"/>
      <c r="N53" s="1"/>
      <c r="O53" s="1"/>
      <c r="P53" s="1"/>
      <c r="Q53" s="1"/>
    </row>
    <row r="54" spans="1:11" ht="12.75" customHeight="1">
      <c r="A54" s="58"/>
      <c r="B54" s="59"/>
      <c r="C54" s="58"/>
      <c r="D54" s="60"/>
      <c r="E54" s="61"/>
      <c r="F54" s="65"/>
      <c r="G54" s="58" t="s">
        <v>27</v>
      </c>
      <c r="H54" s="66"/>
      <c r="I54" s="67"/>
      <c r="J54" s="66"/>
      <c r="K54" s="66"/>
    </row>
    <row r="55" spans="1:11" ht="12.75" customHeight="1">
      <c r="A55" s="33" t="s">
        <v>39</v>
      </c>
      <c r="B55" s="34">
        <v>8</v>
      </c>
      <c r="C55" s="34"/>
      <c r="D55" s="35">
        <f>SUM(D45:D54)</f>
        <v>323.09999999999997</v>
      </c>
      <c r="E55" s="36">
        <f>SUM(E45:E54)</f>
        <v>18216</v>
      </c>
      <c r="F55" s="37">
        <f>SUM(F45:F54)</f>
        <v>2345200</v>
      </c>
      <c r="G55" s="55"/>
      <c r="H55" s="37">
        <f>SUM(H45:H54)</f>
        <v>238</v>
      </c>
      <c r="I55" s="37">
        <f>SUM(I45:I54)</f>
        <v>555724</v>
      </c>
      <c r="J55" s="37">
        <f>SUM(J45:J54)</f>
        <v>0</v>
      </c>
      <c r="K55" s="37">
        <f>SUM(K45:K54)</f>
        <v>20</v>
      </c>
    </row>
    <row r="56" ht="12.75" customHeight="1"/>
    <row r="57" spans="14:17" ht="12.75" customHeight="1">
      <c r="N57" s="7"/>
      <c r="O57" s="7"/>
      <c r="P57" s="7"/>
      <c r="Q57" s="7"/>
    </row>
    <row r="58" spans="1:17" s="7" customFormat="1" ht="16.5">
      <c r="A58" s="24" t="s">
        <v>40</v>
      </c>
      <c r="B58" s="6"/>
      <c r="D58" s="6"/>
      <c r="E58" s="8"/>
      <c r="F58" s="9"/>
      <c r="H58" s="6"/>
      <c r="I58" s="9"/>
      <c r="J58" s="6"/>
      <c r="K58" s="6"/>
      <c r="M58"/>
      <c r="N58" s="1"/>
      <c r="O58" s="1"/>
      <c r="P58" s="1"/>
      <c r="Q58" s="1"/>
    </row>
    <row r="59" spans="4:11" ht="12.75">
      <c r="D59" s="10" t="s">
        <v>1</v>
      </c>
      <c r="E59" s="11" t="s">
        <v>2</v>
      </c>
      <c r="F59" s="9" t="s">
        <v>3</v>
      </c>
      <c r="H59" s="6" t="s">
        <v>4</v>
      </c>
      <c r="I59" s="21" t="s">
        <v>5</v>
      </c>
      <c r="J59" s="25" t="s">
        <v>6</v>
      </c>
      <c r="K59" s="25"/>
    </row>
    <row r="60" spans="1:17" ht="17.25" customHeight="1">
      <c r="A60" s="12" t="s">
        <v>7</v>
      </c>
      <c r="B60" s="13" t="s">
        <v>8</v>
      </c>
      <c r="C60" s="12" t="s">
        <v>9</v>
      </c>
      <c r="D60" s="14" t="s">
        <v>10</v>
      </c>
      <c r="E60" s="15" t="s">
        <v>10</v>
      </c>
      <c r="F60" s="16" t="s">
        <v>11</v>
      </c>
      <c r="G60" s="12" t="s">
        <v>12</v>
      </c>
      <c r="H60" s="13" t="s">
        <v>13</v>
      </c>
      <c r="I60" s="17" t="s">
        <v>14</v>
      </c>
      <c r="J60" s="13" t="s">
        <v>15</v>
      </c>
      <c r="K60" s="13" t="s">
        <v>16</v>
      </c>
      <c r="N60" s="7"/>
      <c r="O60" s="7"/>
      <c r="P60" s="7"/>
      <c r="Q60" s="7"/>
    </row>
    <row r="61" spans="1:17" s="7" customFormat="1" ht="12.75">
      <c r="A61" s="58" t="s">
        <v>20</v>
      </c>
      <c r="B61" s="59" t="s">
        <v>72</v>
      </c>
      <c r="C61" s="58" t="s">
        <v>73</v>
      </c>
      <c r="D61" s="59">
        <v>33.3</v>
      </c>
      <c r="E61" s="61">
        <v>1735</v>
      </c>
      <c r="F61" s="65">
        <v>293010</v>
      </c>
      <c r="G61" s="58" t="s">
        <v>19</v>
      </c>
      <c r="H61" s="66">
        <v>27</v>
      </c>
      <c r="I61" s="67">
        <v>65306</v>
      </c>
      <c r="J61" s="66">
        <v>1</v>
      </c>
      <c r="K61" s="66">
        <v>1</v>
      </c>
      <c r="M61"/>
      <c r="N61" s="1"/>
      <c r="O61" s="1"/>
      <c r="P61" s="1"/>
      <c r="Q61" s="1"/>
    </row>
    <row r="62" spans="1:17" ht="12.75">
      <c r="A62" s="33" t="s">
        <v>41</v>
      </c>
      <c r="B62" s="34">
        <v>1</v>
      </c>
      <c r="C62" s="34"/>
      <c r="D62" s="35">
        <f>SUM(D61:D61)</f>
        <v>33.3</v>
      </c>
      <c r="E62" s="36">
        <f>SUM(E61:E61)</f>
        <v>1735</v>
      </c>
      <c r="F62" s="37">
        <f>SUM(F61:F61)</f>
        <v>293010</v>
      </c>
      <c r="G62" s="55"/>
      <c r="H62" s="37">
        <f>SUM(H61:H61)</f>
        <v>27</v>
      </c>
      <c r="I62" s="37">
        <f>SUM(I61:I61)</f>
        <v>65306</v>
      </c>
      <c r="J62" s="37">
        <f>SUM(J61:J61)</f>
        <v>1</v>
      </c>
      <c r="K62" s="37">
        <f>SUM(K61:K61)</f>
        <v>1</v>
      </c>
      <c r="N62" s="7"/>
      <c r="O62" s="7"/>
      <c r="P62" s="7"/>
      <c r="Q62" s="7"/>
    </row>
    <row r="63" spans="1:17" s="7" customFormat="1" ht="12.75">
      <c r="A63" s="1"/>
      <c r="B63" s="2"/>
      <c r="C63" s="1"/>
      <c r="D63" s="2"/>
      <c r="E63" s="4"/>
      <c r="F63" s="5"/>
      <c r="G63" s="1"/>
      <c r="H63" s="2"/>
      <c r="I63" s="5"/>
      <c r="J63" s="2"/>
      <c r="K63" s="2"/>
      <c r="M63"/>
      <c r="N63" s="1"/>
      <c r="O63" s="1"/>
      <c r="P63" s="1"/>
      <c r="Q63" s="1"/>
    </row>
    <row r="64" spans="14:17" ht="12.75">
      <c r="N64" s="7"/>
      <c r="O64" s="7"/>
      <c r="P64" s="7"/>
      <c r="Q64" s="7"/>
    </row>
    <row r="65" spans="1:17" s="7" customFormat="1" ht="16.5">
      <c r="A65" s="24" t="s">
        <v>42</v>
      </c>
      <c r="B65" s="6"/>
      <c r="D65" s="6"/>
      <c r="E65" s="8"/>
      <c r="F65" s="9"/>
      <c r="H65" s="6"/>
      <c r="I65" s="9"/>
      <c r="J65" s="6"/>
      <c r="K65" s="6"/>
      <c r="M65"/>
      <c r="N65" s="1"/>
      <c r="O65" s="1"/>
      <c r="P65" s="1"/>
      <c r="Q65" s="1"/>
    </row>
    <row r="66" spans="4:11" ht="12.75" customHeight="1">
      <c r="D66" s="10" t="s">
        <v>1</v>
      </c>
      <c r="E66" s="11" t="s">
        <v>2</v>
      </c>
      <c r="F66" s="9" t="s">
        <v>3</v>
      </c>
      <c r="H66" s="6" t="s">
        <v>4</v>
      </c>
      <c r="I66" s="9" t="s">
        <v>5</v>
      </c>
      <c r="J66" s="25" t="s">
        <v>6</v>
      </c>
      <c r="K66" s="25"/>
    </row>
    <row r="67" spans="1:17" ht="17.25" customHeight="1">
      <c r="A67" s="12" t="s">
        <v>7</v>
      </c>
      <c r="B67" s="13" t="s">
        <v>8</v>
      </c>
      <c r="C67" s="12" t="s">
        <v>9</v>
      </c>
      <c r="D67" s="14" t="s">
        <v>10</v>
      </c>
      <c r="E67" s="15" t="s">
        <v>10</v>
      </c>
      <c r="F67" s="16" t="s">
        <v>11</v>
      </c>
      <c r="G67" s="12" t="s">
        <v>12</v>
      </c>
      <c r="H67" s="13" t="s">
        <v>13</v>
      </c>
      <c r="I67" s="16" t="s">
        <v>14</v>
      </c>
      <c r="J67" s="13" t="s">
        <v>15</v>
      </c>
      <c r="K67" s="13" t="s">
        <v>16</v>
      </c>
      <c r="N67" s="7"/>
      <c r="O67" s="7"/>
      <c r="P67" s="7"/>
      <c r="Q67" s="7"/>
    </row>
    <row r="68" spans="1:17" s="7" customFormat="1" ht="12.75">
      <c r="A68" s="69" t="s">
        <v>88</v>
      </c>
      <c r="B68" s="39" t="s">
        <v>86</v>
      </c>
      <c r="C68" s="69" t="s">
        <v>87</v>
      </c>
      <c r="D68" s="70">
        <v>67.7</v>
      </c>
      <c r="E68" s="41">
        <v>1154.6</v>
      </c>
      <c r="F68" s="71">
        <v>343147</v>
      </c>
      <c r="G68" s="38" t="s">
        <v>89</v>
      </c>
      <c r="H68" s="71">
        <v>98</v>
      </c>
      <c r="I68" s="71">
        <v>222374</v>
      </c>
      <c r="J68" s="39">
        <v>1</v>
      </c>
      <c r="K68" s="39">
        <v>3</v>
      </c>
      <c r="M68"/>
      <c r="N68" s="1"/>
      <c r="O68" s="1"/>
      <c r="P68" s="1"/>
      <c r="Q68" s="1"/>
    </row>
    <row r="69" spans="1:17" s="7" customFormat="1" ht="12.75">
      <c r="A69" s="68" t="s">
        <v>76</v>
      </c>
      <c r="B69" s="56" t="s">
        <v>74</v>
      </c>
      <c r="C69" s="68" t="s">
        <v>75</v>
      </c>
      <c r="D69" s="72">
        <v>141.7</v>
      </c>
      <c r="E69" s="64">
        <v>521.1</v>
      </c>
      <c r="F69" s="30">
        <v>81445</v>
      </c>
      <c r="G69" s="68" t="s">
        <v>53</v>
      </c>
      <c r="H69" s="31">
        <v>56</v>
      </c>
      <c r="I69" s="32">
        <v>128680</v>
      </c>
      <c r="J69" s="31">
        <v>0</v>
      </c>
      <c r="K69" s="31">
        <v>8</v>
      </c>
      <c r="M69"/>
      <c r="N69" s="1"/>
      <c r="O69" s="1"/>
      <c r="P69" s="1"/>
      <c r="Q69" s="1"/>
    </row>
    <row r="70" spans="1:11" ht="12.75">
      <c r="A70" s="68" t="s">
        <v>76</v>
      </c>
      <c r="B70" s="31" t="s">
        <v>90</v>
      </c>
      <c r="C70" s="68" t="s">
        <v>91</v>
      </c>
      <c r="D70" s="72">
        <v>51.4</v>
      </c>
      <c r="E70" s="64">
        <v>3781.8</v>
      </c>
      <c r="F70" s="30">
        <v>289405</v>
      </c>
      <c r="G70" s="68" t="s">
        <v>19</v>
      </c>
      <c r="H70" s="31">
        <v>73</v>
      </c>
      <c r="I70" s="32">
        <v>172433</v>
      </c>
      <c r="J70" s="31">
        <v>0</v>
      </c>
      <c r="K70" s="31">
        <v>5</v>
      </c>
    </row>
    <row r="71" spans="1:11" ht="12.75">
      <c r="A71" s="27" t="s">
        <v>43</v>
      </c>
      <c r="B71" s="56" t="s">
        <v>44</v>
      </c>
      <c r="C71" s="27" t="s">
        <v>45</v>
      </c>
      <c r="D71" s="57">
        <v>22</v>
      </c>
      <c r="E71" s="29">
        <v>3666</v>
      </c>
      <c r="F71" s="30">
        <v>133747</v>
      </c>
      <c r="G71" s="27" t="s">
        <v>27</v>
      </c>
      <c r="H71" s="31">
        <v>37</v>
      </c>
      <c r="I71" s="32">
        <v>89562</v>
      </c>
      <c r="J71" s="31">
        <v>0</v>
      </c>
      <c r="K71" s="31">
        <v>2</v>
      </c>
    </row>
    <row r="72" spans="1:11" ht="12.75">
      <c r="A72" s="68" t="s">
        <v>20</v>
      </c>
      <c r="B72" s="31">
        <v>56841328</v>
      </c>
      <c r="C72" s="68" t="s">
        <v>61</v>
      </c>
      <c r="D72" s="57">
        <v>217.7</v>
      </c>
      <c r="E72" s="29">
        <v>8533</v>
      </c>
      <c r="F72" s="30">
        <v>674161</v>
      </c>
      <c r="G72" s="27" t="s">
        <v>27</v>
      </c>
      <c r="H72" s="31">
        <v>64</v>
      </c>
      <c r="I72" s="32">
        <v>153857</v>
      </c>
      <c r="J72" s="31">
        <v>0</v>
      </c>
      <c r="K72" s="31">
        <v>10</v>
      </c>
    </row>
    <row r="73" spans="1:11" ht="12.75">
      <c r="A73" s="68" t="s">
        <v>46</v>
      </c>
      <c r="B73" s="31">
        <v>56851303</v>
      </c>
      <c r="C73" s="68" t="s">
        <v>96</v>
      </c>
      <c r="D73" s="57">
        <v>75.6</v>
      </c>
      <c r="E73" s="29">
        <v>2286.5</v>
      </c>
      <c r="F73" s="30">
        <v>0</v>
      </c>
      <c r="G73" s="27" t="s">
        <v>27</v>
      </c>
      <c r="H73" s="31">
        <v>1</v>
      </c>
      <c r="I73" s="32">
        <v>2731</v>
      </c>
      <c r="J73" s="31">
        <v>0</v>
      </c>
      <c r="K73" s="31">
        <v>0</v>
      </c>
    </row>
    <row r="74" spans="1:11" ht="12.75">
      <c r="A74" s="68" t="s">
        <v>46</v>
      </c>
      <c r="B74" s="31" t="s">
        <v>103</v>
      </c>
      <c r="C74" s="68" t="s">
        <v>104</v>
      </c>
      <c r="D74" s="57">
        <v>43.5</v>
      </c>
      <c r="E74" s="29">
        <v>895.7</v>
      </c>
      <c r="F74" s="30">
        <v>0</v>
      </c>
      <c r="G74" s="27" t="s">
        <v>27</v>
      </c>
      <c r="H74" s="31">
        <v>1</v>
      </c>
      <c r="I74" s="32">
        <v>39</v>
      </c>
      <c r="J74" s="31">
        <v>0</v>
      </c>
      <c r="K74" s="31">
        <v>0</v>
      </c>
    </row>
    <row r="75" spans="1:11" ht="12.75">
      <c r="A75" s="27" t="s">
        <v>46</v>
      </c>
      <c r="B75" s="56">
        <v>56061301</v>
      </c>
      <c r="C75" s="27" t="s">
        <v>55</v>
      </c>
      <c r="D75" s="57">
        <v>69.9</v>
      </c>
      <c r="E75" s="29">
        <v>2638</v>
      </c>
      <c r="F75" s="30">
        <v>0</v>
      </c>
      <c r="G75" s="27" t="s">
        <v>19</v>
      </c>
      <c r="H75" s="31">
        <v>2</v>
      </c>
      <c r="I75" s="32">
        <v>5767</v>
      </c>
      <c r="J75" s="31">
        <v>0</v>
      </c>
      <c r="K75" s="31">
        <v>0</v>
      </c>
    </row>
    <row r="76" spans="1:11" ht="12.75">
      <c r="A76" s="27" t="s">
        <v>46</v>
      </c>
      <c r="B76" s="31" t="s">
        <v>101</v>
      </c>
      <c r="C76" s="68" t="s">
        <v>102</v>
      </c>
      <c r="D76" s="73">
        <v>116.4</v>
      </c>
      <c r="E76" s="74">
        <v>2469.1</v>
      </c>
      <c r="F76" s="75">
        <v>32616</v>
      </c>
      <c r="G76" s="76" t="s">
        <v>53</v>
      </c>
      <c r="H76" s="77">
        <v>29</v>
      </c>
      <c r="I76" s="78">
        <v>65079</v>
      </c>
      <c r="J76" s="77">
        <v>0</v>
      </c>
      <c r="K76" s="77">
        <v>2</v>
      </c>
    </row>
    <row r="77" spans="1:11" ht="12.75">
      <c r="A77" s="58" t="s">
        <v>94</v>
      </c>
      <c r="B77" s="59">
        <v>56111302</v>
      </c>
      <c r="C77" s="58" t="s">
        <v>95</v>
      </c>
      <c r="D77" s="60">
        <v>49.8</v>
      </c>
      <c r="E77" s="61">
        <v>2776.4</v>
      </c>
      <c r="F77" s="65">
        <v>375379</v>
      </c>
      <c r="G77" s="58" t="s">
        <v>89</v>
      </c>
      <c r="H77" s="66">
        <v>84</v>
      </c>
      <c r="I77" s="67">
        <v>193744</v>
      </c>
      <c r="J77" s="66">
        <v>0</v>
      </c>
      <c r="K77" s="66">
        <v>9</v>
      </c>
    </row>
    <row r="78" spans="1:11" ht="12.75">
      <c r="A78" s="33" t="s">
        <v>47</v>
      </c>
      <c r="B78" s="34">
        <v>10</v>
      </c>
      <c r="C78" s="34"/>
      <c r="D78" s="35">
        <f>SUM(D68:D77)</f>
        <v>855.6999999999998</v>
      </c>
      <c r="E78" s="36">
        <f>SUM(E68:E77)</f>
        <v>28722.2</v>
      </c>
      <c r="F78" s="37">
        <f>SUM(F68:F77)</f>
        <v>1929900</v>
      </c>
      <c r="G78" s="37"/>
      <c r="H78" s="37">
        <f>SUM(H68:H77)</f>
        <v>445</v>
      </c>
      <c r="I78" s="37">
        <f>SUM(I68:I77)</f>
        <v>1034266</v>
      </c>
      <c r="J78" s="37">
        <f>SUM(J68:J77)</f>
        <v>1</v>
      </c>
      <c r="K78" s="37">
        <f>SUM(K68:K77)</f>
        <v>39</v>
      </c>
    </row>
    <row r="80" spans="14:17" ht="12.75">
      <c r="N80" s="7"/>
      <c r="O80" s="7"/>
      <c r="P80" s="7"/>
      <c r="Q80" s="7"/>
    </row>
    <row r="81" spans="1:17" s="7" customFormat="1" ht="16.5">
      <c r="A81" s="24" t="s">
        <v>81</v>
      </c>
      <c r="B81" s="6"/>
      <c r="D81" s="6"/>
      <c r="E81" s="8"/>
      <c r="F81" s="9"/>
      <c r="H81" s="6"/>
      <c r="I81" s="9"/>
      <c r="J81" s="6"/>
      <c r="K81" s="6"/>
      <c r="M81"/>
      <c r="N81" s="1"/>
      <c r="O81" s="1"/>
      <c r="P81" s="1"/>
      <c r="Q81" s="1"/>
    </row>
    <row r="82" spans="4:11" ht="12.75">
      <c r="D82" s="10" t="s">
        <v>1</v>
      </c>
      <c r="E82" s="11" t="s">
        <v>2</v>
      </c>
      <c r="F82" s="9" t="s">
        <v>3</v>
      </c>
      <c r="H82" s="6" t="s">
        <v>4</v>
      </c>
      <c r="I82" s="9" t="s">
        <v>5</v>
      </c>
      <c r="J82" s="25" t="s">
        <v>6</v>
      </c>
      <c r="K82" s="25"/>
    </row>
    <row r="83" spans="1:17" ht="17.25" customHeight="1">
      <c r="A83" s="12" t="s">
        <v>7</v>
      </c>
      <c r="B83" s="13" t="s">
        <v>8</v>
      </c>
      <c r="C83" s="12" t="s">
        <v>9</v>
      </c>
      <c r="D83" s="14" t="s">
        <v>10</v>
      </c>
      <c r="E83" s="15" t="s">
        <v>10</v>
      </c>
      <c r="F83" s="16" t="s">
        <v>11</v>
      </c>
      <c r="G83" s="12" t="s">
        <v>12</v>
      </c>
      <c r="H83" s="13" t="s">
        <v>13</v>
      </c>
      <c r="I83" s="16" t="s">
        <v>14</v>
      </c>
      <c r="J83" s="13" t="s">
        <v>15</v>
      </c>
      <c r="K83" s="13" t="s">
        <v>16</v>
      </c>
      <c r="N83" s="7"/>
      <c r="O83" s="7"/>
      <c r="P83" s="7"/>
      <c r="Q83" s="7"/>
    </row>
    <row r="84" spans="1:17" s="7" customFormat="1" ht="12.75">
      <c r="A84" s="79" t="s">
        <v>85</v>
      </c>
      <c r="B84" s="80" t="s">
        <v>82</v>
      </c>
      <c r="C84" s="79" t="s">
        <v>83</v>
      </c>
      <c r="D84" s="81">
        <v>10</v>
      </c>
      <c r="E84" s="82">
        <v>999</v>
      </c>
      <c r="F84" s="83">
        <v>0</v>
      </c>
      <c r="G84" s="84" t="s">
        <v>17</v>
      </c>
      <c r="H84" s="80">
        <v>2</v>
      </c>
      <c r="I84" s="85">
        <v>5133</v>
      </c>
      <c r="J84" s="80">
        <v>0</v>
      </c>
      <c r="K84" s="80">
        <v>0</v>
      </c>
      <c r="M84"/>
      <c r="N84" s="1"/>
      <c r="O84" s="1"/>
      <c r="P84" s="1"/>
      <c r="Q84" s="1"/>
    </row>
    <row r="85" spans="1:17" ht="12.75">
      <c r="A85" s="33" t="s">
        <v>84</v>
      </c>
      <c r="B85" s="37">
        <v>1</v>
      </c>
      <c r="C85" s="34"/>
      <c r="D85" s="35">
        <f>SUM(D84)</f>
        <v>10</v>
      </c>
      <c r="E85" s="36">
        <f>SUM(E84)</f>
        <v>999</v>
      </c>
      <c r="F85" s="37">
        <f>SUM(F84)</f>
        <v>0</v>
      </c>
      <c r="G85" s="55"/>
      <c r="H85" s="37">
        <f>SUM(H84)</f>
        <v>2</v>
      </c>
      <c r="I85" s="37">
        <f>SUM(I84)</f>
        <v>5133</v>
      </c>
      <c r="J85" s="37">
        <f>SUM(J84)</f>
        <v>0</v>
      </c>
      <c r="K85" s="37">
        <f>SUM(K84)</f>
        <v>0</v>
      </c>
      <c r="N85" s="7"/>
      <c r="O85" s="7"/>
      <c r="P85" s="7"/>
      <c r="Q85" s="7"/>
    </row>
    <row r="86" spans="14:17" ht="12.75">
      <c r="N86" s="7"/>
      <c r="O86" s="7"/>
      <c r="P86" s="7"/>
      <c r="Q86" s="7"/>
    </row>
  </sheetData>
  <sheetProtection/>
  <mergeCells count="9">
    <mergeCell ref="J22:K22"/>
    <mergeCell ref="J66:K66"/>
    <mergeCell ref="A1:K1"/>
    <mergeCell ref="J4:K4"/>
    <mergeCell ref="J82:K82"/>
    <mergeCell ref="J43:K43"/>
    <mergeCell ref="J59:K59"/>
    <mergeCell ref="J30:K30"/>
    <mergeCell ref="J14:K14"/>
  </mergeCells>
  <printOptions horizontalCentered="1"/>
  <pageMargins left="0.25" right="0.25" top="0.5" bottom="0.25" header="0.5" footer="0.25"/>
  <pageSetup horizontalDpi="600" verticalDpi="600" orientation="landscape" paperSize="5" scale="92" r:id="rId1"/>
  <headerFooter alignWithMargins="0">
    <oddFooter>&amp;RPage &amp;P of &amp;N</oddFooter>
  </headerFooter>
  <rowBreaks count="1" manualBreakCount="1">
    <brk id="4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2016-06-28T19:17:36Z</dcterms:created>
  <dcterms:modified xsi:type="dcterms:W3CDTF">2019-10-25T20:34:32Z</dcterms:modified>
  <cp:category/>
  <cp:version/>
  <cp:contentType/>
  <cp:contentStatus/>
</cp:coreProperties>
</file>