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364" windowWidth="23064" windowHeight="5412" activeTab="0"/>
  </bookViews>
  <sheets>
    <sheet name="2017 Bituminous Underground" sheetId="1" r:id="rId1"/>
  </sheets>
  <definedNames>
    <definedName name="_xlnm.Print_Area" localSheetId="0">'2017 Bituminous Underground'!$A$1:$K$89</definedName>
  </definedNames>
  <calcPr fullCalcOnLoad="1"/>
</workbook>
</file>

<file path=xl/sharedStrings.xml><?xml version="1.0" encoding="utf-8"?>
<sst xmlns="http://schemas.openxmlformats.org/spreadsheetml/2006/main" count="290" uniqueCount="112">
  <si>
    <t>Armstrong County</t>
  </si>
  <si>
    <t>Surface</t>
  </si>
  <si>
    <t>Underground</t>
  </si>
  <si>
    <t>Total Tons</t>
  </si>
  <si>
    <t>Number of</t>
  </si>
  <si>
    <t>Hours</t>
  </si>
  <si>
    <t xml:space="preserve"> Accidents</t>
  </si>
  <si>
    <t>Company</t>
  </si>
  <si>
    <t>Permit</t>
  </si>
  <si>
    <t>Site Name</t>
  </si>
  <si>
    <t>Permit Acres</t>
  </si>
  <si>
    <t>Production</t>
  </si>
  <si>
    <t>Mineral</t>
  </si>
  <si>
    <t>Employees</t>
  </si>
  <si>
    <t>Worked</t>
  </si>
  <si>
    <t>Fatal</t>
  </si>
  <si>
    <t>Non-Fatal</t>
  </si>
  <si>
    <t>Upper Freeport</t>
  </si>
  <si>
    <t>Pittsburgh</t>
  </si>
  <si>
    <t>Lower Kittanning</t>
  </si>
  <si>
    <t>Rosebud Mining Co</t>
  </si>
  <si>
    <t>03961301</t>
  </si>
  <si>
    <t>Tracy Lynne Mine</t>
  </si>
  <si>
    <t>03991301</t>
  </si>
  <si>
    <t>Logansport Mine</t>
  </si>
  <si>
    <t>03871303</t>
  </si>
  <si>
    <t>Darmac 2 Mine</t>
  </si>
  <si>
    <t>Armstrong County Total</t>
  </si>
  <si>
    <t>Cambria County</t>
  </si>
  <si>
    <t>Upper Kittanning</t>
  </si>
  <si>
    <t>Cambria County Total</t>
  </si>
  <si>
    <t>Greene County</t>
  </si>
  <si>
    <t>30841316</t>
  </si>
  <si>
    <t>Bailey Deep Mine</t>
  </si>
  <si>
    <t>30841317</t>
  </si>
  <si>
    <t>Enlow Fork Mine</t>
  </si>
  <si>
    <t>Sewickley</t>
  </si>
  <si>
    <t>30831303</t>
  </si>
  <si>
    <t>Cumberland Mine</t>
  </si>
  <si>
    <t>Greene County Total</t>
  </si>
  <si>
    <t>Indiana County</t>
  </si>
  <si>
    <t>Indiana County Total</t>
  </si>
  <si>
    <t>Jefferson County</t>
  </si>
  <si>
    <t>Jefferson County Total</t>
  </si>
  <si>
    <t>Somerset County</t>
  </si>
  <si>
    <t>Quecreek Mining Inc</t>
  </si>
  <si>
    <t>56981301</t>
  </si>
  <si>
    <t>Quecreek No 1</t>
  </si>
  <si>
    <t>Roxcoal Inc</t>
  </si>
  <si>
    <t>Somerset County Total</t>
  </si>
  <si>
    <t>Madison Mine</t>
  </si>
  <si>
    <t>Clearfield County</t>
  </si>
  <si>
    <t>Clearfield County Total</t>
  </si>
  <si>
    <t>4 West Mine</t>
  </si>
  <si>
    <t>Penfield Mine</t>
  </si>
  <si>
    <t>Lower Freeport</t>
  </si>
  <si>
    <t>Lowry Deep Mine</t>
  </si>
  <si>
    <t>Kimberly Run Mine</t>
  </si>
  <si>
    <t>Harmony Mine</t>
  </si>
  <si>
    <t>Knob Creek Mine</t>
  </si>
  <si>
    <t>03071301</t>
  </si>
  <si>
    <t>Long Run Mine</t>
  </si>
  <si>
    <t>Barrett Deep Mine</t>
  </si>
  <si>
    <t>Mine 78</t>
  </si>
  <si>
    <t>03981301</t>
  </si>
  <si>
    <t>Parkwood Mine</t>
  </si>
  <si>
    <t>Consol PA Coal Co LLC</t>
  </si>
  <si>
    <t>Heilwood Mine</t>
  </si>
  <si>
    <t>Dutch Run Mine</t>
  </si>
  <si>
    <t>30001301</t>
  </si>
  <si>
    <t>Crawdad Portal B</t>
  </si>
  <si>
    <t>Dana Mining Co of Pennsylvania LLC</t>
  </si>
  <si>
    <t>32041301</t>
  </si>
  <si>
    <t>Brush Valley Mine</t>
  </si>
  <si>
    <t>33071301</t>
  </si>
  <si>
    <t>Kocjancic Mine</t>
  </si>
  <si>
    <t>Brubaker Mine</t>
  </si>
  <si>
    <t>56111301</t>
  </si>
  <si>
    <t>Cass No 1 Mine</t>
  </si>
  <si>
    <t>LCT Energy LP</t>
  </si>
  <si>
    <t>32081301</t>
  </si>
  <si>
    <t>Coral Graceton Mine</t>
  </si>
  <si>
    <t>Crooked Creek Mine</t>
  </si>
  <si>
    <t>(listed below)</t>
  </si>
  <si>
    <t>Westmoreland County</t>
  </si>
  <si>
    <t>65091301</t>
  </si>
  <si>
    <t>Kingston West Mine</t>
  </si>
  <si>
    <t>Westmoreland County Total</t>
  </si>
  <si>
    <t>C &amp; D Coal Co LLC</t>
  </si>
  <si>
    <t>56121301</t>
  </si>
  <si>
    <t>North Fork Mine</t>
  </si>
  <si>
    <t>AK Coal Resources Inc</t>
  </si>
  <si>
    <t>Middle Kittanning</t>
  </si>
  <si>
    <t>56111303</t>
  </si>
  <si>
    <t>Maple Springs Mine</t>
  </si>
  <si>
    <t>30121301</t>
  </si>
  <si>
    <t>Harvey Mine</t>
  </si>
  <si>
    <t>Wilson Creek Energy LLC</t>
  </si>
  <si>
    <t>Acosta Deep Mine</t>
  </si>
  <si>
    <t>Barbara No 1 &amp; No 2 Mines</t>
  </si>
  <si>
    <t>2017 BITUMINOUS UNDERGROUND MINES REPORTING PRODUCTION - LISTED BY COUNTY</t>
  </si>
  <si>
    <t>Cresson Mine</t>
  </si>
  <si>
    <t>Consol Mining Company LLC</t>
  </si>
  <si>
    <t>30841313</t>
  </si>
  <si>
    <t>Dilworth Deep Mine</t>
  </si>
  <si>
    <t>Cumberland Contura LLC</t>
  </si>
  <si>
    <t>The Monongalia County Coal Company</t>
  </si>
  <si>
    <t>Monongalia County Mine</t>
  </si>
  <si>
    <t>56071301</t>
  </si>
  <si>
    <t>Horning Deep Mine</t>
  </si>
  <si>
    <t>56961301</t>
  </si>
  <si>
    <t>Sarah Mine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</si>
</sst>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/dd/yy"/>
    <numFmt numFmtId="170" formatCode="#,###,###,##0"/>
    <numFmt numFmtId="171" formatCode="######0"/>
    <numFmt numFmtId="172" formatCode="##########0"/>
    <numFmt numFmtId="173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5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FF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6" fillId="0" borderId="11" xfId="42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3" fontId="6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165" fontId="4" fillId="0" borderId="12" xfId="0" applyNumberFormat="1" applyFont="1" applyFill="1" applyBorder="1" applyAlignment="1" applyProtection="1">
      <alignment horizontal="center"/>
      <protection/>
    </xf>
    <xf numFmtId="164" fontId="4" fillId="0" borderId="12" xfId="0" applyNumberFormat="1" applyFont="1" applyFill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164" fontId="6" fillId="0" borderId="13" xfId="0" applyNumberFormat="1" applyFont="1" applyFill="1" applyBorder="1" applyAlignment="1" applyProtection="1">
      <alignment horizontal="center"/>
      <protection/>
    </xf>
    <xf numFmtId="3" fontId="6" fillId="0" borderId="13" xfId="42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3" fontId="6" fillId="0" borderId="13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164" fontId="6" fillId="0" borderId="10" xfId="0" applyNumberFormat="1" applyFont="1" applyFill="1" applyBorder="1" applyAlignment="1" applyProtection="1">
      <alignment horizontal="center"/>
      <protection/>
    </xf>
    <xf numFmtId="3" fontId="6" fillId="0" borderId="10" xfId="42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 applyProtection="1">
      <alignment horizontal="center"/>
      <protection/>
    </xf>
    <xf numFmtId="164" fontId="5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165" fontId="0" fillId="0" borderId="11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165" fontId="0" fillId="0" borderId="15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1" fontId="0" fillId="0" borderId="13" xfId="0" applyNumberFormat="1" applyFont="1" applyFill="1" applyBorder="1" applyAlignment="1" applyProtection="1">
      <alignment horizontal="center"/>
      <protection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0" borderId="15" xfId="42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3" fontId="6" fillId="0" borderId="15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165" fontId="6" fillId="0" borderId="13" xfId="0" applyNumberFormat="1" applyFont="1" applyFill="1" applyBorder="1" applyAlignment="1" applyProtection="1">
      <alignment horizontal="center"/>
      <protection/>
    </xf>
    <xf numFmtId="165" fontId="6" fillId="0" borderId="11" xfId="0" applyNumberFormat="1" applyFont="1" applyFill="1" applyBorder="1" applyAlignment="1" applyProtection="1">
      <alignment horizontal="center"/>
      <protection/>
    </xf>
    <xf numFmtId="165" fontId="0" fillId="0" borderId="16" xfId="0" applyNumberFormat="1" applyFont="1" applyFill="1" applyBorder="1" applyAlignment="1" applyProtection="1">
      <alignment horizontal="center"/>
      <protection/>
    </xf>
    <xf numFmtId="164" fontId="0" fillId="0" borderId="16" xfId="0" applyNumberFormat="1" applyFont="1" applyFill="1" applyBorder="1" applyAlignment="1" applyProtection="1">
      <alignment horizontal="center"/>
      <protection/>
    </xf>
    <xf numFmtId="3" fontId="6" fillId="0" borderId="16" xfId="42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 horizontal="center" vertical="top"/>
    </xf>
    <xf numFmtId="3" fontId="6" fillId="0" borderId="16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165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6" fillId="0" borderId="12" xfId="42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="90" zoomScaleNormal="90" zoomScaleSheetLayoutView="75" zoomScalePageLayoutView="0" workbookViewId="0" topLeftCell="A1">
      <selection activeCell="A91" sqref="A91"/>
    </sheetView>
  </sheetViews>
  <sheetFormatPr defaultColWidth="9.140625" defaultRowHeight="12.75"/>
  <cols>
    <col min="1" max="1" width="32.421875" style="1" customWidth="1"/>
    <col min="2" max="2" width="11.140625" style="2" customWidth="1"/>
    <col min="3" max="3" width="22.28125" style="1" customWidth="1"/>
    <col min="4" max="4" width="13.28125" style="2" customWidth="1"/>
    <col min="5" max="5" width="13.28125" style="4" bestFit="1" customWidth="1"/>
    <col min="6" max="6" width="14.421875" style="5" customWidth="1"/>
    <col min="7" max="7" width="15.00390625" style="1" customWidth="1"/>
    <col min="8" max="8" width="11.8515625" style="2" customWidth="1"/>
    <col min="9" max="9" width="10.57421875" style="5" customWidth="1"/>
    <col min="10" max="10" width="6.7109375" style="2" customWidth="1"/>
    <col min="11" max="11" width="9.421875" style="2" customWidth="1"/>
    <col min="12" max="12" width="9.140625" style="1" customWidth="1"/>
    <col min="13" max="13" width="9.140625" style="0" customWidth="1"/>
    <col min="14" max="16384" width="9.140625" style="1" customWidth="1"/>
  </cols>
  <sheetData>
    <row r="1" spans="1:11" ht="17.25">
      <c r="A1" s="86" t="s">
        <v>100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7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7" s="7" customFormat="1" ht="17.25" customHeight="1">
      <c r="A3" s="24" t="s">
        <v>0</v>
      </c>
      <c r="B3" s="6"/>
      <c r="D3" s="6"/>
      <c r="E3" s="8"/>
      <c r="F3" s="9"/>
      <c r="H3" s="6"/>
      <c r="I3" s="9"/>
      <c r="J3" s="6"/>
      <c r="K3" s="6"/>
      <c r="M3"/>
      <c r="N3"/>
      <c r="O3"/>
      <c r="P3"/>
      <c r="Q3"/>
    </row>
    <row r="4" spans="4:17" ht="12.75">
      <c r="D4" s="10" t="s">
        <v>1</v>
      </c>
      <c r="E4" s="11" t="s">
        <v>2</v>
      </c>
      <c r="F4" s="9" t="s">
        <v>3</v>
      </c>
      <c r="H4" s="6" t="s">
        <v>4</v>
      </c>
      <c r="I4" s="9" t="s">
        <v>5</v>
      </c>
      <c r="J4" s="85" t="s">
        <v>6</v>
      </c>
      <c r="K4" s="85"/>
      <c r="N4"/>
      <c r="O4"/>
      <c r="P4"/>
      <c r="Q4"/>
    </row>
    <row r="5" spans="1:17" s="7" customFormat="1" ht="12.75">
      <c r="A5" s="12" t="s">
        <v>7</v>
      </c>
      <c r="B5" s="13" t="s">
        <v>8</v>
      </c>
      <c r="C5" s="12" t="s">
        <v>9</v>
      </c>
      <c r="D5" s="14" t="s">
        <v>10</v>
      </c>
      <c r="E5" s="15" t="s">
        <v>10</v>
      </c>
      <c r="F5" s="16" t="s">
        <v>11</v>
      </c>
      <c r="G5" s="12" t="s">
        <v>12</v>
      </c>
      <c r="H5" s="13" t="s">
        <v>13</v>
      </c>
      <c r="I5" s="17" t="s">
        <v>14</v>
      </c>
      <c r="J5" s="13" t="s">
        <v>15</v>
      </c>
      <c r="K5" s="13" t="s">
        <v>16</v>
      </c>
      <c r="M5"/>
      <c r="N5"/>
      <c r="O5"/>
      <c r="P5"/>
      <c r="Q5"/>
    </row>
    <row r="6" spans="1:17" ht="12.75">
      <c r="A6" s="25" t="s">
        <v>20</v>
      </c>
      <c r="B6" s="26" t="s">
        <v>25</v>
      </c>
      <c r="C6" s="25" t="s">
        <v>26</v>
      </c>
      <c r="D6" s="27">
        <v>1</v>
      </c>
      <c r="E6" s="27">
        <v>1230.3</v>
      </c>
      <c r="F6" s="28">
        <v>190978</v>
      </c>
      <c r="G6" s="25" t="s">
        <v>17</v>
      </c>
      <c r="H6" s="29">
        <v>25</v>
      </c>
      <c r="I6" s="30">
        <v>53731</v>
      </c>
      <c r="J6" s="29">
        <v>0</v>
      </c>
      <c r="K6" s="29">
        <v>2</v>
      </c>
      <c r="N6"/>
      <c r="O6"/>
      <c r="P6"/>
      <c r="Q6"/>
    </row>
    <row r="7" spans="1:17" ht="12.75">
      <c r="A7" s="25" t="s">
        <v>20</v>
      </c>
      <c r="B7" s="31" t="s">
        <v>21</v>
      </c>
      <c r="C7" s="25" t="s">
        <v>22</v>
      </c>
      <c r="D7" s="27">
        <v>17.3</v>
      </c>
      <c r="E7" s="27">
        <v>1444</v>
      </c>
      <c r="F7" s="28">
        <v>0</v>
      </c>
      <c r="G7" s="25" t="s">
        <v>19</v>
      </c>
      <c r="H7" s="29">
        <v>2</v>
      </c>
      <c r="I7" s="30">
        <v>335</v>
      </c>
      <c r="J7" s="29">
        <v>0</v>
      </c>
      <c r="K7" s="29">
        <v>0</v>
      </c>
      <c r="N7"/>
      <c r="O7"/>
      <c r="P7"/>
      <c r="Q7"/>
    </row>
    <row r="8" spans="1:17" ht="12.75">
      <c r="A8" s="25" t="s">
        <v>20</v>
      </c>
      <c r="B8" s="26" t="s">
        <v>64</v>
      </c>
      <c r="C8" s="25" t="s">
        <v>65</v>
      </c>
      <c r="D8" s="27">
        <v>68</v>
      </c>
      <c r="E8" s="27">
        <v>2331</v>
      </c>
      <c r="F8" s="28">
        <v>265908</v>
      </c>
      <c r="G8" s="25" t="s">
        <v>17</v>
      </c>
      <c r="H8" s="30">
        <v>32</v>
      </c>
      <c r="I8" s="30">
        <v>70316</v>
      </c>
      <c r="J8" s="30">
        <v>0</v>
      </c>
      <c r="K8" s="30">
        <v>2</v>
      </c>
      <c r="N8"/>
      <c r="O8"/>
      <c r="P8"/>
      <c r="Q8"/>
    </row>
    <row r="9" spans="1:17" ht="12.75">
      <c r="A9" s="25" t="s">
        <v>20</v>
      </c>
      <c r="B9" s="26" t="s">
        <v>23</v>
      </c>
      <c r="C9" s="25" t="s">
        <v>24</v>
      </c>
      <c r="D9" s="27">
        <v>71.4</v>
      </c>
      <c r="E9" s="27">
        <v>7493.2</v>
      </c>
      <c r="F9" s="28">
        <v>36265</v>
      </c>
      <c r="G9" s="25" t="s">
        <v>19</v>
      </c>
      <c r="H9" s="29">
        <v>17</v>
      </c>
      <c r="I9" s="30">
        <v>37016</v>
      </c>
      <c r="J9" s="29">
        <v>0</v>
      </c>
      <c r="K9" s="29">
        <v>1</v>
      </c>
      <c r="N9"/>
      <c r="O9"/>
      <c r="P9"/>
      <c r="Q9"/>
    </row>
    <row r="10" spans="1:17" ht="12.75">
      <c r="A10" s="25" t="s">
        <v>20</v>
      </c>
      <c r="B10" s="26" t="s">
        <v>60</v>
      </c>
      <c r="C10" s="25" t="s">
        <v>61</v>
      </c>
      <c r="D10" s="27">
        <v>84.2</v>
      </c>
      <c r="E10" s="27">
        <v>3730.6</v>
      </c>
      <c r="F10" s="28">
        <v>155</v>
      </c>
      <c r="G10" s="25" t="s">
        <v>19</v>
      </c>
      <c r="H10" s="29">
        <v>4</v>
      </c>
      <c r="I10" s="30">
        <v>4292</v>
      </c>
      <c r="J10" s="29">
        <v>0</v>
      </c>
      <c r="K10" s="29">
        <v>1</v>
      </c>
      <c r="N10"/>
      <c r="O10"/>
      <c r="P10"/>
      <c r="Q10"/>
    </row>
    <row r="11" spans="1:11" ht="12.75">
      <c r="A11" s="32" t="s">
        <v>27</v>
      </c>
      <c r="B11" s="33">
        <v>5</v>
      </c>
      <c r="C11" s="33"/>
      <c r="D11" s="34">
        <f>SUM(D6:D10)</f>
        <v>241.89999999999998</v>
      </c>
      <c r="E11" s="35">
        <f>SUM(E6:E10)</f>
        <v>16229.1</v>
      </c>
      <c r="F11" s="36">
        <f>SUM(F6:F10)</f>
        <v>493306</v>
      </c>
      <c r="G11" s="36"/>
      <c r="H11" s="36">
        <f>SUM(H6:H10)</f>
        <v>80</v>
      </c>
      <c r="I11" s="36">
        <f>SUM(I6:I10)</f>
        <v>165690</v>
      </c>
      <c r="J11" s="36">
        <f>SUM(J6:J10)</f>
        <v>0</v>
      </c>
      <c r="K11" s="36">
        <f>SUM(K6:K10)</f>
        <v>6</v>
      </c>
    </row>
    <row r="12" spans="14:17" ht="12.75">
      <c r="N12" s="7"/>
      <c r="O12" s="7"/>
      <c r="P12" s="7"/>
      <c r="Q12" s="7"/>
    </row>
    <row r="13" spans="1:17" s="7" customFormat="1" ht="12.75">
      <c r="A13" s="1"/>
      <c r="B13" s="2"/>
      <c r="C13" s="1"/>
      <c r="D13" s="2"/>
      <c r="E13" s="4"/>
      <c r="F13" s="5"/>
      <c r="G13" s="1"/>
      <c r="H13" s="2"/>
      <c r="I13" s="5"/>
      <c r="J13" s="2"/>
      <c r="K13" s="2"/>
      <c r="M13"/>
      <c r="N13" s="1"/>
      <c r="O13" s="1"/>
      <c r="P13" s="1"/>
      <c r="Q13" s="1"/>
    </row>
    <row r="14" spans="1:11" ht="16.5">
      <c r="A14" s="24" t="s">
        <v>28</v>
      </c>
      <c r="B14" s="6"/>
      <c r="C14" s="7"/>
      <c r="D14" s="6"/>
      <c r="E14" s="8"/>
      <c r="F14" s="9"/>
      <c r="G14" s="7"/>
      <c r="H14" s="6"/>
      <c r="I14" s="9"/>
      <c r="J14" s="6"/>
      <c r="K14" s="6"/>
    </row>
    <row r="15" spans="4:17" ht="17.25" customHeight="1">
      <c r="D15" s="10" t="s">
        <v>1</v>
      </c>
      <c r="E15" s="11" t="s">
        <v>2</v>
      </c>
      <c r="F15" s="9" t="s">
        <v>3</v>
      </c>
      <c r="H15" s="6" t="s">
        <v>4</v>
      </c>
      <c r="I15" s="9" t="s">
        <v>5</v>
      </c>
      <c r="J15" s="85" t="s">
        <v>6</v>
      </c>
      <c r="K15" s="85"/>
      <c r="N15" s="7"/>
      <c r="O15" s="7"/>
      <c r="P15" s="7"/>
      <c r="Q15" s="7"/>
    </row>
    <row r="16" spans="1:17" s="7" customFormat="1" ht="12.75">
      <c r="A16" s="12" t="s">
        <v>7</v>
      </c>
      <c r="B16" s="13" t="s">
        <v>8</v>
      </c>
      <c r="C16" s="12" t="s">
        <v>9</v>
      </c>
      <c r="D16" s="14" t="s">
        <v>10</v>
      </c>
      <c r="E16" s="15" t="s">
        <v>10</v>
      </c>
      <c r="F16" s="16" t="s">
        <v>11</v>
      </c>
      <c r="G16" s="12" t="s">
        <v>12</v>
      </c>
      <c r="H16" s="13" t="s">
        <v>13</v>
      </c>
      <c r="I16" s="17" t="s">
        <v>14</v>
      </c>
      <c r="J16" s="13" t="s">
        <v>15</v>
      </c>
      <c r="K16" s="13" t="s">
        <v>16</v>
      </c>
      <c r="M16"/>
      <c r="N16" s="1"/>
      <c r="O16" s="1"/>
      <c r="P16" s="1"/>
      <c r="Q16" s="1"/>
    </row>
    <row r="17" spans="1:17" ht="12.75">
      <c r="A17" s="37" t="s">
        <v>20</v>
      </c>
      <c r="B17" s="38">
        <v>11031301</v>
      </c>
      <c r="C17" s="37" t="s">
        <v>50</v>
      </c>
      <c r="D17" s="39">
        <v>67.3</v>
      </c>
      <c r="E17" s="40">
        <v>3502</v>
      </c>
      <c r="F17" s="41">
        <v>540740</v>
      </c>
      <c r="G17" s="37" t="s">
        <v>17</v>
      </c>
      <c r="H17" s="42">
        <v>52</v>
      </c>
      <c r="I17" s="43">
        <v>140084</v>
      </c>
      <c r="J17" s="42">
        <v>0</v>
      </c>
      <c r="K17" s="42">
        <v>3</v>
      </c>
      <c r="N17" s="7"/>
      <c r="O17" s="7"/>
      <c r="P17" s="7"/>
      <c r="Q17" s="7"/>
    </row>
    <row r="18" spans="1:17" ht="12.75">
      <c r="A18" s="44" t="s">
        <v>20</v>
      </c>
      <c r="B18" s="45">
        <v>11051301</v>
      </c>
      <c r="C18" s="46" t="s">
        <v>101</v>
      </c>
      <c r="D18" s="47">
        <v>73.9</v>
      </c>
      <c r="E18" s="48">
        <v>4733.4</v>
      </c>
      <c r="F18" s="49">
        <v>5721</v>
      </c>
      <c r="G18" s="46" t="s">
        <v>17</v>
      </c>
      <c r="H18" s="50">
        <v>12</v>
      </c>
      <c r="I18" s="51">
        <v>14523</v>
      </c>
      <c r="J18" s="50">
        <v>0</v>
      </c>
      <c r="K18" s="50">
        <v>0</v>
      </c>
      <c r="N18" s="7"/>
      <c r="O18" s="7"/>
      <c r="P18" s="7"/>
      <c r="Q18" s="7"/>
    </row>
    <row r="19" spans="1:11" ht="12.75">
      <c r="A19" s="32" t="s">
        <v>30</v>
      </c>
      <c r="B19" s="33">
        <v>2</v>
      </c>
      <c r="C19" s="52"/>
      <c r="D19" s="53">
        <f>SUM(D17:D18)</f>
        <v>141.2</v>
      </c>
      <c r="E19" s="53">
        <f>SUM(E17:E18)</f>
        <v>8235.4</v>
      </c>
      <c r="F19" s="36">
        <f>SUM(F17:F18)</f>
        <v>546461</v>
      </c>
      <c r="G19" s="54"/>
      <c r="H19" s="36">
        <f>SUM(H17:H18)</f>
        <v>64</v>
      </c>
      <c r="I19" s="36">
        <f>SUM(I17:I18)</f>
        <v>154607</v>
      </c>
      <c r="J19" s="36">
        <f>SUM(J17:J18)</f>
        <v>0</v>
      </c>
      <c r="K19" s="36">
        <f>SUM(K17:K18)</f>
        <v>3</v>
      </c>
    </row>
    <row r="20" spans="6:17" ht="12.75">
      <c r="F20" s="18"/>
      <c r="H20" s="19"/>
      <c r="I20" s="18"/>
      <c r="N20" s="20"/>
      <c r="O20" s="20"/>
      <c r="P20" s="20"/>
      <c r="Q20" s="20"/>
    </row>
    <row r="21" spans="1:17" s="20" customFormat="1" ht="12.75">
      <c r="A21" s="1"/>
      <c r="B21" s="2"/>
      <c r="C21" s="1"/>
      <c r="D21" s="2"/>
      <c r="E21" s="4"/>
      <c r="F21" s="18"/>
      <c r="G21" s="1"/>
      <c r="H21" s="19"/>
      <c r="I21" s="18"/>
      <c r="J21" s="2"/>
      <c r="K21" s="2"/>
      <c r="M21"/>
      <c r="N21" s="1"/>
      <c r="O21" s="1"/>
      <c r="P21" s="1"/>
      <c r="Q21" s="1"/>
    </row>
    <row r="22" spans="1:11" ht="16.5">
      <c r="A22" s="24" t="s">
        <v>51</v>
      </c>
      <c r="B22" s="6"/>
      <c r="C22" s="7"/>
      <c r="D22" s="6"/>
      <c r="E22" s="8"/>
      <c r="F22" s="9"/>
      <c r="G22" s="7"/>
      <c r="H22" s="6"/>
      <c r="I22" s="9"/>
      <c r="J22" s="6"/>
      <c r="K22" s="6"/>
    </row>
    <row r="23" spans="4:17" ht="17.25" customHeight="1">
      <c r="D23" s="10" t="s">
        <v>1</v>
      </c>
      <c r="E23" s="11" t="s">
        <v>2</v>
      </c>
      <c r="F23" s="9" t="s">
        <v>3</v>
      </c>
      <c r="H23" s="6" t="s">
        <v>4</v>
      </c>
      <c r="I23" s="9" t="s">
        <v>5</v>
      </c>
      <c r="J23" s="85" t="s">
        <v>6</v>
      </c>
      <c r="K23" s="85"/>
      <c r="N23" s="7"/>
      <c r="O23" s="7"/>
      <c r="P23" s="7"/>
      <c r="Q23" s="7"/>
    </row>
    <row r="24" spans="1:17" s="7" customFormat="1" ht="12.75">
      <c r="A24" s="12" t="s">
        <v>7</v>
      </c>
      <c r="B24" s="13" t="s">
        <v>8</v>
      </c>
      <c r="C24" s="12" t="s">
        <v>9</v>
      </c>
      <c r="D24" s="14" t="s">
        <v>10</v>
      </c>
      <c r="E24" s="15" t="s">
        <v>10</v>
      </c>
      <c r="F24" s="16" t="s">
        <v>11</v>
      </c>
      <c r="G24" s="12" t="s">
        <v>12</v>
      </c>
      <c r="H24" s="13" t="s">
        <v>13</v>
      </c>
      <c r="I24" s="17" t="s">
        <v>14</v>
      </c>
      <c r="J24" s="13" t="s">
        <v>15</v>
      </c>
      <c r="K24" s="13" t="s">
        <v>16</v>
      </c>
      <c r="M24"/>
      <c r="N24" s="1"/>
      <c r="O24" s="1"/>
      <c r="P24" s="1"/>
      <c r="Q24" s="1"/>
    </row>
    <row r="25" spans="1:17" s="7" customFormat="1" ht="12.75">
      <c r="A25" s="25" t="s">
        <v>20</v>
      </c>
      <c r="B25" s="31">
        <v>17041301</v>
      </c>
      <c r="C25" s="25" t="s">
        <v>54</v>
      </c>
      <c r="D25" s="55">
        <v>56.4</v>
      </c>
      <c r="E25" s="27">
        <v>3776</v>
      </c>
      <c r="F25" s="28">
        <v>33915</v>
      </c>
      <c r="G25" s="25" t="s">
        <v>19</v>
      </c>
      <c r="H25" s="29">
        <v>7</v>
      </c>
      <c r="I25" s="30">
        <v>15433</v>
      </c>
      <c r="J25" s="29">
        <v>0</v>
      </c>
      <c r="K25" s="29">
        <v>1</v>
      </c>
      <c r="M25"/>
      <c r="N25" s="1"/>
      <c r="O25" s="1"/>
      <c r="P25" s="1"/>
      <c r="Q25" s="1"/>
    </row>
    <row r="26" spans="1:11" ht="12.75">
      <c r="A26" s="56" t="s">
        <v>20</v>
      </c>
      <c r="B26" s="57">
        <v>17071301</v>
      </c>
      <c r="C26" s="56" t="s">
        <v>58</v>
      </c>
      <c r="D26" s="58">
        <v>53.4</v>
      </c>
      <c r="E26" s="59">
        <v>3645</v>
      </c>
      <c r="F26" s="60">
        <v>201182</v>
      </c>
      <c r="G26" s="56" t="s">
        <v>29</v>
      </c>
      <c r="H26" s="57">
        <v>18</v>
      </c>
      <c r="I26" s="60">
        <v>48207</v>
      </c>
      <c r="J26" s="57">
        <v>0</v>
      </c>
      <c r="K26" s="57">
        <v>1</v>
      </c>
    </row>
    <row r="27" spans="1:11" ht="12.75">
      <c r="A27" s="32" t="s">
        <v>52</v>
      </c>
      <c r="B27" s="33">
        <v>2</v>
      </c>
      <c r="C27" s="52"/>
      <c r="D27" s="53">
        <f>SUM(D25:D26)</f>
        <v>109.8</v>
      </c>
      <c r="E27" s="53">
        <f>SUM(E25:E26)</f>
        <v>7421</v>
      </c>
      <c r="F27" s="61">
        <f>SUM(F25:F26)</f>
        <v>235097</v>
      </c>
      <c r="G27" s="61"/>
      <c r="H27" s="61">
        <f>SUM(H25:H26)</f>
        <v>25</v>
      </c>
      <c r="I27" s="61">
        <f>SUM(I25:I26)</f>
        <v>63640</v>
      </c>
      <c r="J27" s="61">
        <f>SUM(J25:J26)</f>
        <v>0</v>
      </c>
      <c r="K27" s="61">
        <f>SUM(K25:K26)</f>
        <v>2</v>
      </c>
    </row>
    <row r="28" spans="1:17" ht="12.75">
      <c r="A28" s="3"/>
      <c r="B28" s="6"/>
      <c r="C28" s="22"/>
      <c r="D28" s="11"/>
      <c r="E28" s="8"/>
      <c r="F28" s="9"/>
      <c r="G28" s="7"/>
      <c r="H28" s="9"/>
      <c r="I28" s="9"/>
      <c r="J28" s="9"/>
      <c r="K28" s="9"/>
      <c r="N28" s="20"/>
      <c r="O28" s="20"/>
      <c r="P28" s="20"/>
      <c r="Q28" s="20"/>
    </row>
    <row r="29" spans="1:13" s="20" customFormat="1" ht="12.75">
      <c r="A29" s="1"/>
      <c r="B29" s="2"/>
      <c r="C29" s="1"/>
      <c r="D29" s="2"/>
      <c r="E29" s="4"/>
      <c r="F29" s="5"/>
      <c r="G29" s="1"/>
      <c r="H29" s="2"/>
      <c r="I29" s="5"/>
      <c r="J29" s="2"/>
      <c r="K29" s="2"/>
      <c r="M29"/>
    </row>
    <row r="30" spans="1:17" s="20" customFormat="1" ht="16.5">
      <c r="A30" s="24" t="s">
        <v>31</v>
      </c>
      <c r="B30" s="6"/>
      <c r="C30" s="7"/>
      <c r="D30" s="6"/>
      <c r="E30" s="8"/>
      <c r="F30" s="9"/>
      <c r="G30" s="7"/>
      <c r="H30" s="6"/>
      <c r="I30" s="9"/>
      <c r="J30" s="6"/>
      <c r="K30" s="6"/>
      <c r="M30"/>
      <c r="N30" s="1"/>
      <c r="O30" s="1"/>
      <c r="P30" s="1"/>
      <c r="Q30" s="1"/>
    </row>
    <row r="31" spans="4:17" ht="17.25" customHeight="1">
      <c r="D31" s="10" t="s">
        <v>1</v>
      </c>
      <c r="E31" s="11" t="s">
        <v>2</v>
      </c>
      <c r="F31" s="9" t="s">
        <v>3</v>
      </c>
      <c r="H31" s="6" t="s">
        <v>4</v>
      </c>
      <c r="I31" s="21" t="s">
        <v>5</v>
      </c>
      <c r="J31" s="85" t="s">
        <v>6</v>
      </c>
      <c r="K31" s="85"/>
      <c r="N31" s="7"/>
      <c r="O31" s="7"/>
      <c r="P31" s="7"/>
      <c r="Q31" s="7"/>
    </row>
    <row r="32" spans="1:17" s="7" customFormat="1" ht="12.75">
      <c r="A32" s="12" t="s">
        <v>7</v>
      </c>
      <c r="B32" s="13" t="s">
        <v>8</v>
      </c>
      <c r="C32" s="12" t="s">
        <v>9</v>
      </c>
      <c r="D32" s="14" t="s">
        <v>10</v>
      </c>
      <c r="E32" s="15" t="s">
        <v>10</v>
      </c>
      <c r="F32" s="16" t="s">
        <v>11</v>
      </c>
      <c r="G32" s="12" t="s">
        <v>12</v>
      </c>
      <c r="H32" s="13" t="s">
        <v>13</v>
      </c>
      <c r="I32" s="17" t="s">
        <v>14</v>
      </c>
      <c r="J32" s="13" t="s">
        <v>15</v>
      </c>
      <c r="K32" s="13" t="s">
        <v>16</v>
      </c>
      <c r="M32"/>
      <c r="N32" s="1"/>
      <c r="O32" s="1"/>
      <c r="P32" s="1"/>
      <c r="Q32" s="1"/>
    </row>
    <row r="33" spans="1:17" s="7" customFormat="1" ht="12.75">
      <c r="A33" s="25" t="s">
        <v>102</v>
      </c>
      <c r="B33" s="31" t="s">
        <v>103</v>
      </c>
      <c r="C33" s="25" t="s">
        <v>104</v>
      </c>
      <c r="D33" s="39">
        <v>123.3</v>
      </c>
      <c r="E33" s="40">
        <v>11336</v>
      </c>
      <c r="F33" s="62">
        <v>0</v>
      </c>
      <c r="G33" s="37" t="s">
        <v>18</v>
      </c>
      <c r="H33" s="38">
        <v>1</v>
      </c>
      <c r="I33" s="63">
        <v>600</v>
      </c>
      <c r="J33" s="38">
        <v>0</v>
      </c>
      <c r="K33" s="38">
        <v>0</v>
      </c>
      <c r="M33"/>
      <c r="N33" s="1"/>
      <c r="O33" s="1"/>
      <c r="P33" s="1"/>
      <c r="Q33" s="1"/>
    </row>
    <row r="34" spans="1:17" ht="12.75">
      <c r="A34" s="25" t="s">
        <v>66</v>
      </c>
      <c r="B34" s="31" t="s">
        <v>32</v>
      </c>
      <c r="C34" s="25" t="s">
        <v>33</v>
      </c>
      <c r="D34" s="31">
        <v>625.2</v>
      </c>
      <c r="E34" s="27">
        <v>26619.9</v>
      </c>
      <c r="F34" s="28">
        <v>12123618</v>
      </c>
      <c r="G34" s="25" t="s">
        <v>18</v>
      </c>
      <c r="H34" s="30">
        <v>674</v>
      </c>
      <c r="I34" s="30">
        <v>1586445</v>
      </c>
      <c r="J34" s="29">
        <v>0</v>
      </c>
      <c r="K34" s="29">
        <v>26</v>
      </c>
      <c r="N34" s="7"/>
      <c r="O34" s="7"/>
      <c r="P34" s="7"/>
      <c r="Q34" s="7"/>
    </row>
    <row r="35" spans="1:17" s="7" customFormat="1" ht="12.75">
      <c r="A35" s="25" t="s">
        <v>66</v>
      </c>
      <c r="B35" s="31" t="s">
        <v>34</v>
      </c>
      <c r="C35" s="25" t="s">
        <v>35</v>
      </c>
      <c r="D35" s="27">
        <v>18245</v>
      </c>
      <c r="E35" s="64">
        <v>17158.9</v>
      </c>
      <c r="F35" s="28">
        <v>9180468</v>
      </c>
      <c r="G35" s="25" t="s">
        <v>18</v>
      </c>
      <c r="H35" s="29">
        <v>605</v>
      </c>
      <c r="I35" s="30">
        <v>1438550</v>
      </c>
      <c r="J35" s="29">
        <v>0</v>
      </c>
      <c r="K35" s="29">
        <v>33</v>
      </c>
      <c r="M35"/>
      <c r="N35" s="1"/>
      <c r="O35" s="1"/>
      <c r="P35" s="1"/>
      <c r="Q35" s="1"/>
    </row>
    <row r="36" spans="1:11" ht="12.75">
      <c r="A36" s="25" t="s">
        <v>66</v>
      </c>
      <c r="B36" s="31" t="s">
        <v>95</v>
      </c>
      <c r="C36" s="25" t="s">
        <v>96</v>
      </c>
      <c r="D36" s="27">
        <v>162.4</v>
      </c>
      <c r="E36" s="64">
        <v>3068</v>
      </c>
      <c r="F36" s="28">
        <v>4805028</v>
      </c>
      <c r="G36" s="25" t="s">
        <v>18</v>
      </c>
      <c r="H36" s="29">
        <v>231</v>
      </c>
      <c r="I36" s="30">
        <v>547314</v>
      </c>
      <c r="J36" s="29">
        <v>0</v>
      </c>
      <c r="K36" s="29">
        <v>9</v>
      </c>
    </row>
    <row r="37" spans="1:11" ht="12.75">
      <c r="A37" s="25" t="s">
        <v>105</v>
      </c>
      <c r="B37" s="31" t="s">
        <v>37</v>
      </c>
      <c r="C37" s="25" t="s">
        <v>38</v>
      </c>
      <c r="D37" s="27">
        <v>212.8</v>
      </c>
      <c r="E37" s="64">
        <v>22532</v>
      </c>
      <c r="F37" s="28">
        <v>6769916</v>
      </c>
      <c r="G37" s="25" t="s">
        <v>18</v>
      </c>
      <c r="H37" s="29">
        <v>725</v>
      </c>
      <c r="I37" s="30">
        <v>1582226</v>
      </c>
      <c r="J37" s="29">
        <v>0</v>
      </c>
      <c r="K37" s="29">
        <v>52</v>
      </c>
    </row>
    <row r="38" spans="1:11" ht="12.75">
      <c r="A38" s="25" t="s">
        <v>71</v>
      </c>
      <c r="B38" s="31" t="s">
        <v>69</v>
      </c>
      <c r="C38" s="25" t="s">
        <v>70</v>
      </c>
      <c r="D38" s="27">
        <v>312.4</v>
      </c>
      <c r="E38" s="64">
        <v>388</v>
      </c>
      <c r="F38" s="28">
        <v>274640</v>
      </c>
      <c r="G38" s="25" t="s">
        <v>36</v>
      </c>
      <c r="H38" s="29">
        <v>41</v>
      </c>
      <c r="I38" s="30">
        <v>93616</v>
      </c>
      <c r="J38" s="29">
        <v>0</v>
      </c>
      <c r="K38" s="29">
        <v>2</v>
      </c>
    </row>
    <row r="39" spans="1:11" ht="12.75">
      <c r="A39" s="25" t="s">
        <v>71</v>
      </c>
      <c r="B39" s="31">
        <v>30031301</v>
      </c>
      <c r="C39" s="25" t="s">
        <v>53</v>
      </c>
      <c r="D39" s="27">
        <v>36.4</v>
      </c>
      <c r="E39" s="64">
        <v>2250</v>
      </c>
      <c r="F39" s="28">
        <v>1664546</v>
      </c>
      <c r="G39" s="25" t="s">
        <v>36</v>
      </c>
      <c r="H39" s="29">
        <v>383</v>
      </c>
      <c r="I39" s="30">
        <v>911030</v>
      </c>
      <c r="J39" s="29">
        <v>0</v>
      </c>
      <c r="K39" s="29">
        <v>21</v>
      </c>
    </row>
    <row r="40" spans="1:11" ht="12.75">
      <c r="A40" s="56" t="s">
        <v>106</v>
      </c>
      <c r="B40" s="57">
        <v>30841312</v>
      </c>
      <c r="C40" s="56" t="s">
        <v>107</v>
      </c>
      <c r="D40" s="58">
        <v>194</v>
      </c>
      <c r="E40" s="59">
        <v>17423.4</v>
      </c>
      <c r="F40" s="65">
        <v>3889889</v>
      </c>
      <c r="G40" s="56" t="s">
        <v>18</v>
      </c>
      <c r="H40" s="66">
        <v>373</v>
      </c>
      <c r="I40" s="67">
        <v>858544</v>
      </c>
      <c r="J40" s="66">
        <v>0</v>
      </c>
      <c r="K40" s="66">
        <v>35</v>
      </c>
    </row>
    <row r="41" spans="1:11" ht="12.75">
      <c r="A41" s="32" t="s">
        <v>39</v>
      </c>
      <c r="B41" s="33">
        <v>8</v>
      </c>
      <c r="C41" s="33"/>
      <c r="D41" s="35">
        <f>SUM(D33:D40)</f>
        <v>19911.500000000004</v>
      </c>
      <c r="E41" s="35">
        <f>SUM(E33:E40)</f>
        <v>100776.20000000001</v>
      </c>
      <c r="F41" s="36">
        <f>SUM(F33:F40)</f>
        <v>38708105</v>
      </c>
      <c r="G41" s="54"/>
      <c r="H41" s="36">
        <f>SUM(H33:H40)</f>
        <v>3033</v>
      </c>
      <c r="I41" s="36">
        <f>SUM(I33:I40)</f>
        <v>7018325</v>
      </c>
      <c r="J41" s="36">
        <f>SUM(J33:J40)</f>
        <v>0</v>
      </c>
      <c r="K41" s="36">
        <f>SUM(K33:K40)</f>
        <v>178</v>
      </c>
    </row>
    <row r="42" spans="8:17" ht="12.75">
      <c r="H42" s="5"/>
      <c r="N42" s="7"/>
      <c r="O42" s="7"/>
      <c r="P42" s="7"/>
      <c r="Q42" s="7"/>
    </row>
    <row r="43" spans="1:17" s="7" customFormat="1" ht="12.75">
      <c r="A43" s="1"/>
      <c r="B43" s="2"/>
      <c r="C43" s="1"/>
      <c r="D43" s="2"/>
      <c r="E43" s="4"/>
      <c r="F43" s="5"/>
      <c r="G43" s="1"/>
      <c r="H43" s="2"/>
      <c r="I43" s="5"/>
      <c r="J43" s="2"/>
      <c r="K43" s="2"/>
      <c r="M43"/>
      <c r="N43" s="1"/>
      <c r="O43" s="1"/>
      <c r="P43" s="1"/>
      <c r="Q43" s="1"/>
    </row>
    <row r="44" spans="1:11" ht="16.5">
      <c r="A44" s="24" t="s">
        <v>40</v>
      </c>
      <c r="B44" s="6"/>
      <c r="C44" s="7"/>
      <c r="D44" s="6"/>
      <c r="E44" s="8"/>
      <c r="F44" s="9"/>
      <c r="G44" s="7"/>
      <c r="H44" s="6"/>
      <c r="I44" s="9"/>
      <c r="J44" s="6"/>
      <c r="K44" s="6"/>
    </row>
    <row r="45" spans="4:17" ht="17.25" customHeight="1">
      <c r="D45" s="10" t="s">
        <v>1</v>
      </c>
      <c r="E45" s="11" t="s">
        <v>2</v>
      </c>
      <c r="F45" s="9" t="s">
        <v>3</v>
      </c>
      <c r="H45" s="6" t="s">
        <v>4</v>
      </c>
      <c r="I45" s="21" t="s">
        <v>5</v>
      </c>
      <c r="J45" s="85" t="s">
        <v>6</v>
      </c>
      <c r="K45" s="85"/>
      <c r="N45" s="7"/>
      <c r="O45" s="7"/>
      <c r="P45" s="7"/>
      <c r="Q45" s="7"/>
    </row>
    <row r="46" spans="1:17" s="7" customFormat="1" ht="12.75">
      <c r="A46" s="12" t="s">
        <v>7</v>
      </c>
      <c r="B46" s="13" t="s">
        <v>8</v>
      </c>
      <c r="C46" s="12" t="s">
        <v>9</v>
      </c>
      <c r="D46" s="14" t="s">
        <v>10</v>
      </c>
      <c r="E46" s="15" t="s">
        <v>10</v>
      </c>
      <c r="F46" s="16" t="s">
        <v>11</v>
      </c>
      <c r="G46" s="12" t="s">
        <v>12</v>
      </c>
      <c r="H46" s="13" t="s">
        <v>13</v>
      </c>
      <c r="I46" s="17" t="s">
        <v>14</v>
      </c>
      <c r="J46" s="13" t="s">
        <v>15</v>
      </c>
      <c r="K46" s="13" t="s">
        <v>16</v>
      </c>
      <c r="M46"/>
      <c r="N46" s="1"/>
      <c r="O46" s="1"/>
      <c r="P46" s="1"/>
      <c r="Q46" s="1"/>
    </row>
    <row r="47" spans="1:11" ht="12.75">
      <c r="A47" s="25" t="s">
        <v>20</v>
      </c>
      <c r="B47" s="31">
        <v>32971302</v>
      </c>
      <c r="C47" s="25" t="s">
        <v>68</v>
      </c>
      <c r="D47" s="55">
        <v>18</v>
      </c>
      <c r="E47" s="27">
        <v>2424.3</v>
      </c>
      <c r="F47" s="28">
        <v>137887</v>
      </c>
      <c r="G47" s="25" t="s">
        <v>17</v>
      </c>
      <c r="H47" s="29">
        <v>17</v>
      </c>
      <c r="I47" s="30">
        <v>44094</v>
      </c>
      <c r="J47" s="29">
        <v>0</v>
      </c>
      <c r="K47" s="29">
        <v>2</v>
      </c>
    </row>
    <row r="48" spans="1:17" ht="12.75">
      <c r="A48" s="25" t="s">
        <v>20</v>
      </c>
      <c r="B48" s="31">
        <v>32031301</v>
      </c>
      <c r="C48" s="25" t="s">
        <v>56</v>
      </c>
      <c r="D48" s="55">
        <v>16.9</v>
      </c>
      <c r="E48" s="27">
        <v>615.6</v>
      </c>
      <c r="F48" s="28">
        <v>20752</v>
      </c>
      <c r="G48" s="25" t="s">
        <v>19</v>
      </c>
      <c r="H48" s="29">
        <v>8</v>
      </c>
      <c r="I48" s="30">
        <v>11670</v>
      </c>
      <c r="J48" s="29">
        <v>0</v>
      </c>
      <c r="K48" s="29">
        <v>0</v>
      </c>
      <c r="N48" s="7"/>
      <c r="O48" s="7"/>
      <c r="P48" s="7"/>
      <c r="Q48" s="7"/>
    </row>
    <row r="49" spans="1:17" ht="12.75">
      <c r="A49" s="25" t="s">
        <v>20</v>
      </c>
      <c r="B49" s="31" t="s">
        <v>72</v>
      </c>
      <c r="C49" s="25" t="s">
        <v>73</v>
      </c>
      <c r="D49" s="55">
        <v>133.2</v>
      </c>
      <c r="E49" s="27">
        <v>133.2</v>
      </c>
      <c r="F49" s="28">
        <v>691734</v>
      </c>
      <c r="G49" s="25" t="s">
        <v>19</v>
      </c>
      <c r="H49" s="29">
        <v>48</v>
      </c>
      <c r="I49" s="30">
        <v>121175</v>
      </c>
      <c r="J49" s="29">
        <v>0</v>
      </c>
      <c r="K49" s="29">
        <v>4</v>
      </c>
      <c r="N49" s="7"/>
      <c r="O49" s="7"/>
      <c r="P49" s="7"/>
      <c r="Q49" s="7"/>
    </row>
    <row r="50" spans="1:13" s="7" customFormat="1" ht="12.75">
      <c r="A50" s="25" t="s">
        <v>20</v>
      </c>
      <c r="B50" s="29">
        <v>32051301</v>
      </c>
      <c r="C50" s="68" t="s">
        <v>62</v>
      </c>
      <c r="D50" s="27">
        <v>24.4</v>
      </c>
      <c r="E50" s="27">
        <v>1230.8</v>
      </c>
      <c r="F50" s="28">
        <v>342898</v>
      </c>
      <c r="G50" s="25" t="s">
        <v>19</v>
      </c>
      <c r="H50" s="29">
        <v>36</v>
      </c>
      <c r="I50" s="30">
        <v>80640</v>
      </c>
      <c r="J50" s="29">
        <v>0</v>
      </c>
      <c r="K50" s="29">
        <v>2</v>
      </c>
      <c r="M50"/>
    </row>
    <row r="51" spans="1:13" s="7" customFormat="1" ht="12.75">
      <c r="A51" s="25" t="s">
        <v>20</v>
      </c>
      <c r="B51" s="31">
        <v>32061302</v>
      </c>
      <c r="C51" s="25" t="s">
        <v>59</v>
      </c>
      <c r="D51" s="55">
        <v>31.2</v>
      </c>
      <c r="E51" s="27">
        <v>1514</v>
      </c>
      <c r="F51" s="28">
        <v>221386</v>
      </c>
      <c r="G51" s="25" t="s">
        <v>29</v>
      </c>
      <c r="H51" s="29">
        <v>19</v>
      </c>
      <c r="I51" s="30">
        <v>46754</v>
      </c>
      <c r="J51" s="29">
        <v>0</v>
      </c>
      <c r="K51" s="29">
        <v>1</v>
      </c>
      <c r="M51"/>
    </row>
    <row r="52" spans="1:17" s="7" customFormat="1" ht="12.75">
      <c r="A52" s="25" t="s">
        <v>20</v>
      </c>
      <c r="B52" s="31">
        <v>32061303</v>
      </c>
      <c r="C52" s="25" t="s">
        <v>67</v>
      </c>
      <c r="D52" s="55">
        <v>60</v>
      </c>
      <c r="E52" s="27">
        <v>4454</v>
      </c>
      <c r="F52" s="28">
        <v>216795</v>
      </c>
      <c r="G52" s="25" t="s">
        <v>19</v>
      </c>
      <c r="H52" s="29">
        <v>29</v>
      </c>
      <c r="I52" s="30">
        <v>65093</v>
      </c>
      <c r="J52" s="29">
        <v>0</v>
      </c>
      <c r="K52" s="29">
        <v>4</v>
      </c>
      <c r="M52"/>
      <c r="N52" s="1"/>
      <c r="O52" s="1"/>
      <c r="P52" s="1"/>
      <c r="Q52" s="1"/>
    </row>
    <row r="53" spans="1:17" ht="12.75">
      <c r="A53" s="25" t="s">
        <v>20</v>
      </c>
      <c r="B53" s="31" t="s">
        <v>80</v>
      </c>
      <c r="C53" s="25" t="s">
        <v>81</v>
      </c>
      <c r="D53" s="55">
        <v>39.4</v>
      </c>
      <c r="E53" s="27">
        <v>1202</v>
      </c>
      <c r="F53" s="28">
        <v>10088</v>
      </c>
      <c r="G53" s="25" t="s">
        <v>19</v>
      </c>
      <c r="H53" s="29">
        <v>7</v>
      </c>
      <c r="I53" s="30">
        <v>8957</v>
      </c>
      <c r="J53" s="29">
        <v>0</v>
      </c>
      <c r="K53" s="29">
        <v>0</v>
      </c>
      <c r="N53" s="7"/>
      <c r="O53" s="7"/>
      <c r="P53" s="7"/>
      <c r="Q53" s="7"/>
    </row>
    <row r="54" spans="1:17" s="7" customFormat="1" ht="12.75">
      <c r="A54" s="25" t="s">
        <v>20</v>
      </c>
      <c r="B54" s="31">
        <v>32131303</v>
      </c>
      <c r="C54" s="25" t="s">
        <v>82</v>
      </c>
      <c r="D54" s="55"/>
      <c r="E54" s="27">
        <v>6642.1</v>
      </c>
      <c r="F54" s="28">
        <v>529823</v>
      </c>
      <c r="G54" s="25" t="s">
        <v>83</v>
      </c>
      <c r="H54" s="29">
        <v>52</v>
      </c>
      <c r="I54" s="30">
        <v>125492</v>
      </c>
      <c r="J54" s="29">
        <v>0</v>
      </c>
      <c r="K54" s="29">
        <v>4</v>
      </c>
      <c r="M54"/>
      <c r="N54" s="1"/>
      <c r="O54" s="1"/>
      <c r="P54" s="1"/>
      <c r="Q54" s="1"/>
    </row>
    <row r="55" spans="1:11" ht="12.75" customHeight="1">
      <c r="A55" s="25"/>
      <c r="B55" s="31"/>
      <c r="C55" s="25"/>
      <c r="D55" s="55"/>
      <c r="E55" s="27"/>
      <c r="F55" s="28"/>
      <c r="G55" s="25" t="s">
        <v>17</v>
      </c>
      <c r="H55" s="29"/>
      <c r="I55" s="30"/>
      <c r="J55" s="29"/>
      <c r="K55" s="29"/>
    </row>
    <row r="56" spans="1:11" ht="12.75" customHeight="1">
      <c r="A56" s="56"/>
      <c r="B56" s="57"/>
      <c r="C56" s="56"/>
      <c r="D56" s="58"/>
      <c r="E56" s="59"/>
      <c r="F56" s="65"/>
      <c r="G56" s="56" t="s">
        <v>29</v>
      </c>
      <c r="H56" s="66"/>
      <c r="I56" s="67"/>
      <c r="J56" s="66"/>
      <c r="K56" s="66"/>
    </row>
    <row r="57" spans="1:11" ht="12.75" customHeight="1">
      <c r="A57" s="32" t="s">
        <v>41</v>
      </c>
      <c r="B57" s="33">
        <v>8</v>
      </c>
      <c r="C57" s="33"/>
      <c r="D57" s="34">
        <f>SUM(D47:D56)</f>
        <v>323.09999999999997</v>
      </c>
      <c r="E57" s="35">
        <f>SUM(E47:E56)</f>
        <v>18216</v>
      </c>
      <c r="F57" s="36">
        <f>SUM(F47:F56)</f>
        <v>2171363</v>
      </c>
      <c r="G57" s="54"/>
      <c r="H57" s="36">
        <f>SUM(H47:H56)</f>
        <v>216</v>
      </c>
      <c r="I57" s="36">
        <f>SUM(I47:I56)</f>
        <v>503875</v>
      </c>
      <c r="J57" s="36">
        <f>SUM(J47:J56)</f>
        <v>0</v>
      </c>
      <c r="K57" s="36">
        <f>SUM(K47:K56)</f>
        <v>17</v>
      </c>
    </row>
    <row r="58" spans="14:17" ht="12.75" customHeight="1">
      <c r="N58" s="7"/>
      <c r="O58" s="7"/>
      <c r="P58" s="7"/>
      <c r="Q58" s="7"/>
    </row>
    <row r="59" spans="1:17" s="7" customFormat="1" ht="12.75">
      <c r="A59" s="1"/>
      <c r="B59" s="2"/>
      <c r="C59" s="1"/>
      <c r="D59" s="2"/>
      <c r="E59" s="4"/>
      <c r="F59" s="5"/>
      <c r="G59" s="1"/>
      <c r="H59" s="2"/>
      <c r="I59" s="5"/>
      <c r="J59" s="2"/>
      <c r="K59" s="2"/>
      <c r="M59"/>
      <c r="N59" s="1"/>
      <c r="O59" s="1"/>
      <c r="P59" s="1"/>
      <c r="Q59" s="1"/>
    </row>
    <row r="60" spans="1:11" ht="16.5">
      <c r="A60" s="24" t="s">
        <v>42</v>
      </c>
      <c r="B60" s="6"/>
      <c r="C60" s="7"/>
      <c r="D60" s="6"/>
      <c r="E60" s="8"/>
      <c r="F60" s="9"/>
      <c r="G60" s="7"/>
      <c r="H60" s="6"/>
      <c r="I60" s="9"/>
      <c r="J60" s="6"/>
      <c r="K60" s="6"/>
    </row>
    <row r="61" spans="4:17" ht="17.25" customHeight="1">
      <c r="D61" s="10" t="s">
        <v>1</v>
      </c>
      <c r="E61" s="11" t="s">
        <v>2</v>
      </c>
      <c r="F61" s="9" t="s">
        <v>3</v>
      </c>
      <c r="H61" s="6" t="s">
        <v>4</v>
      </c>
      <c r="I61" s="21" t="s">
        <v>5</v>
      </c>
      <c r="J61" s="85" t="s">
        <v>6</v>
      </c>
      <c r="K61" s="85"/>
      <c r="N61" s="7"/>
      <c r="O61" s="7"/>
      <c r="P61" s="7"/>
      <c r="Q61" s="7"/>
    </row>
    <row r="62" spans="1:17" s="7" customFormat="1" ht="12.75">
      <c r="A62" s="12" t="s">
        <v>7</v>
      </c>
      <c r="B62" s="13" t="s">
        <v>8</v>
      </c>
      <c r="C62" s="12" t="s">
        <v>9</v>
      </c>
      <c r="D62" s="14" t="s">
        <v>10</v>
      </c>
      <c r="E62" s="15" t="s">
        <v>10</v>
      </c>
      <c r="F62" s="16" t="s">
        <v>11</v>
      </c>
      <c r="G62" s="12" t="s">
        <v>12</v>
      </c>
      <c r="H62" s="13" t="s">
        <v>13</v>
      </c>
      <c r="I62" s="17" t="s">
        <v>14</v>
      </c>
      <c r="J62" s="13" t="s">
        <v>15</v>
      </c>
      <c r="K62" s="13" t="s">
        <v>16</v>
      </c>
      <c r="M62"/>
      <c r="N62" s="1"/>
      <c r="O62" s="1"/>
      <c r="P62" s="1"/>
      <c r="Q62" s="1"/>
    </row>
    <row r="63" spans="1:17" ht="12.75">
      <c r="A63" s="56" t="s">
        <v>20</v>
      </c>
      <c r="B63" s="57" t="s">
        <v>74</v>
      </c>
      <c r="C63" s="56" t="s">
        <v>75</v>
      </c>
      <c r="D63" s="57">
        <v>33.3</v>
      </c>
      <c r="E63" s="59">
        <v>1735</v>
      </c>
      <c r="F63" s="65">
        <v>202487</v>
      </c>
      <c r="G63" s="56" t="s">
        <v>19</v>
      </c>
      <c r="H63" s="66">
        <v>23</v>
      </c>
      <c r="I63" s="67">
        <v>43326</v>
      </c>
      <c r="J63" s="66">
        <v>0</v>
      </c>
      <c r="K63" s="66">
        <v>1</v>
      </c>
      <c r="N63" s="7"/>
      <c r="O63" s="7"/>
      <c r="P63" s="7"/>
      <c r="Q63" s="7"/>
    </row>
    <row r="64" spans="1:17" s="7" customFormat="1" ht="12.75">
      <c r="A64" s="32" t="s">
        <v>43</v>
      </c>
      <c r="B64" s="33">
        <v>1</v>
      </c>
      <c r="C64" s="33"/>
      <c r="D64" s="34">
        <f>SUM(D63:D63)</f>
        <v>33.3</v>
      </c>
      <c r="E64" s="35">
        <f>SUM(E63:E63)</f>
        <v>1735</v>
      </c>
      <c r="F64" s="36">
        <f>SUM(F63:F63)</f>
        <v>202487</v>
      </c>
      <c r="G64" s="54"/>
      <c r="H64" s="36">
        <f>SUM(H63:H63)</f>
        <v>23</v>
      </c>
      <c r="I64" s="36">
        <f>SUM(I63:I63)</f>
        <v>43326</v>
      </c>
      <c r="J64" s="36">
        <f>SUM(J63:J63)</f>
        <v>0</v>
      </c>
      <c r="K64" s="36">
        <f>SUM(K63:K63)</f>
        <v>1</v>
      </c>
      <c r="M64"/>
      <c r="N64" s="1"/>
      <c r="O64" s="1"/>
      <c r="P64" s="1"/>
      <c r="Q64" s="1"/>
    </row>
    <row r="65" spans="14:17" ht="12.75">
      <c r="N65" s="7"/>
      <c r="O65" s="7"/>
      <c r="P65" s="7"/>
      <c r="Q65" s="7"/>
    </row>
    <row r="66" spans="1:17" s="7" customFormat="1" ht="12.75">
      <c r="A66" s="1"/>
      <c r="B66" s="2"/>
      <c r="C66" s="1"/>
      <c r="D66" s="2"/>
      <c r="E66" s="4"/>
      <c r="F66" s="5"/>
      <c r="G66" s="1"/>
      <c r="H66" s="2"/>
      <c r="I66" s="5"/>
      <c r="J66" s="2"/>
      <c r="K66" s="2"/>
      <c r="M66"/>
      <c r="N66" s="1"/>
      <c r="O66" s="1"/>
      <c r="P66" s="1"/>
      <c r="Q66" s="1"/>
    </row>
    <row r="67" spans="1:11" ht="12.75" customHeight="1">
      <c r="A67" s="24" t="s">
        <v>44</v>
      </c>
      <c r="B67" s="6"/>
      <c r="C67" s="7"/>
      <c r="D67" s="6"/>
      <c r="E67" s="8"/>
      <c r="F67" s="9"/>
      <c r="G67" s="7"/>
      <c r="H67" s="6"/>
      <c r="I67" s="9"/>
      <c r="J67" s="6"/>
      <c r="K67" s="6"/>
    </row>
    <row r="68" spans="4:17" ht="17.25" customHeight="1">
      <c r="D68" s="10" t="s">
        <v>1</v>
      </c>
      <c r="E68" s="11" t="s">
        <v>2</v>
      </c>
      <c r="F68" s="9" t="s">
        <v>3</v>
      </c>
      <c r="H68" s="6" t="s">
        <v>4</v>
      </c>
      <c r="I68" s="9" t="s">
        <v>5</v>
      </c>
      <c r="J68" s="85" t="s">
        <v>6</v>
      </c>
      <c r="K68" s="85"/>
      <c r="N68" s="7"/>
      <c r="O68" s="7"/>
      <c r="P68" s="7"/>
      <c r="Q68" s="7"/>
    </row>
    <row r="69" spans="1:17" s="7" customFormat="1" ht="12.75">
      <c r="A69" s="12" t="s">
        <v>7</v>
      </c>
      <c r="B69" s="13" t="s">
        <v>8</v>
      </c>
      <c r="C69" s="12" t="s">
        <v>9</v>
      </c>
      <c r="D69" s="14" t="s">
        <v>10</v>
      </c>
      <c r="E69" s="15" t="s">
        <v>10</v>
      </c>
      <c r="F69" s="16" t="s">
        <v>11</v>
      </c>
      <c r="G69" s="12" t="s">
        <v>12</v>
      </c>
      <c r="H69" s="13" t="s">
        <v>13</v>
      </c>
      <c r="I69" s="16" t="s">
        <v>14</v>
      </c>
      <c r="J69" s="13" t="s">
        <v>15</v>
      </c>
      <c r="K69" s="13" t="s">
        <v>16</v>
      </c>
      <c r="M69"/>
      <c r="N69" s="1"/>
      <c r="O69" s="1"/>
      <c r="P69" s="1"/>
      <c r="Q69" s="1"/>
    </row>
    <row r="70" spans="1:17" ht="12.75">
      <c r="A70" s="69" t="s">
        <v>91</v>
      </c>
      <c r="B70" s="38" t="s">
        <v>89</v>
      </c>
      <c r="C70" s="69" t="s">
        <v>90</v>
      </c>
      <c r="D70" s="70">
        <v>67.7</v>
      </c>
      <c r="E70" s="40">
        <v>1154.6</v>
      </c>
      <c r="F70" s="62">
        <v>314314</v>
      </c>
      <c r="G70" s="37" t="s">
        <v>92</v>
      </c>
      <c r="H70" s="62">
        <v>92</v>
      </c>
      <c r="I70" s="62">
        <v>224756</v>
      </c>
      <c r="J70" s="38">
        <v>0</v>
      </c>
      <c r="K70" s="38">
        <v>2</v>
      </c>
      <c r="N70" s="7"/>
      <c r="O70" s="7"/>
      <c r="P70" s="7"/>
      <c r="Q70" s="7"/>
    </row>
    <row r="71" spans="1:17" s="7" customFormat="1" ht="12.75">
      <c r="A71" s="68" t="s">
        <v>79</v>
      </c>
      <c r="B71" s="31">
        <v>56081301</v>
      </c>
      <c r="C71" s="68" t="s">
        <v>76</v>
      </c>
      <c r="D71" s="71">
        <v>81.6</v>
      </c>
      <c r="E71" s="64">
        <v>736.1</v>
      </c>
      <c r="F71" s="28">
        <v>0</v>
      </c>
      <c r="G71" s="25" t="s">
        <v>19</v>
      </c>
      <c r="H71" s="29">
        <v>2</v>
      </c>
      <c r="I71" s="30">
        <v>407</v>
      </c>
      <c r="J71" s="29">
        <v>0</v>
      </c>
      <c r="K71" s="29">
        <v>0</v>
      </c>
      <c r="M71"/>
      <c r="N71" s="1"/>
      <c r="O71" s="1"/>
      <c r="P71" s="1"/>
      <c r="Q71" s="1"/>
    </row>
    <row r="72" spans="1:11" ht="12.75">
      <c r="A72" s="68" t="s">
        <v>79</v>
      </c>
      <c r="B72" s="31" t="s">
        <v>77</v>
      </c>
      <c r="C72" s="68" t="s">
        <v>78</v>
      </c>
      <c r="D72" s="71">
        <v>141.7</v>
      </c>
      <c r="E72" s="64">
        <v>521.1</v>
      </c>
      <c r="F72" s="28">
        <v>238197</v>
      </c>
      <c r="G72" s="68" t="s">
        <v>55</v>
      </c>
      <c r="H72" s="29">
        <v>43</v>
      </c>
      <c r="I72" s="30">
        <v>101303</v>
      </c>
      <c r="J72" s="29">
        <v>0</v>
      </c>
      <c r="K72" s="29">
        <v>4</v>
      </c>
    </row>
    <row r="73" spans="1:11" ht="12.75">
      <c r="A73" s="68" t="s">
        <v>79</v>
      </c>
      <c r="B73" s="29" t="s">
        <v>93</v>
      </c>
      <c r="C73" s="68" t="s">
        <v>94</v>
      </c>
      <c r="D73" s="71">
        <v>51.4</v>
      </c>
      <c r="E73" s="64">
        <v>3781.8</v>
      </c>
      <c r="F73" s="28">
        <v>62363</v>
      </c>
      <c r="G73" s="68" t="s">
        <v>19</v>
      </c>
      <c r="H73" s="29">
        <v>30</v>
      </c>
      <c r="I73" s="30">
        <v>70223</v>
      </c>
      <c r="J73" s="29">
        <v>0</v>
      </c>
      <c r="K73" s="29">
        <v>3</v>
      </c>
    </row>
    <row r="74" spans="1:11" ht="12.75">
      <c r="A74" s="25" t="s">
        <v>45</v>
      </c>
      <c r="B74" s="31" t="s">
        <v>46</v>
      </c>
      <c r="C74" s="25" t="s">
        <v>47</v>
      </c>
      <c r="D74" s="55">
        <v>22</v>
      </c>
      <c r="E74" s="27">
        <v>3666</v>
      </c>
      <c r="F74" s="28">
        <v>167444</v>
      </c>
      <c r="G74" s="25" t="s">
        <v>29</v>
      </c>
      <c r="H74" s="29">
        <v>63</v>
      </c>
      <c r="I74" s="30">
        <v>150250</v>
      </c>
      <c r="J74" s="29">
        <v>0</v>
      </c>
      <c r="K74" s="29">
        <v>3</v>
      </c>
    </row>
    <row r="75" spans="1:11" ht="12.75">
      <c r="A75" s="68" t="s">
        <v>20</v>
      </c>
      <c r="B75" s="29">
        <v>56841328</v>
      </c>
      <c r="C75" s="68" t="s">
        <v>63</v>
      </c>
      <c r="D75" s="55">
        <v>217.7</v>
      </c>
      <c r="E75" s="27">
        <v>8533</v>
      </c>
      <c r="F75" s="28">
        <v>574355</v>
      </c>
      <c r="G75" s="25" t="s">
        <v>29</v>
      </c>
      <c r="H75" s="29">
        <v>63</v>
      </c>
      <c r="I75" s="30">
        <v>145192</v>
      </c>
      <c r="J75" s="29">
        <v>0</v>
      </c>
      <c r="K75" s="29">
        <v>4</v>
      </c>
    </row>
    <row r="76" spans="1:11" ht="12.75">
      <c r="A76" s="68" t="s">
        <v>48</v>
      </c>
      <c r="B76" s="29">
        <v>56851303</v>
      </c>
      <c r="C76" s="68" t="s">
        <v>99</v>
      </c>
      <c r="D76" s="55">
        <v>75.6</v>
      </c>
      <c r="E76" s="27">
        <v>2286.5</v>
      </c>
      <c r="F76" s="28">
        <v>0</v>
      </c>
      <c r="G76" s="25" t="s">
        <v>29</v>
      </c>
      <c r="H76" s="29">
        <v>1</v>
      </c>
      <c r="I76" s="30">
        <v>2225</v>
      </c>
      <c r="J76" s="29">
        <v>0</v>
      </c>
      <c r="K76" s="29">
        <v>0</v>
      </c>
    </row>
    <row r="77" spans="1:11" ht="12.75">
      <c r="A77" s="68" t="s">
        <v>48</v>
      </c>
      <c r="B77" s="29" t="s">
        <v>110</v>
      </c>
      <c r="C77" s="68" t="s">
        <v>111</v>
      </c>
      <c r="D77" s="55">
        <v>43.5</v>
      </c>
      <c r="E77" s="27">
        <v>895.7</v>
      </c>
      <c r="F77" s="28">
        <v>0</v>
      </c>
      <c r="G77" s="25" t="s">
        <v>29</v>
      </c>
      <c r="H77" s="29">
        <v>1</v>
      </c>
      <c r="I77" s="30">
        <v>39</v>
      </c>
      <c r="J77" s="29">
        <v>0</v>
      </c>
      <c r="K77" s="29">
        <v>0</v>
      </c>
    </row>
    <row r="78" spans="1:11" ht="12.75">
      <c r="A78" s="25" t="s">
        <v>48</v>
      </c>
      <c r="B78" s="31">
        <v>56061301</v>
      </c>
      <c r="C78" s="25" t="s">
        <v>57</v>
      </c>
      <c r="D78" s="55">
        <v>69.9</v>
      </c>
      <c r="E78" s="27">
        <v>2638</v>
      </c>
      <c r="F78" s="28">
        <v>0</v>
      </c>
      <c r="G78" s="25" t="s">
        <v>19</v>
      </c>
      <c r="H78" s="29">
        <v>2</v>
      </c>
      <c r="I78" s="30">
        <v>2938</v>
      </c>
      <c r="J78" s="29">
        <v>0</v>
      </c>
      <c r="K78" s="29">
        <v>0</v>
      </c>
    </row>
    <row r="79" spans="1:11" ht="12.75">
      <c r="A79" s="25" t="s">
        <v>48</v>
      </c>
      <c r="B79" s="29" t="s">
        <v>108</v>
      </c>
      <c r="C79" s="68" t="s">
        <v>109</v>
      </c>
      <c r="D79" s="72">
        <v>116.4</v>
      </c>
      <c r="E79" s="73">
        <v>2469.1</v>
      </c>
      <c r="F79" s="74">
        <v>0</v>
      </c>
      <c r="G79" s="75" t="s">
        <v>55</v>
      </c>
      <c r="H79" s="76">
        <v>7</v>
      </c>
      <c r="I79" s="77">
        <v>3635</v>
      </c>
      <c r="J79" s="76">
        <v>0</v>
      </c>
      <c r="K79" s="76">
        <v>0</v>
      </c>
    </row>
    <row r="80" spans="1:11" ht="12.75">
      <c r="A80" s="56" t="s">
        <v>97</v>
      </c>
      <c r="B80" s="57">
        <v>56111302</v>
      </c>
      <c r="C80" s="56" t="s">
        <v>98</v>
      </c>
      <c r="D80" s="58">
        <v>49.8</v>
      </c>
      <c r="E80" s="59">
        <v>2776.4</v>
      </c>
      <c r="F80" s="65">
        <v>71273</v>
      </c>
      <c r="G80" s="56" t="s">
        <v>92</v>
      </c>
      <c r="H80" s="66">
        <v>29</v>
      </c>
      <c r="I80" s="67">
        <v>49831</v>
      </c>
      <c r="J80" s="66">
        <v>0</v>
      </c>
      <c r="K80" s="66">
        <v>2</v>
      </c>
    </row>
    <row r="81" spans="1:11" ht="12.75">
      <c r="A81" s="32" t="s">
        <v>49</v>
      </c>
      <c r="B81" s="33">
        <v>11</v>
      </c>
      <c r="C81" s="33"/>
      <c r="D81" s="34">
        <f>SUM(D70:D80)</f>
        <v>937.2999999999998</v>
      </c>
      <c r="E81" s="35">
        <f>SUM(E70:E80)</f>
        <v>29458.3</v>
      </c>
      <c r="F81" s="36">
        <f>SUM(F70:F80)</f>
        <v>1427946</v>
      </c>
      <c r="G81" s="36"/>
      <c r="H81" s="36">
        <f>SUM(H70:H80)</f>
        <v>333</v>
      </c>
      <c r="I81" s="36">
        <f>SUM(I70:I80)</f>
        <v>750799</v>
      </c>
      <c r="J81" s="36">
        <f>SUM(J70:J80)</f>
        <v>0</v>
      </c>
      <c r="K81" s="36">
        <f>SUM(K70:K80)</f>
        <v>18</v>
      </c>
    </row>
    <row r="82" spans="14:17" ht="12.75">
      <c r="N82" s="7"/>
      <c r="O82" s="7"/>
      <c r="P82" s="7"/>
      <c r="Q82" s="7"/>
    </row>
    <row r="83" spans="1:17" s="7" customFormat="1" ht="12.75">
      <c r="A83" s="1"/>
      <c r="B83" s="2"/>
      <c r="C83" s="1"/>
      <c r="D83" s="2"/>
      <c r="E83" s="4"/>
      <c r="F83" s="5"/>
      <c r="G83" s="1"/>
      <c r="H83" s="2"/>
      <c r="I83" s="5"/>
      <c r="J83" s="2"/>
      <c r="K83" s="2"/>
      <c r="M83"/>
      <c r="N83" s="1"/>
      <c r="O83" s="1"/>
      <c r="P83" s="1"/>
      <c r="Q83" s="1"/>
    </row>
    <row r="84" spans="1:11" ht="16.5">
      <c r="A84" s="24" t="s">
        <v>84</v>
      </c>
      <c r="B84" s="6"/>
      <c r="C84" s="7"/>
      <c r="D84" s="6"/>
      <c r="E84" s="8"/>
      <c r="F84" s="9"/>
      <c r="G84" s="7"/>
      <c r="H84" s="6"/>
      <c r="I84" s="9"/>
      <c r="J84" s="6"/>
      <c r="K84" s="6"/>
    </row>
    <row r="85" spans="4:17" ht="17.25" customHeight="1">
      <c r="D85" s="10" t="s">
        <v>1</v>
      </c>
      <c r="E85" s="11" t="s">
        <v>2</v>
      </c>
      <c r="F85" s="9" t="s">
        <v>3</v>
      </c>
      <c r="H85" s="6" t="s">
        <v>4</v>
      </c>
      <c r="I85" s="9" t="s">
        <v>5</v>
      </c>
      <c r="J85" s="85" t="s">
        <v>6</v>
      </c>
      <c r="K85" s="85"/>
      <c r="N85" s="7"/>
      <c r="O85" s="7"/>
      <c r="P85" s="7"/>
      <c r="Q85" s="7"/>
    </row>
    <row r="86" spans="1:17" s="7" customFormat="1" ht="12.75">
      <c r="A86" s="12" t="s">
        <v>7</v>
      </c>
      <c r="B86" s="13" t="s">
        <v>8</v>
      </c>
      <c r="C86" s="12" t="s">
        <v>9</v>
      </c>
      <c r="D86" s="14" t="s">
        <v>10</v>
      </c>
      <c r="E86" s="15" t="s">
        <v>10</v>
      </c>
      <c r="F86" s="16" t="s">
        <v>11</v>
      </c>
      <c r="G86" s="12" t="s">
        <v>12</v>
      </c>
      <c r="H86" s="13" t="s">
        <v>13</v>
      </c>
      <c r="I86" s="16" t="s">
        <v>14</v>
      </c>
      <c r="J86" s="13" t="s">
        <v>15</v>
      </c>
      <c r="K86" s="13" t="s">
        <v>16</v>
      </c>
      <c r="M86"/>
      <c r="N86" s="1"/>
      <c r="O86" s="1"/>
      <c r="P86" s="1"/>
      <c r="Q86" s="1"/>
    </row>
    <row r="87" spans="1:17" ht="12.75">
      <c r="A87" s="78" t="s">
        <v>88</v>
      </c>
      <c r="B87" s="79" t="s">
        <v>85</v>
      </c>
      <c r="C87" s="78" t="s">
        <v>86</v>
      </c>
      <c r="D87" s="80">
        <v>10</v>
      </c>
      <c r="E87" s="81">
        <v>999</v>
      </c>
      <c r="F87" s="82">
        <v>0</v>
      </c>
      <c r="G87" s="83" t="s">
        <v>17</v>
      </c>
      <c r="H87" s="79">
        <v>3</v>
      </c>
      <c r="I87" s="84">
        <v>1476</v>
      </c>
      <c r="J87" s="79">
        <v>0</v>
      </c>
      <c r="K87" s="79">
        <v>0</v>
      </c>
      <c r="N87" s="7"/>
      <c r="O87" s="7"/>
      <c r="P87" s="7"/>
      <c r="Q87" s="7"/>
    </row>
    <row r="88" spans="1:17" s="7" customFormat="1" ht="12.75">
      <c r="A88" s="32" t="s">
        <v>87</v>
      </c>
      <c r="B88" s="36">
        <v>1</v>
      </c>
      <c r="C88" s="33"/>
      <c r="D88" s="34">
        <f>SUM(D87)</f>
        <v>10</v>
      </c>
      <c r="E88" s="35">
        <f>SUM(E87)</f>
        <v>999</v>
      </c>
      <c r="F88" s="36">
        <f>SUM(F87)</f>
        <v>0</v>
      </c>
      <c r="G88" s="54"/>
      <c r="H88" s="36">
        <f>SUM(H87)</f>
        <v>3</v>
      </c>
      <c r="I88" s="36">
        <f>SUM(I87)</f>
        <v>1476</v>
      </c>
      <c r="J88" s="36">
        <f>SUM(J87)</f>
        <v>0</v>
      </c>
      <c r="K88" s="36">
        <f>SUM(K87)</f>
        <v>0</v>
      </c>
      <c r="M88"/>
      <c r="N88" s="1"/>
      <c r="O88" s="1"/>
      <c r="P88" s="1"/>
      <c r="Q88" s="1"/>
    </row>
    <row r="89" spans="14:17" ht="12.75">
      <c r="N89" s="7"/>
      <c r="O89" s="7"/>
      <c r="P89" s="7"/>
      <c r="Q89" s="7"/>
    </row>
  </sheetData>
  <sheetProtection/>
  <mergeCells count="9">
    <mergeCell ref="J23:K23"/>
    <mergeCell ref="J68:K68"/>
    <mergeCell ref="A1:K1"/>
    <mergeCell ref="J4:K4"/>
    <mergeCell ref="J85:K85"/>
    <mergeCell ref="J45:K45"/>
    <mergeCell ref="J61:K61"/>
    <mergeCell ref="J31:K31"/>
    <mergeCell ref="J15:K15"/>
  </mergeCells>
  <printOptions horizontalCentered="1"/>
  <pageMargins left="0.25" right="0.25" top="0.5" bottom="0.2" header="0.5" footer="0.25"/>
  <pageSetup horizontalDpi="600" verticalDpi="600" orientation="landscape" paperSize="5" scale="92" r:id="rId1"/>
  <headerFooter alignWithMargins="0">
    <oddFooter>&amp;RPage &amp;P of &amp;N</oddFooter>
  </headerFooter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2016-06-28T19:17:36Z</dcterms:created>
  <dcterms:modified xsi:type="dcterms:W3CDTF">2018-07-12T14:10:13Z</dcterms:modified>
  <cp:category/>
  <cp:version/>
  <cp:contentType/>
  <cp:contentStatus/>
</cp:coreProperties>
</file>