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64" windowWidth="23064" windowHeight="5412" activeTab="0"/>
  </bookViews>
  <sheets>
    <sheet name="2015 Bituminous Underground" sheetId="1" r:id="rId1"/>
  </sheets>
  <definedNames>
    <definedName name="_xlnm.Print_Area" localSheetId="0">'2015 Bituminous Underground'!$A$1:$K$104</definedName>
  </definedNames>
  <calcPr fullCalcOnLoad="1"/>
</workbook>
</file>

<file path=xl/sharedStrings.xml><?xml version="1.0" encoding="utf-8"?>
<sst xmlns="http://schemas.openxmlformats.org/spreadsheetml/2006/main" count="338" uniqueCount="130">
  <si>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</si>
  <si>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</si>
  <si>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</si>
  <si>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</si>
  <si>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</si>
  <si>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</si>
  <si>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</si>
  <si>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</si>
  <si>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</si>
  <si>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</si>
  <si>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</si>
  <si>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</si>
  <si>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</si>
  <si>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</si>
  <si>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</si>
  <si>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</si>
  <si>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</si>
  <si>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</si>
  <si>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</si>
  <si>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McVille Mining Co</t>
  </si>
  <si>
    <t>03851303</t>
  </si>
  <si>
    <t>Clementine 1 Deep Mine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</si>
  <si>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</si>
  <si>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</si>
  <si>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</si>
  <si>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</si>
  <si>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</si>
  <si>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</si>
  <si>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</si>
  <si>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</si>
  <si>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</si>
  <si>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Beaver County</t>
  </si>
  <si>
    <t>04971301</t>
  </si>
  <si>
    <t>Beaver County Total</t>
  </si>
  <si>
    <t>Cambria County</t>
  </si>
  <si>
    <t>Upper Kittanning</t>
  </si>
  <si>
    <t>11991301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</si>
  <si>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</si>
  <si>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</si>
  <si>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</si>
  <si>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</si>
  <si>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</si>
  <si>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</si>
  <si>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</si>
  <si>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</si>
  <si>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</si>
  <si>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30841307</t>
  </si>
  <si>
    <t>Emerald Deep Mine</t>
  </si>
  <si>
    <t>Greene County Total</t>
  </si>
  <si>
    <t>Indiana County</t>
  </si>
  <si>
    <t>Amfire Mining Co LLC</t>
  </si>
  <si>
    <t>32991301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</si>
  <si>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</si>
  <si>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</si>
  <si>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</si>
  <si>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</si>
  <si>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</si>
  <si>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</si>
  <si>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</si>
  <si>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</si>
  <si>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</si>
  <si>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</si>
  <si>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Twin Rocks</t>
  </si>
  <si>
    <t>Cumberland Coal Resources LP</t>
  </si>
  <si>
    <t>Emerald Coal Resources LP</t>
  </si>
  <si>
    <t>Nolo Mine</t>
  </si>
  <si>
    <t>Beaver Valley Mine</t>
  </si>
  <si>
    <t>Clearfield County</t>
  </si>
  <si>
    <t>Clearfield County Total</t>
  </si>
  <si>
    <t>Cherry Tree Mine</t>
  </si>
  <si>
    <t>4 West Mine</t>
  </si>
  <si>
    <t>Ondo Mine</t>
  </si>
  <si>
    <t>Elk Lick Energy Inc</t>
  </si>
  <si>
    <t>Penfield Mine</t>
  </si>
  <si>
    <t>Gillhouser Run Mine</t>
  </si>
  <si>
    <t>Roytown</t>
  </si>
  <si>
    <t>Lower Freeport</t>
  </si>
  <si>
    <t>Toms Run Mine</t>
  </si>
  <si>
    <t>Lowry Deep Mine</t>
  </si>
  <si>
    <t>Kimberly Run Mine</t>
  </si>
  <si>
    <t>Harmony Mine</t>
  </si>
  <si>
    <t>Western Allegheny Energy LLC</t>
  </si>
  <si>
    <t>Knob Creek Mine</t>
  </si>
  <si>
    <t>Horning Deep Mine</t>
  </si>
  <si>
    <t>03071301</t>
  </si>
  <si>
    <t>Long Run Mine</t>
  </si>
  <si>
    <t>Barrett Deep Mine</t>
  </si>
  <si>
    <t>Starford Mine</t>
  </si>
  <si>
    <t>Mine 78</t>
  </si>
  <si>
    <t>03981301</t>
  </si>
  <si>
    <t>Parkwood Mine</t>
  </si>
  <si>
    <t>Consol PA Coal Co LLC</t>
  </si>
  <si>
    <t>Heilwood Mine</t>
  </si>
  <si>
    <t>Dutch Run Mine</t>
  </si>
  <si>
    <t>Barbara No 1 Deep Mine</t>
  </si>
  <si>
    <t>30001301</t>
  </si>
  <si>
    <t>Crawdad Portal B</t>
  </si>
  <si>
    <t>Dana Mining Co of Pennsylvania LLC</t>
  </si>
  <si>
    <t>30081302</t>
  </si>
  <si>
    <t>Prime No 1 Deep Mine</t>
  </si>
  <si>
    <t>32041301</t>
  </si>
  <si>
    <t>Brush Valley Mine</t>
  </si>
  <si>
    <t>33071301</t>
  </si>
  <si>
    <t>Kocjancic Mine</t>
  </si>
  <si>
    <t>56081301</t>
  </si>
  <si>
    <t>Brubaker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</si>
  <si>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</si>
  <si>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</si>
  <si>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</si>
  <si>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</si>
  <si>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</si>
  <si>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</si>
  <si>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</si>
  <si>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</si>
  <si>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</si>
  <si>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</si>
  <si>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</si>
  <si>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</si>
  <si>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</si>
  <si>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</si>
  <si>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</si>
  <si>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</si>
  <si>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56111303</t>
  </si>
  <si>
    <t>Maple Springs Mine</t>
  </si>
  <si>
    <t>2015 BITUMINOUS UNDERGROUND MINES REPORTING PRODUCTION - LISTED BY COUNTY</t>
  </si>
  <si>
    <t>Consol Mining Company LLC</t>
  </si>
  <si>
    <t>30841313</t>
  </si>
  <si>
    <t>Dilworth Deep Mine</t>
  </si>
  <si>
    <t>30121301</t>
  </si>
  <si>
    <t>Harvey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</si>
</sst>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6" fillId="0" borderId="12" xfId="42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6" fillId="0" borderId="14" xfId="42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vertical="top"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6" fillId="0" borderId="12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left" vertical="top"/>
    </xf>
    <xf numFmtId="165" fontId="0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zoomScaleSheetLayoutView="75" zoomScalePageLayoutView="0" workbookViewId="0" topLeftCell="A1">
      <selection activeCell="A104" sqref="A104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7.25">
      <c r="A1" s="80" t="s">
        <v>124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</row>
    <row r="4" spans="4:11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79" t="s">
        <v>6</v>
      </c>
      <c r="K4" s="79"/>
    </row>
    <row r="5" spans="1:11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</row>
    <row r="6" spans="1:11" ht="12.75">
      <c r="A6" s="25" t="s">
        <v>19</v>
      </c>
      <c r="B6" s="26" t="s">
        <v>20</v>
      </c>
      <c r="C6" s="27" t="s">
        <v>21</v>
      </c>
      <c r="D6" s="28">
        <v>40</v>
      </c>
      <c r="E6" s="29">
        <v>1600</v>
      </c>
      <c r="F6" s="30">
        <v>1000</v>
      </c>
      <c r="G6" s="27" t="s">
        <v>22</v>
      </c>
      <c r="H6" s="31">
        <v>3</v>
      </c>
      <c r="I6" s="32">
        <v>635</v>
      </c>
      <c r="J6" s="31">
        <v>0</v>
      </c>
      <c r="K6" s="31">
        <v>0</v>
      </c>
    </row>
    <row r="7" spans="1:11" ht="12.75">
      <c r="A7" s="33" t="s">
        <v>23</v>
      </c>
      <c r="B7" s="34" t="s">
        <v>28</v>
      </c>
      <c r="C7" s="33" t="s">
        <v>29</v>
      </c>
      <c r="D7" s="35">
        <v>1</v>
      </c>
      <c r="E7" s="36">
        <v>1230.3</v>
      </c>
      <c r="F7" s="37">
        <v>114426</v>
      </c>
      <c r="G7" s="33" t="s">
        <v>17</v>
      </c>
      <c r="H7" s="38">
        <v>21</v>
      </c>
      <c r="I7" s="39">
        <v>47998</v>
      </c>
      <c r="J7" s="38">
        <v>0</v>
      </c>
      <c r="K7" s="38">
        <v>1</v>
      </c>
    </row>
    <row r="8" spans="1:11" ht="12.75">
      <c r="A8" s="33" t="s">
        <v>23</v>
      </c>
      <c r="B8" s="40" t="s">
        <v>24</v>
      </c>
      <c r="C8" s="33" t="s">
        <v>25</v>
      </c>
      <c r="D8" s="40">
        <v>17.3</v>
      </c>
      <c r="E8" s="36">
        <v>1444</v>
      </c>
      <c r="F8" s="37">
        <v>370988</v>
      </c>
      <c r="G8" s="33" t="s">
        <v>22</v>
      </c>
      <c r="H8" s="38">
        <v>42</v>
      </c>
      <c r="I8" s="39">
        <v>84795</v>
      </c>
      <c r="J8" s="38">
        <v>0</v>
      </c>
      <c r="K8" s="38">
        <v>3</v>
      </c>
    </row>
    <row r="9" spans="1:11" ht="12.75">
      <c r="A9" s="33" t="s">
        <v>23</v>
      </c>
      <c r="B9" s="34" t="s">
        <v>26</v>
      </c>
      <c r="C9" s="33" t="s">
        <v>27</v>
      </c>
      <c r="D9" s="40">
        <v>71.4</v>
      </c>
      <c r="E9" s="36">
        <v>7493.2</v>
      </c>
      <c r="F9" s="37">
        <v>308919</v>
      </c>
      <c r="G9" s="33" t="s">
        <v>22</v>
      </c>
      <c r="H9" s="38">
        <v>47</v>
      </c>
      <c r="I9" s="39">
        <v>87576</v>
      </c>
      <c r="J9" s="38">
        <v>0</v>
      </c>
      <c r="K9" s="38">
        <v>3</v>
      </c>
    </row>
    <row r="10" spans="1:11" ht="12.75">
      <c r="A10" s="33" t="s">
        <v>23</v>
      </c>
      <c r="B10" s="34" t="s">
        <v>84</v>
      </c>
      <c r="C10" s="33" t="s">
        <v>85</v>
      </c>
      <c r="D10" s="40">
        <v>84.2</v>
      </c>
      <c r="E10" s="36">
        <v>3730.6</v>
      </c>
      <c r="F10" s="37">
        <v>195619</v>
      </c>
      <c r="G10" s="33" t="s">
        <v>22</v>
      </c>
      <c r="H10" s="38">
        <v>21</v>
      </c>
      <c r="I10" s="39">
        <v>41129</v>
      </c>
      <c r="J10" s="38">
        <v>0</v>
      </c>
      <c r="K10" s="38">
        <v>0</v>
      </c>
    </row>
    <row r="11" spans="1:11" ht="12.75">
      <c r="A11" s="41" t="s">
        <v>81</v>
      </c>
      <c r="B11" s="42" t="s">
        <v>89</v>
      </c>
      <c r="C11" s="41" t="s">
        <v>90</v>
      </c>
      <c r="D11" s="43">
        <v>68</v>
      </c>
      <c r="E11" s="44">
        <v>2331</v>
      </c>
      <c r="F11" s="45">
        <v>111156</v>
      </c>
      <c r="G11" s="41" t="s">
        <v>17</v>
      </c>
      <c r="H11" s="46">
        <v>21</v>
      </c>
      <c r="I11" s="47">
        <v>44558</v>
      </c>
      <c r="J11" s="46">
        <v>0</v>
      </c>
      <c r="K11" s="46">
        <v>3</v>
      </c>
    </row>
    <row r="12" spans="1:11" ht="12.75">
      <c r="A12" s="48" t="s">
        <v>30</v>
      </c>
      <c r="B12" s="49">
        <v>6</v>
      </c>
      <c r="C12" s="49"/>
      <c r="D12" s="50">
        <f>SUM(D6:D11)</f>
        <v>281.9</v>
      </c>
      <c r="E12" s="51">
        <f>SUM(E6:E11)</f>
        <v>17829.1</v>
      </c>
      <c r="F12" s="52">
        <f>SUM(F6:F11)</f>
        <v>1102108</v>
      </c>
      <c r="G12" s="52"/>
      <c r="H12" s="52">
        <f>SUM(H6:H11)</f>
        <v>155</v>
      </c>
      <c r="I12" s="52">
        <f>SUM(I6:I11)</f>
        <v>306691</v>
      </c>
      <c r="J12" s="52">
        <f>SUM(J6:J11)</f>
        <v>0</v>
      </c>
      <c r="K12" s="52">
        <f>SUM(K6:K11)</f>
        <v>10</v>
      </c>
    </row>
    <row r="13" spans="1:11" s="7" customFormat="1" ht="12.75">
      <c r="A13" s="1"/>
      <c r="B13" s="2"/>
      <c r="C13" s="1"/>
      <c r="D13" s="2"/>
      <c r="E13" s="4"/>
      <c r="F13" s="5"/>
      <c r="G13" s="1"/>
      <c r="H13" s="2"/>
      <c r="I13" s="5"/>
      <c r="J13" s="2"/>
      <c r="K13" s="2"/>
    </row>
    <row r="15" spans="1:11" ht="17.25" customHeight="1">
      <c r="A15" s="24" t="s">
        <v>31</v>
      </c>
      <c r="B15" s="6"/>
      <c r="C15" s="7"/>
      <c r="D15" s="6"/>
      <c r="E15" s="8"/>
      <c r="F15" s="9"/>
      <c r="G15" s="7"/>
      <c r="H15" s="6"/>
      <c r="I15" s="6"/>
      <c r="J15" s="6"/>
      <c r="K15" s="6"/>
    </row>
    <row r="16" spans="1:11" s="7" customFormat="1" ht="12.75">
      <c r="A16" s="1"/>
      <c r="B16" s="2"/>
      <c r="C16" s="1"/>
      <c r="D16" s="10" t="s">
        <v>1</v>
      </c>
      <c r="E16" s="11" t="s">
        <v>2</v>
      </c>
      <c r="F16" s="9" t="s">
        <v>3</v>
      </c>
      <c r="G16" s="1"/>
      <c r="H16" s="6" t="s">
        <v>4</v>
      </c>
      <c r="I16" s="9" t="s">
        <v>5</v>
      </c>
      <c r="J16" s="79" t="s">
        <v>6</v>
      </c>
      <c r="K16" s="79"/>
    </row>
    <row r="17" spans="1:11" ht="12.75">
      <c r="A17" s="12" t="s">
        <v>7</v>
      </c>
      <c r="B17" s="13" t="s">
        <v>8</v>
      </c>
      <c r="C17" s="12" t="s">
        <v>9</v>
      </c>
      <c r="D17" s="14" t="s">
        <v>10</v>
      </c>
      <c r="E17" s="15" t="s">
        <v>10</v>
      </c>
      <c r="F17" s="16" t="s">
        <v>11</v>
      </c>
      <c r="G17" s="12" t="s">
        <v>12</v>
      </c>
      <c r="H17" s="13" t="s">
        <v>13</v>
      </c>
      <c r="I17" s="17" t="s">
        <v>14</v>
      </c>
      <c r="J17" s="13" t="s">
        <v>15</v>
      </c>
      <c r="K17" s="13" t="s">
        <v>16</v>
      </c>
    </row>
    <row r="18" spans="1:11" s="7" customFormat="1" ht="12.75" customHeight="1">
      <c r="A18" s="53" t="s">
        <v>23</v>
      </c>
      <c r="B18" s="54" t="s">
        <v>32</v>
      </c>
      <c r="C18" s="53" t="s">
        <v>66</v>
      </c>
      <c r="D18" s="54">
        <v>16.8</v>
      </c>
      <c r="E18" s="55">
        <v>1624.3</v>
      </c>
      <c r="F18" s="56">
        <v>309110</v>
      </c>
      <c r="G18" s="53" t="s">
        <v>17</v>
      </c>
      <c r="H18" s="57">
        <v>18</v>
      </c>
      <c r="I18" s="58">
        <v>40355</v>
      </c>
      <c r="J18" s="57">
        <v>0</v>
      </c>
      <c r="K18" s="57">
        <v>0</v>
      </c>
    </row>
    <row r="19" spans="1:11" ht="12.75">
      <c r="A19" s="48" t="s">
        <v>33</v>
      </c>
      <c r="B19" s="49">
        <v>1</v>
      </c>
      <c r="C19" s="53"/>
      <c r="D19" s="49">
        <f>D18</f>
        <v>16.8</v>
      </c>
      <c r="E19" s="51">
        <f>E18</f>
        <v>1624.3</v>
      </c>
      <c r="F19" s="59">
        <f>SUM(F18)</f>
        <v>309110</v>
      </c>
      <c r="G19" s="53"/>
      <c r="H19" s="59">
        <f>SUM(H18)</f>
        <v>18</v>
      </c>
      <c r="I19" s="59">
        <f>SUM(I18)</f>
        <v>40355</v>
      </c>
      <c r="J19" s="59">
        <f>SUM(J18)</f>
        <v>0</v>
      </c>
      <c r="K19" s="59">
        <f>SUM(K18)</f>
        <v>0</v>
      </c>
    </row>
    <row r="20" spans="6:9" ht="12.75">
      <c r="F20" s="18"/>
      <c r="H20" s="19"/>
      <c r="I20" s="18"/>
    </row>
    <row r="21" spans="6:9" ht="12.75">
      <c r="F21" s="18"/>
      <c r="H21" s="19"/>
      <c r="I21" s="18"/>
    </row>
    <row r="22" spans="1:11" ht="17.25" customHeight="1">
      <c r="A22" s="24" t="s">
        <v>34</v>
      </c>
      <c r="B22" s="6"/>
      <c r="C22" s="7"/>
      <c r="D22" s="6"/>
      <c r="E22" s="8"/>
      <c r="F22" s="9"/>
      <c r="G22" s="7"/>
      <c r="H22" s="6"/>
      <c r="I22" s="9"/>
      <c r="J22" s="6"/>
      <c r="K22" s="6"/>
    </row>
    <row r="23" spans="1:11" s="7" customFormat="1" ht="12.75">
      <c r="A23" s="1"/>
      <c r="B23" s="2"/>
      <c r="C23" s="1"/>
      <c r="D23" s="10" t="s">
        <v>1</v>
      </c>
      <c r="E23" s="11" t="s">
        <v>2</v>
      </c>
      <c r="F23" s="9" t="s">
        <v>3</v>
      </c>
      <c r="G23" s="1"/>
      <c r="H23" s="6" t="s">
        <v>4</v>
      </c>
      <c r="I23" s="9" t="s">
        <v>5</v>
      </c>
      <c r="J23" s="79" t="s">
        <v>6</v>
      </c>
      <c r="K23" s="79"/>
    </row>
    <row r="24" spans="1:11" ht="12.75">
      <c r="A24" s="12" t="s">
        <v>7</v>
      </c>
      <c r="B24" s="13" t="s">
        <v>8</v>
      </c>
      <c r="C24" s="12" t="s">
        <v>9</v>
      </c>
      <c r="D24" s="14" t="s">
        <v>10</v>
      </c>
      <c r="E24" s="15" t="s">
        <v>10</v>
      </c>
      <c r="F24" s="16" t="s">
        <v>11</v>
      </c>
      <c r="G24" s="12" t="s">
        <v>12</v>
      </c>
      <c r="H24" s="13" t="s">
        <v>13</v>
      </c>
      <c r="I24" s="17" t="s">
        <v>14</v>
      </c>
      <c r="J24" s="13" t="s">
        <v>15</v>
      </c>
      <c r="K24" s="13" t="s">
        <v>16</v>
      </c>
    </row>
    <row r="25" spans="1:11" s="7" customFormat="1" ht="12.75">
      <c r="A25" s="27" t="s">
        <v>50</v>
      </c>
      <c r="B25" s="60">
        <v>11031301</v>
      </c>
      <c r="C25" s="27" t="s">
        <v>61</v>
      </c>
      <c r="D25" s="61">
        <v>67.3</v>
      </c>
      <c r="E25" s="62">
        <v>3502</v>
      </c>
      <c r="F25" s="63">
        <v>351712</v>
      </c>
      <c r="G25" s="27" t="s">
        <v>17</v>
      </c>
      <c r="H25" s="31">
        <v>64</v>
      </c>
      <c r="I25" s="32">
        <v>167921</v>
      </c>
      <c r="J25" s="31">
        <v>0</v>
      </c>
      <c r="K25" s="31">
        <v>2</v>
      </c>
    </row>
    <row r="26" spans="1:11" ht="12.75">
      <c r="A26" s="41" t="s">
        <v>23</v>
      </c>
      <c r="B26" s="64" t="s">
        <v>36</v>
      </c>
      <c r="C26" s="41" t="s">
        <v>62</v>
      </c>
      <c r="D26" s="43">
        <v>37</v>
      </c>
      <c r="E26" s="44">
        <v>955</v>
      </c>
      <c r="F26" s="45">
        <v>59107</v>
      </c>
      <c r="G26" s="41" t="s">
        <v>76</v>
      </c>
      <c r="H26" s="46">
        <v>12</v>
      </c>
      <c r="I26" s="47">
        <v>10478</v>
      </c>
      <c r="J26" s="46">
        <v>0</v>
      </c>
      <c r="K26" s="46">
        <v>2</v>
      </c>
    </row>
    <row r="27" spans="1:11" ht="12.75">
      <c r="A27" s="48" t="s">
        <v>37</v>
      </c>
      <c r="B27" s="49">
        <v>2</v>
      </c>
      <c r="C27" s="65"/>
      <c r="D27" s="66">
        <f>SUM(D25:D26)</f>
        <v>104.3</v>
      </c>
      <c r="E27" s="51">
        <f>SUM(E25:E26)</f>
        <v>4457</v>
      </c>
      <c r="F27" s="52">
        <f>SUM(F25:F26)</f>
        <v>410819</v>
      </c>
      <c r="G27" s="67"/>
      <c r="H27" s="52">
        <f>SUM(H25:H26)</f>
        <v>76</v>
      </c>
      <c r="I27" s="52">
        <f>SUM(I25:I26)</f>
        <v>178399</v>
      </c>
      <c r="J27" s="52">
        <f>SUM(J25:J26)</f>
        <v>0</v>
      </c>
      <c r="K27" s="52">
        <f>SUM(K25:K26)</f>
        <v>4</v>
      </c>
    </row>
    <row r="28" spans="1:11" s="20" customFormat="1" ht="12.75">
      <c r="A28" s="1"/>
      <c r="B28" s="2"/>
      <c r="C28" s="1"/>
      <c r="D28" s="2"/>
      <c r="E28" s="4"/>
      <c r="F28" s="18"/>
      <c r="G28" s="1"/>
      <c r="H28" s="19"/>
      <c r="I28" s="18"/>
      <c r="J28" s="2"/>
      <c r="K28" s="2"/>
    </row>
    <row r="29" spans="6:9" ht="12.75">
      <c r="F29" s="18"/>
      <c r="H29" s="19"/>
      <c r="I29" s="18"/>
    </row>
    <row r="30" spans="1:11" ht="17.25" customHeight="1">
      <c r="A30" s="24" t="s">
        <v>67</v>
      </c>
      <c r="B30" s="6"/>
      <c r="C30" s="7"/>
      <c r="D30" s="6"/>
      <c r="E30" s="8"/>
      <c r="F30" s="9"/>
      <c r="G30" s="7"/>
      <c r="H30" s="6"/>
      <c r="I30" s="9"/>
      <c r="J30" s="6"/>
      <c r="K30" s="6"/>
    </row>
    <row r="31" spans="1:11" s="7" customFormat="1" ht="12.75">
      <c r="A31" s="1"/>
      <c r="B31" s="2"/>
      <c r="C31" s="1"/>
      <c r="D31" s="10" t="s">
        <v>1</v>
      </c>
      <c r="E31" s="11" t="s">
        <v>2</v>
      </c>
      <c r="F31" s="9" t="s">
        <v>3</v>
      </c>
      <c r="G31" s="1"/>
      <c r="H31" s="6" t="s">
        <v>4</v>
      </c>
      <c r="I31" s="9" t="s">
        <v>5</v>
      </c>
      <c r="J31" s="79" t="s">
        <v>6</v>
      </c>
      <c r="K31" s="79"/>
    </row>
    <row r="32" spans="1:11" ht="12.75">
      <c r="A32" s="12" t="s">
        <v>7</v>
      </c>
      <c r="B32" s="13" t="s">
        <v>8</v>
      </c>
      <c r="C32" s="12" t="s">
        <v>9</v>
      </c>
      <c r="D32" s="14" t="s">
        <v>10</v>
      </c>
      <c r="E32" s="15" t="s">
        <v>10</v>
      </c>
      <c r="F32" s="16" t="s">
        <v>11</v>
      </c>
      <c r="G32" s="12" t="s">
        <v>12</v>
      </c>
      <c r="H32" s="13" t="s">
        <v>13</v>
      </c>
      <c r="I32" s="17" t="s">
        <v>14</v>
      </c>
      <c r="J32" s="13" t="s">
        <v>15</v>
      </c>
      <c r="K32" s="13" t="s">
        <v>16</v>
      </c>
    </row>
    <row r="33" spans="1:11" s="7" customFormat="1" ht="12.75">
      <c r="A33" s="27" t="s">
        <v>23</v>
      </c>
      <c r="B33" s="60">
        <v>17031301</v>
      </c>
      <c r="C33" s="27" t="s">
        <v>69</v>
      </c>
      <c r="D33" s="28">
        <v>47</v>
      </c>
      <c r="E33" s="29">
        <v>4664</v>
      </c>
      <c r="F33" s="63">
        <v>286716</v>
      </c>
      <c r="G33" s="27" t="s">
        <v>17</v>
      </c>
      <c r="H33" s="31">
        <v>31</v>
      </c>
      <c r="I33" s="32">
        <v>67051</v>
      </c>
      <c r="J33" s="31">
        <v>0</v>
      </c>
      <c r="K33" s="31">
        <v>2</v>
      </c>
    </row>
    <row r="34" spans="1:11" ht="12.75">
      <c r="A34" s="33" t="s">
        <v>23</v>
      </c>
      <c r="B34" s="40">
        <v>17041301</v>
      </c>
      <c r="C34" s="33" t="s">
        <v>73</v>
      </c>
      <c r="D34" s="35">
        <v>56.4</v>
      </c>
      <c r="E34" s="36">
        <v>3776</v>
      </c>
      <c r="F34" s="37">
        <v>376589</v>
      </c>
      <c r="G34" s="33" t="s">
        <v>22</v>
      </c>
      <c r="H34" s="38">
        <v>37</v>
      </c>
      <c r="I34" s="39">
        <v>70726</v>
      </c>
      <c r="J34" s="38">
        <v>0</v>
      </c>
      <c r="K34" s="38">
        <v>0</v>
      </c>
    </row>
    <row r="35" spans="1:11" ht="12.75">
      <c r="A35" s="41" t="s">
        <v>23</v>
      </c>
      <c r="B35" s="64">
        <v>17071301</v>
      </c>
      <c r="C35" s="41" t="s">
        <v>80</v>
      </c>
      <c r="D35" s="43">
        <v>107</v>
      </c>
      <c r="E35" s="44">
        <v>3645</v>
      </c>
      <c r="F35" s="68">
        <v>184062</v>
      </c>
      <c r="G35" s="41" t="s">
        <v>35</v>
      </c>
      <c r="H35" s="64">
        <v>27</v>
      </c>
      <c r="I35" s="68">
        <v>58168</v>
      </c>
      <c r="J35" s="64">
        <v>0</v>
      </c>
      <c r="K35" s="64">
        <v>0</v>
      </c>
    </row>
    <row r="36" spans="1:11" ht="12.75">
      <c r="A36" s="48" t="s">
        <v>68</v>
      </c>
      <c r="B36" s="49">
        <v>3</v>
      </c>
      <c r="C36" s="65"/>
      <c r="D36" s="66">
        <f>SUM(D33:D35)</f>
        <v>210.4</v>
      </c>
      <c r="E36" s="66">
        <f>SUM(E33:E35)</f>
        <v>12085</v>
      </c>
      <c r="F36" s="69">
        <f>SUM(F33:F35)</f>
        <v>847367</v>
      </c>
      <c r="G36" s="69"/>
      <c r="H36" s="69">
        <f>SUM(H33:H35)</f>
        <v>95</v>
      </c>
      <c r="I36" s="69">
        <f>SUM(I33:I35)</f>
        <v>195945</v>
      </c>
      <c r="J36" s="69">
        <f>SUM(J33:J35)</f>
        <v>0</v>
      </c>
      <c r="K36" s="69">
        <f>SUM(K33:K35)</f>
        <v>2</v>
      </c>
    </row>
    <row r="37" spans="1:11" s="20" customFormat="1" ht="12.75">
      <c r="A37" s="3"/>
      <c r="B37" s="6"/>
      <c r="C37" s="22"/>
      <c r="D37" s="11"/>
      <c r="E37" s="8"/>
      <c r="F37" s="9"/>
      <c r="G37" s="7"/>
      <c r="H37" s="9"/>
      <c r="I37" s="9"/>
      <c r="J37" s="9"/>
      <c r="K37" s="9"/>
    </row>
    <row r="38" spans="1:11" s="20" customFormat="1" ht="12.75">
      <c r="A38" s="1"/>
      <c r="B38" s="2"/>
      <c r="C38" s="1"/>
      <c r="D38" s="2"/>
      <c r="E38" s="4"/>
      <c r="F38" s="5"/>
      <c r="G38" s="1"/>
      <c r="H38" s="2"/>
      <c r="I38" s="5"/>
      <c r="J38" s="2"/>
      <c r="K38" s="2"/>
    </row>
    <row r="39" spans="1:11" ht="17.25" customHeight="1">
      <c r="A39" s="24" t="s">
        <v>38</v>
      </c>
      <c r="B39" s="6"/>
      <c r="C39" s="7"/>
      <c r="D39" s="6"/>
      <c r="E39" s="8"/>
      <c r="F39" s="9"/>
      <c r="G39" s="7"/>
      <c r="H39" s="6"/>
      <c r="I39" s="9"/>
      <c r="J39" s="6"/>
      <c r="K39" s="6"/>
    </row>
    <row r="40" spans="1:11" s="7" customFormat="1" ht="12.75">
      <c r="A40" s="1"/>
      <c r="B40" s="2"/>
      <c r="C40" s="1"/>
      <c r="D40" s="10" t="s">
        <v>1</v>
      </c>
      <c r="E40" s="11" t="s">
        <v>2</v>
      </c>
      <c r="F40" s="9" t="s">
        <v>3</v>
      </c>
      <c r="G40" s="1"/>
      <c r="H40" s="6" t="s">
        <v>4</v>
      </c>
      <c r="I40" s="21" t="s">
        <v>5</v>
      </c>
      <c r="J40" s="79" t="s">
        <v>6</v>
      </c>
      <c r="K40" s="79"/>
    </row>
    <row r="41" spans="1:11" ht="12.75">
      <c r="A41" s="12" t="s">
        <v>7</v>
      </c>
      <c r="B41" s="13" t="s">
        <v>8</v>
      </c>
      <c r="C41" s="12" t="s">
        <v>9</v>
      </c>
      <c r="D41" s="14" t="s">
        <v>10</v>
      </c>
      <c r="E41" s="15" t="s">
        <v>10</v>
      </c>
      <c r="F41" s="16" t="s">
        <v>11</v>
      </c>
      <c r="G41" s="12" t="s">
        <v>12</v>
      </c>
      <c r="H41" s="13" t="s">
        <v>13</v>
      </c>
      <c r="I41" s="17" t="s">
        <v>14</v>
      </c>
      <c r="J41" s="13" t="s">
        <v>15</v>
      </c>
      <c r="K41" s="13" t="s">
        <v>16</v>
      </c>
    </row>
    <row r="42" spans="1:11" ht="12.75">
      <c r="A42" s="27" t="s">
        <v>125</v>
      </c>
      <c r="B42" s="60" t="s">
        <v>126</v>
      </c>
      <c r="C42" s="27" t="s">
        <v>127</v>
      </c>
      <c r="D42" s="61">
        <v>123.3</v>
      </c>
      <c r="E42" s="62">
        <v>11336</v>
      </c>
      <c r="F42" s="30">
        <v>0</v>
      </c>
      <c r="G42" s="27" t="s">
        <v>18</v>
      </c>
      <c r="H42" s="60">
        <v>1</v>
      </c>
      <c r="I42" s="70">
        <v>800</v>
      </c>
      <c r="J42" s="60">
        <v>0</v>
      </c>
      <c r="K42" s="60">
        <v>0</v>
      </c>
    </row>
    <row r="43" spans="1:11" s="7" customFormat="1" ht="12.75">
      <c r="A43" s="33" t="s">
        <v>91</v>
      </c>
      <c r="B43" s="40" t="s">
        <v>39</v>
      </c>
      <c r="C43" s="33" t="s">
        <v>40</v>
      </c>
      <c r="D43" s="40">
        <v>625.2</v>
      </c>
      <c r="E43" s="36">
        <v>26619.9</v>
      </c>
      <c r="F43" s="37">
        <v>10185898</v>
      </c>
      <c r="G43" s="33" t="s">
        <v>18</v>
      </c>
      <c r="H43" s="39">
        <v>668</v>
      </c>
      <c r="I43" s="39">
        <v>1415279</v>
      </c>
      <c r="J43" s="38">
        <v>0</v>
      </c>
      <c r="K43" s="38">
        <v>11</v>
      </c>
    </row>
    <row r="44" spans="1:11" ht="12.75">
      <c r="A44" s="33" t="s">
        <v>91</v>
      </c>
      <c r="B44" s="40" t="s">
        <v>41</v>
      </c>
      <c r="C44" s="33" t="s">
        <v>42</v>
      </c>
      <c r="D44" s="36">
        <v>18245</v>
      </c>
      <c r="E44" s="71">
        <v>17158.9</v>
      </c>
      <c r="F44" s="37">
        <v>8999294</v>
      </c>
      <c r="G44" s="33" t="s">
        <v>18</v>
      </c>
      <c r="H44" s="38">
        <v>604</v>
      </c>
      <c r="I44" s="39">
        <v>1318896</v>
      </c>
      <c r="J44" s="38">
        <v>0</v>
      </c>
      <c r="K44" s="38">
        <v>16</v>
      </c>
    </row>
    <row r="45" spans="1:11" ht="12.75">
      <c r="A45" s="33" t="s">
        <v>91</v>
      </c>
      <c r="B45" s="40" t="s">
        <v>128</v>
      </c>
      <c r="C45" s="33" t="s">
        <v>129</v>
      </c>
      <c r="D45" s="36">
        <v>162.4</v>
      </c>
      <c r="E45" s="71">
        <v>3068</v>
      </c>
      <c r="F45" s="37">
        <v>3604973</v>
      </c>
      <c r="G45" s="33" t="s">
        <v>18</v>
      </c>
      <c r="H45" s="38">
        <v>343</v>
      </c>
      <c r="I45" s="39">
        <v>766670</v>
      </c>
      <c r="J45" s="38">
        <v>0</v>
      </c>
      <c r="K45" s="38">
        <v>14</v>
      </c>
    </row>
    <row r="46" spans="1:11" ht="12.75">
      <c r="A46" s="33" t="s">
        <v>63</v>
      </c>
      <c r="B46" s="40" t="s">
        <v>44</v>
      </c>
      <c r="C46" s="33" t="s">
        <v>45</v>
      </c>
      <c r="D46" s="36">
        <v>212.8</v>
      </c>
      <c r="E46" s="71">
        <v>22532</v>
      </c>
      <c r="F46" s="37">
        <v>7490061</v>
      </c>
      <c r="G46" s="33" t="s">
        <v>18</v>
      </c>
      <c r="H46" s="38">
        <v>582</v>
      </c>
      <c r="I46" s="39">
        <v>1223927</v>
      </c>
      <c r="J46" s="38">
        <v>0</v>
      </c>
      <c r="K46" s="38">
        <v>32</v>
      </c>
    </row>
    <row r="47" spans="1:11" ht="12.75">
      <c r="A47" s="33" t="s">
        <v>97</v>
      </c>
      <c r="B47" s="40" t="s">
        <v>95</v>
      </c>
      <c r="C47" s="33" t="s">
        <v>96</v>
      </c>
      <c r="D47" s="36">
        <v>312.4</v>
      </c>
      <c r="E47" s="71">
        <v>388</v>
      </c>
      <c r="F47" s="37">
        <v>272286</v>
      </c>
      <c r="G47" s="33" t="s">
        <v>43</v>
      </c>
      <c r="H47" s="38">
        <v>47</v>
      </c>
      <c r="I47" s="39">
        <v>105183</v>
      </c>
      <c r="J47" s="38">
        <v>0</v>
      </c>
      <c r="K47" s="38">
        <v>1</v>
      </c>
    </row>
    <row r="48" spans="1:11" ht="12.75">
      <c r="A48" s="33" t="s">
        <v>97</v>
      </c>
      <c r="B48" s="40">
        <v>30031301</v>
      </c>
      <c r="C48" s="33" t="s">
        <v>70</v>
      </c>
      <c r="D48" s="36">
        <v>36.4</v>
      </c>
      <c r="E48" s="71">
        <v>2250</v>
      </c>
      <c r="F48" s="37">
        <v>2125030</v>
      </c>
      <c r="G48" s="33" t="s">
        <v>43</v>
      </c>
      <c r="H48" s="38">
        <v>423</v>
      </c>
      <c r="I48" s="39">
        <v>947122</v>
      </c>
      <c r="J48" s="38">
        <v>1</v>
      </c>
      <c r="K48" s="38">
        <v>5</v>
      </c>
    </row>
    <row r="49" spans="1:11" ht="12.75">
      <c r="A49" s="33" t="s">
        <v>97</v>
      </c>
      <c r="B49" s="40" t="s">
        <v>98</v>
      </c>
      <c r="C49" s="33" t="s">
        <v>99</v>
      </c>
      <c r="D49" s="71"/>
      <c r="E49" s="71">
        <v>469.8</v>
      </c>
      <c r="F49" s="37">
        <v>0</v>
      </c>
      <c r="G49" s="33" t="s">
        <v>43</v>
      </c>
      <c r="H49" s="38">
        <v>6</v>
      </c>
      <c r="I49" s="39">
        <v>12324</v>
      </c>
      <c r="J49" s="39">
        <v>0</v>
      </c>
      <c r="K49" s="39">
        <v>0</v>
      </c>
    </row>
    <row r="50" spans="1:11" ht="12.75">
      <c r="A50" s="41" t="s">
        <v>64</v>
      </c>
      <c r="B50" s="64" t="s">
        <v>46</v>
      </c>
      <c r="C50" s="41" t="s">
        <v>47</v>
      </c>
      <c r="D50" s="43">
        <v>160</v>
      </c>
      <c r="E50" s="44">
        <v>19451</v>
      </c>
      <c r="F50" s="45">
        <v>1689471</v>
      </c>
      <c r="G50" s="41" t="s">
        <v>18</v>
      </c>
      <c r="H50" s="46">
        <v>275</v>
      </c>
      <c r="I50" s="47">
        <v>658192</v>
      </c>
      <c r="J50" s="46">
        <v>0</v>
      </c>
      <c r="K50" s="46">
        <v>19</v>
      </c>
    </row>
    <row r="51" spans="1:11" ht="12.75">
      <c r="A51" s="48" t="s">
        <v>48</v>
      </c>
      <c r="B51" s="49">
        <v>9</v>
      </c>
      <c r="C51" s="49"/>
      <c r="D51" s="51">
        <f>SUM(D42:D50)</f>
        <v>19877.500000000004</v>
      </c>
      <c r="E51" s="51">
        <f>SUM(E42:E50)</f>
        <v>103273.6</v>
      </c>
      <c r="F51" s="52">
        <f>SUM(F42:F50)</f>
        <v>34367013</v>
      </c>
      <c r="G51" s="67"/>
      <c r="H51" s="52">
        <f>SUM(H42:H50)</f>
        <v>2949</v>
      </c>
      <c r="I51" s="52">
        <f>SUM(I42:I50)</f>
        <v>6448393</v>
      </c>
      <c r="J51" s="52">
        <f>SUM(J42:J50)</f>
        <v>1</v>
      </c>
      <c r="K51" s="52">
        <f>SUM(K42:K50)</f>
        <v>98</v>
      </c>
    </row>
    <row r="52" spans="1:11" s="7" customFormat="1" ht="12.75">
      <c r="A52" s="1"/>
      <c r="B52" s="2"/>
      <c r="C52" s="1"/>
      <c r="D52" s="2"/>
      <c r="E52" s="4"/>
      <c r="F52" s="5"/>
      <c r="G52" s="1"/>
      <c r="H52" s="5"/>
      <c r="I52" s="5"/>
      <c r="J52" s="2"/>
      <c r="K52" s="2"/>
    </row>
    <row r="54" spans="1:11" ht="17.25" customHeight="1">
      <c r="A54" s="24" t="s">
        <v>49</v>
      </c>
      <c r="B54" s="6"/>
      <c r="C54" s="7"/>
      <c r="D54" s="6"/>
      <c r="E54" s="8"/>
      <c r="F54" s="9"/>
      <c r="G54" s="7"/>
      <c r="H54" s="6"/>
      <c r="I54" s="9"/>
      <c r="J54" s="6"/>
      <c r="K54" s="6"/>
    </row>
    <row r="55" spans="1:11" s="7" customFormat="1" ht="12.75">
      <c r="A55" s="1"/>
      <c r="B55" s="2"/>
      <c r="C55" s="1"/>
      <c r="D55" s="10" t="s">
        <v>1</v>
      </c>
      <c r="E55" s="11" t="s">
        <v>2</v>
      </c>
      <c r="F55" s="9" t="s">
        <v>3</v>
      </c>
      <c r="G55" s="1"/>
      <c r="H55" s="6" t="s">
        <v>4</v>
      </c>
      <c r="I55" s="21" t="s">
        <v>5</v>
      </c>
      <c r="J55" s="79" t="s">
        <v>6</v>
      </c>
      <c r="K55" s="79"/>
    </row>
    <row r="56" spans="1:11" ht="12.75">
      <c r="A56" s="12" t="s">
        <v>7</v>
      </c>
      <c r="B56" s="13" t="s">
        <v>8</v>
      </c>
      <c r="C56" s="12" t="s">
        <v>9</v>
      </c>
      <c r="D56" s="14" t="s">
        <v>10</v>
      </c>
      <c r="E56" s="15" t="s">
        <v>10</v>
      </c>
      <c r="F56" s="16" t="s">
        <v>11</v>
      </c>
      <c r="G56" s="12" t="s">
        <v>12</v>
      </c>
      <c r="H56" s="13" t="s">
        <v>13</v>
      </c>
      <c r="I56" s="17" t="s">
        <v>14</v>
      </c>
      <c r="J56" s="13" t="s">
        <v>15</v>
      </c>
      <c r="K56" s="13" t="s">
        <v>16</v>
      </c>
    </row>
    <row r="57" spans="1:11" ht="12.75">
      <c r="A57" s="33" t="s">
        <v>23</v>
      </c>
      <c r="B57" s="40">
        <v>32951301</v>
      </c>
      <c r="C57" s="33" t="s">
        <v>77</v>
      </c>
      <c r="D57" s="35">
        <v>38.6</v>
      </c>
      <c r="E57" s="36">
        <v>1807.3</v>
      </c>
      <c r="F57" s="37">
        <v>386097</v>
      </c>
      <c r="G57" s="33" t="s">
        <v>17</v>
      </c>
      <c r="H57" s="38">
        <v>40</v>
      </c>
      <c r="I57" s="39">
        <v>82026</v>
      </c>
      <c r="J57" s="38">
        <v>0</v>
      </c>
      <c r="K57" s="38">
        <v>0</v>
      </c>
    </row>
    <row r="58" spans="1:11" ht="12.75">
      <c r="A58" s="33" t="s">
        <v>23</v>
      </c>
      <c r="B58" s="40">
        <v>32961302</v>
      </c>
      <c r="C58" s="33" t="s">
        <v>71</v>
      </c>
      <c r="D58" s="40">
        <v>73.6</v>
      </c>
      <c r="E58" s="36">
        <v>1577</v>
      </c>
      <c r="F58" s="37">
        <v>35801</v>
      </c>
      <c r="G58" s="33" t="s">
        <v>22</v>
      </c>
      <c r="H58" s="38">
        <v>11</v>
      </c>
      <c r="I58" s="39">
        <v>22333</v>
      </c>
      <c r="J58" s="38">
        <v>0</v>
      </c>
      <c r="K58" s="38">
        <v>0</v>
      </c>
    </row>
    <row r="59" spans="1:11" ht="12.75">
      <c r="A59" s="33" t="s">
        <v>23</v>
      </c>
      <c r="B59" s="40">
        <v>32971302</v>
      </c>
      <c r="C59" s="33" t="s">
        <v>93</v>
      </c>
      <c r="D59" s="35">
        <v>18</v>
      </c>
      <c r="E59" s="36">
        <v>2424.3</v>
      </c>
      <c r="F59" s="37">
        <v>149572</v>
      </c>
      <c r="G59" s="33" t="s">
        <v>17</v>
      </c>
      <c r="H59" s="38">
        <v>22</v>
      </c>
      <c r="I59" s="39">
        <v>51816</v>
      </c>
      <c r="J59" s="38">
        <v>0</v>
      </c>
      <c r="K59" s="38">
        <v>0</v>
      </c>
    </row>
    <row r="60" spans="1:11" ht="12.75">
      <c r="A60" s="33" t="s">
        <v>23</v>
      </c>
      <c r="B60" s="40" t="s">
        <v>51</v>
      </c>
      <c r="C60" s="33" t="s">
        <v>65</v>
      </c>
      <c r="D60" s="36">
        <v>18</v>
      </c>
      <c r="E60" s="36">
        <v>1065</v>
      </c>
      <c r="F60" s="37">
        <v>0</v>
      </c>
      <c r="G60" s="33" t="s">
        <v>22</v>
      </c>
      <c r="H60" s="38">
        <v>8</v>
      </c>
      <c r="I60" s="39">
        <v>8266</v>
      </c>
      <c r="J60" s="38">
        <v>0</v>
      </c>
      <c r="K60" s="38">
        <v>0</v>
      </c>
    </row>
    <row r="61" spans="1:11" ht="12.75">
      <c r="A61" s="33" t="s">
        <v>23</v>
      </c>
      <c r="B61" s="38">
        <v>32011302</v>
      </c>
      <c r="C61" s="72" t="s">
        <v>74</v>
      </c>
      <c r="D61" s="36">
        <v>43</v>
      </c>
      <c r="E61" s="36">
        <v>1880</v>
      </c>
      <c r="F61" s="37">
        <v>130758</v>
      </c>
      <c r="G61" s="33" t="s">
        <v>76</v>
      </c>
      <c r="H61" s="38">
        <v>21</v>
      </c>
      <c r="I61" s="39">
        <v>53525</v>
      </c>
      <c r="J61" s="38">
        <v>0</v>
      </c>
      <c r="K61" s="38">
        <v>0</v>
      </c>
    </row>
    <row r="62" spans="1:11" s="7" customFormat="1" ht="12.75">
      <c r="A62" s="33" t="s">
        <v>23</v>
      </c>
      <c r="B62" s="40">
        <v>32031301</v>
      </c>
      <c r="C62" s="33" t="s">
        <v>78</v>
      </c>
      <c r="D62" s="35">
        <v>16.9</v>
      </c>
      <c r="E62" s="36">
        <v>615.6</v>
      </c>
      <c r="F62" s="37">
        <v>72470</v>
      </c>
      <c r="G62" s="33" t="s">
        <v>22</v>
      </c>
      <c r="H62" s="38">
        <v>15</v>
      </c>
      <c r="I62" s="39">
        <v>25259</v>
      </c>
      <c r="J62" s="38">
        <v>0</v>
      </c>
      <c r="K62" s="38">
        <v>0</v>
      </c>
    </row>
    <row r="63" spans="1:11" s="7" customFormat="1" ht="12.75">
      <c r="A63" s="33" t="s">
        <v>23</v>
      </c>
      <c r="B63" s="38">
        <v>32051301</v>
      </c>
      <c r="C63" s="72" t="s">
        <v>86</v>
      </c>
      <c r="D63" s="36">
        <v>24.4</v>
      </c>
      <c r="E63" s="36">
        <v>1230.8</v>
      </c>
      <c r="F63" s="37">
        <v>225413</v>
      </c>
      <c r="G63" s="33" t="s">
        <v>22</v>
      </c>
      <c r="H63" s="38">
        <v>33</v>
      </c>
      <c r="I63" s="39">
        <v>83762</v>
      </c>
      <c r="J63" s="38">
        <v>0</v>
      </c>
      <c r="K63" s="38">
        <v>0</v>
      </c>
    </row>
    <row r="64" spans="1:11" s="7" customFormat="1" ht="12.75">
      <c r="A64" s="33" t="s">
        <v>23</v>
      </c>
      <c r="B64" s="40">
        <v>32061301</v>
      </c>
      <c r="C64" s="33" t="s">
        <v>87</v>
      </c>
      <c r="D64" s="40">
        <v>83.7</v>
      </c>
      <c r="E64" s="36">
        <v>5859.7</v>
      </c>
      <c r="F64" s="73">
        <v>0</v>
      </c>
      <c r="G64" s="33" t="s">
        <v>22</v>
      </c>
      <c r="H64" s="40">
        <v>3</v>
      </c>
      <c r="I64" s="73">
        <v>1911</v>
      </c>
      <c r="J64" s="40">
        <v>0</v>
      </c>
      <c r="K64" s="40">
        <v>0</v>
      </c>
    </row>
    <row r="65" spans="1:11" ht="12.75">
      <c r="A65" s="33" t="s">
        <v>23</v>
      </c>
      <c r="B65" s="40">
        <v>32061303</v>
      </c>
      <c r="C65" s="33" t="s">
        <v>92</v>
      </c>
      <c r="D65" s="35">
        <v>60</v>
      </c>
      <c r="E65" s="36">
        <v>4454</v>
      </c>
      <c r="F65" s="37">
        <v>83077</v>
      </c>
      <c r="G65" s="33" t="s">
        <v>22</v>
      </c>
      <c r="H65" s="38">
        <v>32</v>
      </c>
      <c r="I65" s="39">
        <v>75196</v>
      </c>
      <c r="J65" s="38">
        <v>1</v>
      </c>
      <c r="K65" s="38">
        <v>5</v>
      </c>
    </row>
    <row r="66" spans="1:11" s="7" customFormat="1" ht="12.75">
      <c r="A66" s="33" t="s">
        <v>23</v>
      </c>
      <c r="B66" s="40" t="s">
        <v>109</v>
      </c>
      <c r="C66" s="33" t="s">
        <v>110</v>
      </c>
      <c r="D66" s="35">
        <v>39.4</v>
      </c>
      <c r="E66" s="36">
        <v>1202</v>
      </c>
      <c r="F66" s="37">
        <v>227648</v>
      </c>
      <c r="G66" s="33" t="s">
        <v>22</v>
      </c>
      <c r="H66" s="38">
        <v>37</v>
      </c>
      <c r="I66" s="39">
        <v>81751</v>
      </c>
      <c r="J66" s="38">
        <v>0</v>
      </c>
      <c r="K66" s="38">
        <v>1</v>
      </c>
    </row>
    <row r="67" spans="1:11" s="7" customFormat="1" ht="12.75">
      <c r="A67" s="33" t="s">
        <v>81</v>
      </c>
      <c r="B67" s="40" t="s">
        <v>100</v>
      </c>
      <c r="C67" s="33" t="s">
        <v>101</v>
      </c>
      <c r="D67" s="35">
        <v>133.2</v>
      </c>
      <c r="E67" s="36">
        <v>133.2</v>
      </c>
      <c r="F67" s="37">
        <v>430883</v>
      </c>
      <c r="G67" s="33" t="s">
        <v>22</v>
      </c>
      <c r="H67" s="38">
        <v>38</v>
      </c>
      <c r="I67" s="39">
        <v>79222</v>
      </c>
      <c r="J67" s="38">
        <v>0</v>
      </c>
      <c r="K67" s="38">
        <v>3</v>
      </c>
    </row>
    <row r="68" spans="1:11" s="7" customFormat="1" ht="12.75">
      <c r="A68" s="33" t="s">
        <v>81</v>
      </c>
      <c r="B68" s="40">
        <v>32061302</v>
      </c>
      <c r="C68" s="33" t="s">
        <v>82</v>
      </c>
      <c r="D68" s="35">
        <v>31.2</v>
      </c>
      <c r="E68" s="36">
        <v>1514</v>
      </c>
      <c r="F68" s="37">
        <v>229038</v>
      </c>
      <c r="G68" s="33" t="s">
        <v>35</v>
      </c>
      <c r="H68" s="38">
        <v>31</v>
      </c>
      <c r="I68" s="39">
        <v>65034</v>
      </c>
      <c r="J68" s="38">
        <v>0</v>
      </c>
      <c r="K68" s="38">
        <v>0</v>
      </c>
    </row>
    <row r="69" spans="1:11" ht="12.75" customHeight="1">
      <c r="A69" s="33" t="s">
        <v>81</v>
      </c>
      <c r="B69" s="40">
        <v>32131303</v>
      </c>
      <c r="C69" s="33" t="s">
        <v>111</v>
      </c>
      <c r="D69" s="35"/>
      <c r="E69" s="36">
        <v>6642.1</v>
      </c>
      <c r="F69" s="37">
        <v>109670</v>
      </c>
      <c r="G69" s="33" t="s">
        <v>112</v>
      </c>
      <c r="H69" s="38">
        <v>38</v>
      </c>
      <c r="I69" s="39">
        <v>70463</v>
      </c>
      <c r="J69" s="38">
        <v>0</v>
      </c>
      <c r="K69" s="38">
        <v>2</v>
      </c>
    </row>
    <row r="70" spans="1:11" ht="12.75" customHeight="1">
      <c r="A70" s="33"/>
      <c r="B70" s="40"/>
      <c r="C70" s="33"/>
      <c r="D70" s="35"/>
      <c r="E70" s="36"/>
      <c r="F70" s="37"/>
      <c r="G70" s="33" t="s">
        <v>17</v>
      </c>
      <c r="H70" s="38"/>
      <c r="I70" s="39"/>
      <c r="J70" s="38"/>
      <c r="K70" s="38"/>
    </row>
    <row r="71" spans="1:11" ht="12.75" customHeight="1">
      <c r="A71" s="41"/>
      <c r="B71" s="64"/>
      <c r="C71" s="41"/>
      <c r="D71" s="43"/>
      <c r="E71" s="44"/>
      <c r="F71" s="45"/>
      <c r="G71" s="41" t="s">
        <v>35</v>
      </c>
      <c r="H71" s="46"/>
      <c r="I71" s="47"/>
      <c r="J71" s="46"/>
      <c r="K71" s="46"/>
    </row>
    <row r="72" spans="1:11" ht="12.75" customHeight="1">
      <c r="A72" s="48" t="s">
        <v>52</v>
      </c>
      <c r="B72" s="49">
        <v>13</v>
      </c>
      <c r="C72" s="49"/>
      <c r="D72" s="50">
        <f>SUM(D57:D71)</f>
        <v>580</v>
      </c>
      <c r="E72" s="51">
        <f>SUM(E57:E71)</f>
        <v>30405</v>
      </c>
      <c r="F72" s="52">
        <f>SUM(F57:F71)</f>
        <v>2080427</v>
      </c>
      <c r="G72" s="67"/>
      <c r="H72" s="52">
        <f>SUM(H57:H71)</f>
        <v>329</v>
      </c>
      <c r="I72" s="52">
        <f>SUM(I57:I71)</f>
        <v>700564</v>
      </c>
      <c r="J72" s="52">
        <f>SUM(J57:J71)</f>
        <v>1</v>
      </c>
      <c r="K72" s="52">
        <f>SUM(K57:K71)</f>
        <v>11</v>
      </c>
    </row>
    <row r="73" spans="1:11" s="7" customFormat="1" ht="12.75">
      <c r="A73" s="1"/>
      <c r="B73" s="2"/>
      <c r="C73" s="1"/>
      <c r="D73" s="2"/>
      <c r="E73" s="4"/>
      <c r="F73" s="5"/>
      <c r="G73" s="1"/>
      <c r="H73" s="2"/>
      <c r="I73" s="5"/>
      <c r="J73" s="2"/>
      <c r="K73" s="2"/>
    </row>
    <row r="75" spans="1:11" ht="17.25" customHeight="1">
      <c r="A75" s="24" t="s">
        <v>53</v>
      </c>
      <c r="B75" s="6"/>
      <c r="C75" s="7"/>
      <c r="D75" s="6"/>
      <c r="E75" s="8"/>
      <c r="F75" s="9"/>
      <c r="G75" s="7"/>
      <c r="H75" s="6"/>
      <c r="I75" s="9"/>
      <c r="J75" s="6"/>
      <c r="K75" s="6"/>
    </row>
    <row r="76" spans="1:11" s="7" customFormat="1" ht="12.75">
      <c r="A76" s="1"/>
      <c r="B76" s="2"/>
      <c r="C76" s="1"/>
      <c r="D76" s="10" t="s">
        <v>1</v>
      </c>
      <c r="E76" s="11" t="s">
        <v>2</v>
      </c>
      <c r="F76" s="9" t="s">
        <v>3</v>
      </c>
      <c r="G76" s="1"/>
      <c r="H76" s="6" t="s">
        <v>4</v>
      </c>
      <c r="I76" s="21" t="s">
        <v>5</v>
      </c>
      <c r="J76" s="79" t="s">
        <v>6</v>
      </c>
      <c r="K76" s="79"/>
    </row>
    <row r="77" spans="1:11" ht="12.75">
      <c r="A77" s="12" t="s">
        <v>7</v>
      </c>
      <c r="B77" s="13" t="s">
        <v>8</v>
      </c>
      <c r="C77" s="12" t="s">
        <v>9</v>
      </c>
      <c r="D77" s="14" t="s">
        <v>10</v>
      </c>
      <c r="E77" s="15" t="s">
        <v>10</v>
      </c>
      <c r="F77" s="16" t="s">
        <v>11</v>
      </c>
      <c r="G77" s="12" t="s">
        <v>12</v>
      </c>
      <c r="H77" s="13" t="s">
        <v>13</v>
      </c>
      <c r="I77" s="17" t="s">
        <v>14</v>
      </c>
      <c r="J77" s="13" t="s">
        <v>15</v>
      </c>
      <c r="K77" s="13" t="s">
        <v>16</v>
      </c>
    </row>
    <row r="78" spans="1:11" s="7" customFormat="1" ht="12.75">
      <c r="A78" s="41" t="s">
        <v>23</v>
      </c>
      <c r="B78" s="64" t="s">
        <v>102</v>
      </c>
      <c r="C78" s="41" t="s">
        <v>103</v>
      </c>
      <c r="D78" s="64">
        <v>33.3</v>
      </c>
      <c r="E78" s="44">
        <v>1735</v>
      </c>
      <c r="F78" s="45">
        <v>45309</v>
      </c>
      <c r="G78" s="41" t="s">
        <v>22</v>
      </c>
      <c r="H78" s="46">
        <v>17</v>
      </c>
      <c r="I78" s="47">
        <v>16894</v>
      </c>
      <c r="J78" s="46">
        <v>0</v>
      </c>
      <c r="K78" s="46">
        <v>0</v>
      </c>
    </row>
    <row r="79" spans="1:11" ht="12.75">
      <c r="A79" s="48" t="s">
        <v>54</v>
      </c>
      <c r="B79" s="49">
        <v>1</v>
      </c>
      <c r="C79" s="49"/>
      <c r="D79" s="50">
        <f>SUM(D78:D78)</f>
        <v>33.3</v>
      </c>
      <c r="E79" s="51">
        <f>SUM(E78:E78)</f>
        <v>1735</v>
      </c>
      <c r="F79" s="52">
        <f>SUM(F78:F78)</f>
        <v>45309</v>
      </c>
      <c r="G79" s="67"/>
      <c r="H79" s="52">
        <f>SUM(H78:H78)</f>
        <v>17</v>
      </c>
      <c r="I79" s="52">
        <f>SUM(I78:I78)</f>
        <v>16894</v>
      </c>
      <c r="J79" s="52">
        <f>SUM(J78:J78)</f>
        <v>0</v>
      </c>
      <c r="K79" s="52">
        <f>SUM(K78:K78)</f>
        <v>0</v>
      </c>
    </row>
    <row r="80" spans="1:11" s="7" customFormat="1" ht="12.75">
      <c r="A80" s="1"/>
      <c r="B80" s="2"/>
      <c r="C80" s="1"/>
      <c r="D80" s="2"/>
      <c r="E80" s="4"/>
      <c r="F80" s="5"/>
      <c r="G80" s="1"/>
      <c r="H80" s="2"/>
      <c r="I80" s="5"/>
      <c r="J80" s="2"/>
      <c r="K80" s="2"/>
    </row>
    <row r="81" ht="12.75" customHeight="1"/>
    <row r="82" spans="1:11" ht="17.25" customHeight="1">
      <c r="A82" s="24" t="s">
        <v>55</v>
      </c>
      <c r="B82" s="6"/>
      <c r="C82" s="7"/>
      <c r="D82" s="6"/>
      <c r="E82" s="8"/>
      <c r="F82" s="9"/>
      <c r="G82" s="7"/>
      <c r="H82" s="6"/>
      <c r="I82" s="9"/>
      <c r="J82" s="6"/>
      <c r="K82" s="6"/>
    </row>
    <row r="83" spans="1:11" s="7" customFormat="1" ht="12.75">
      <c r="A83" s="1"/>
      <c r="B83" s="2"/>
      <c r="C83" s="1"/>
      <c r="D83" s="10" t="s">
        <v>1</v>
      </c>
      <c r="E83" s="11" t="s">
        <v>2</v>
      </c>
      <c r="F83" s="9" t="s">
        <v>3</v>
      </c>
      <c r="G83" s="1"/>
      <c r="H83" s="6" t="s">
        <v>4</v>
      </c>
      <c r="I83" s="9" t="s">
        <v>5</v>
      </c>
      <c r="J83" s="79" t="s">
        <v>6</v>
      </c>
      <c r="K83" s="79"/>
    </row>
    <row r="84" spans="1:11" ht="12.75">
      <c r="A84" s="12" t="s">
        <v>7</v>
      </c>
      <c r="B84" s="13" t="s">
        <v>8</v>
      </c>
      <c r="C84" s="12" t="s">
        <v>9</v>
      </c>
      <c r="D84" s="14" t="s">
        <v>10</v>
      </c>
      <c r="E84" s="15" t="s">
        <v>10</v>
      </c>
      <c r="F84" s="16" t="s">
        <v>11</v>
      </c>
      <c r="G84" s="12" t="s">
        <v>12</v>
      </c>
      <c r="H84" s="13" t="s">
        <v>13</v>
      </c>
      <c r="I84" s="16" t="s">
        <v>14</v>
      </c>
      <c r="J84" s="13" t="s">
        <v>15</v>
      </c>
      <c r="K84" s="13" t="s">
        <v>16</v>
      </c>
    </row>
    <row r="85" spans="1:11" s="7" customFormat="1" ht="12.75">
      <c r="A85" s="74" t="s">
        <v>120</v>
      </c>
      <c r="B85" s="60" t="s">
        <v>118</v>
      </c>
      <c r="C85" s="74" t="s">
        <v>119</v>
      </c>
      <c r="D85" s="75">
        <v>67.7</v>
      </c>
      <c r="E85" s="62">
        <v>1154.6</v>
      </c>
      <c r="F85" s="30">
        <v>365225</v>
      </c>
      <c r="G85" s="27" t="s">
        <v>121</v>
      </c>
      <c r="H85" s="60">
        <v>88</v>
      </c>
      <c r="I85" s="30">
        <v>181519</v>
      </c>
      <c r="J85" s="60">
        <v>0</v>
      </c>
      <c r="K85" s="60">
        <v>2</v>
      </c>
    </row>
    <row r="86" spans="1:11" s="7" customFormat="1" ht="12.75">
      <c r="A86" s="33" t="s">
        <v>72</v>
      </c>
      <c r="B86" s="40">
        <v>56021301</v>
      </c>
      <c r="C86" s="33" t="s">
        <v>75</v>
      </c>
      <c r="D86" s="76">
        <v>67.2</v>
      </c>
      <c r="E86" s="71">
        <v>1185</v>
      </c>
      <c r="F86" s="37">
        <v>0</v>
      </c>
      <c r="G86" s="33" t="s">
        <v>35</v>
      </c>
      <c r="H86" s="38">
        <v>3</v>
      </c>
      <c r="I86" s="39">
        <v>1184</v>
      </c>
      <c r="J86" s="38">
        <v>0</v>
      </c>
      <c r="K86" s="38">
        <v>0</v>
      </c>
    </row>
    <row r="87" spans="1:11" ht="12.75">
      <c r="A87" s="72" t="s">
        <v>108</v>
      </c>
      <c r="B87" s="40" t="s">
        <v>104</v>
      </c>
      <c r="C87" s="72" t="s">
        <v>105</v>
      </c>
      <c r="D87" s="76">
        <v>81.6</v>
      </c>
      <c r="E87" s="71">
        <v>736.1</v>
      </c>
      <c r="F87" s="37">
        <v>215552</v>
      </c>
      <c r="G87" s="33" t="s">
        <v>22</v>
      </c>
      <c r="H87" s="38">
        <v>64</v>
      </c>
      <c r="I87" s="39">
        <v>142170</v>
      </c>
      <c r="J87" s="38">
        <v>1</v>
      </c>
      <c r="K87" s="38">
        <v>6</v>
      </c>
    </row>
    <row r="88" spans="1:11" ht="12.75">
      <c r="A88" s="72" t="s">
        <v>108</v>
      </c>
      <c r="B88" s="40" t="s">
        <v>106</v>
      </c>
      <c r="C88" s="72" t="s">
        <v>107</v>
      </c>
      <c r="D88" s="76">
        <v>141.7</v>
      </c>
      <c r="E88" s="71">
        <v>521.1</v>
      </c>
      <c r="F88" s="37">
        <v>101676</v>
      </c>
      <c r="G88" s="72" t="s">
        <v>76</v>
      </c>
      <c r="H88" s="38">
        <v>22</v>
      </c>
      <c r="I88" s="39">
        <v>41980</v>
      </c>
      <c r="J88" s="38">
        <v>0</v>
      </c>
      <c r="K88" s="38">
        <v>0</v>
      </c>
    </row>
    <row r="89" spans="1:11" ht="12.75">
      <c r="A89" s="72" t="s">
        <v>108</v>
      </c>
      <c r="B89" s="38" t="s">
        <v>122</v>
      </c>
      <c r="C89" s="72" t="s">
        <v>123</v>
      </c>
      <c r="D89" s="76">
        <v>51.4</v>
      </c>
      <c r="E89" s="71">
        <v>3781.8</v>
      </c>
      <c r="F89" s="37">
        <v>0</v>
      </c>
      <c r="G89" s="72" t="s">
        <v>22</v>
      </c>
      <c r="H89" s="38">
        <v>26</v>
      </c>
      <c r="I89" s="39">
        <v>26086</v>
      </c>
      <c r="J89" s="38">
        <v>0</v>
      </c>
      <c r="K89" s="38">
        <v>2</v>
      </c>
    </row>
    <row r="90" spans="1:11" ht="12.75">
      <c r="A90" s="33" t="s">
        <v>56</v>
      </c>
      <c r="B90" s="40" t="s">
        <v>57</v>
      </c>
      <c r="C90" s="33" t="s">
        <v>58</v>
      </c>
      <c r="D90" s="35">
        <v>22</v>
      </c>
      <c r="E90" s="36">
        <v>3666</v>
      </c>
      <c r="F90" s="37">
        <v>273017</v>
      </c>
      <c r="G90" s="33" t="s">
        <v>35</v>
      </c>
      <c r="H90" s="38">
        <v>89</v>
      </c>
      <c r="I90" s="39">
        <v>144265</v>
      </c>
      <c r="J90" s="38">
        <v>0</v>
      </c>
      <c r="K90" s="38">
        <v>7</v>
      </c>
    </row>
    <row r="91" spans="1:11" ht="12.75">
      <c r="A91" s="72" t="s">
        <v>23</v>
      </c>
      <c r="B91" s="38">
        <v>56841328</v>
      </c>
      <c r="C91" s="72" t="s">
        <v>88</v>
      </c>
      <c r="D91" s="35">
        <v>32</v>
      </c>
      <c r="E91" s="36">
        <v>3612</v>
      </c>
      <c r="F91" s="37">
        <v>565030</v>
      </c>
      <c r="G91" s="33" t="s">
        <v>35</v>
      </c>
      <c r="H91" s="38">
        <v>60</v>
      </c>
      <c r="I91" s="39">
        <v>135715</v>
      </c>
      <c r="J91" s="38">
        <v>0</v>
      </c>
      <c r="K91" s="38">
        <v>4</v>
      </c>
    </row>
    <row r="92" spans="1:11" ht="12.75">
      <c r="A92" s="72" t="s">
        <v>59</v>
      </c>
      <c r="B92" s="38">
        <v>56851303</v>
      </c>
      <c r="C92" s="72" t="s">
        <v>94</v>
      </c>
      <c r="D92" s="35">
        <v>75.6</v>
      </c>
      <c r="E92" s="36">
        <v>2286.5</v>
      </c>
      <c r="F92" s="37">
        <v>0</v>
      </c>
      <c r="G92" s="33" t="s">
        <v>35</v>
      </c>
      <c r="H92" s="38">
        <v>59</v>
      </c>
      <c r="I92" s="39">
        <v>7551</v>
      </c>
      <c r="J92" s="38">
        <v>0</v>
      </c>
      <c r="K92" s="38">
        <v>0</v>
      </c>
    </row>
    <row r="93" spans="1:11" ht="12.75">
      <c r="A93" s="33" t="s">
        <v>59</v>
      </c>
      <c r="B93" s="40">
        <v>56061301</v>
      </c>
      <c r="C93" s="33" t="s">
        <v>79</v>
      </c>
      <c r="D93" s="35">
        <v>69.9</v>
      </c>
      <c r="E93" s="36">
        <v>2638</v>
      </c>
      <c r="F93" s="37">
        <v>0</v>
      </c>
      <c r="G93" s="33" t="s">
        <v>22</v>
      </c>
      <c r="H93" s="38">
        <v>24</v>
      </c>
      <c r="I93" s="39">
        <v>19301</v>
      </c>
      <c r="J93" s="38">
        <v>0</v>
      </c>
      <c r="K93" s="38">
        <v>0</v>
      </c>
    </row>
    <row r="94" spans="1:11" ht="12.75">
      <c r="A94" s="41" t="s">
        <v>59</v>
      </c>
      <c r="B94" s="64">
        <v>56071301</v>
      </c>
      <c r="C94" s="41" t="s">
        <v>83</v>
      </c>
      <c r="D94" s="43">
        <v>111</v>
      </c>
      <c r="E94" s="44">
        <v>2469.1</v>
      </c>
      <c r="F94" s="45">
        <v>0</v>
      </c>
      <c r="G94" s="41" t="s">
        <v>76</v>
      </c>
      <c r="H94" s="46">
        <v>4</v>
      </c>
      <c r="I94" s="47">
        <v>5023</v>
      </c>
      <c r="J94" s="46">
        <v>0</v>
      </c>
      <c r="K94" s="46">
        <v>0</v>
      </c>
    </row>
    <row r="95" spans="1:11" ht="12.75">
      <c r="A95" s="48" t="s">
        <v>60</v>
      </c>
      <c r="B95" s="49">
        <v>10</v>
      </c>
      <c r="C95" s="49"/>
      <c r="D95" s="50">
        <f>SUM(D85:D94)</f>
        <v>720.0999999999999</v>
      </c>
      <c r="E95" s="51">
        <f>SUM(E85:E94)</f>
        <v>22050.199999999997</v>
      </c>
      <c r="F95" s="52">
        <f>SUM(F85:F94)</f>
        <v>1520500</v>
      </c>
      <c r="G95" s="52"/>
      <c r="H95" s="52">
        <f>SUM(H85:H94)</f>
        <v>439</v>
      </c>
      <c r="I95" s="52">
        <f>SUM(I85:I94)</f>
        <v>704794</v>
      </c>
      <c r="J95" s="52">
        <f>SUM(J85:J94)</f>
        <v>1</v>
      </c>
      <c r="K95" s="52">
        <f>SUM(K85:K94)</f>
        <v>21</v>
      </c>
    </row>
    <row r="96" spans="1:11" s="7" customFormat="1" ht="12.75">
      <c r="A96" s="1"/>
      <c r="B96" s="2"/>
      <c r="C96" s="1"/>
      <c r="D96" s="2"/>
      <c r="E96" s="4"/>
      <c r="F96" s="5"/>
      <c r="G96" s="1"/>
      <c r="H96" s="2"/>
      <c r="I96" s="5"/>
      <c r="J96" s="2"/>
      <c r="K96" s="2"/>
    </row>
    <row r="98" spans="1:11" ht="17.25" customHeight="1">
      <c r="A98" s="24" t="s">
        <v>113</v>
      </c>
      <c r="B98" s="6"/>
      <c r="C98" s="7"/>
      <c r="D98" s="6"/>
      <c r="E98" s="8"/>
      <c r="F98" s="9"/>
      <c r="G98" s="7"/>
      <c r="H98" s="6"/>
      <c r="I98" s="9"/>
      <c r="J98" s="6"/>
      <c r="K98" s="6"/>
    </row>
    <row r="99" spans="1:11" s="7" customFormat="1" ht="12.75">
      <c r="A99" s="1"/>
      <c r="B99" s="2"/>
      <c r="C99" s="1"/>
      <c r="D99" s="10" t="s">
        <v>1</v>
      </c>
      <c r="E99" s="11" t="s">
        <v>2</v>
      </c>
      <c r="F99" s="9" t="s">
        <v>3</v>
      </c>
      <c r="G99" s="1"/>
      <c r="H99" s="6" t="s">
        <v>4</v>
      </c>
      <c r="I99" s="9" t="s">
        <v>5</v>
      </c>
      <c r="J99" s="79" t="s">
        <v>6</v>
      </c>
      <c r="K99" s="79"/>
    </row>
    <row r="100" spans="1:11" ht="12.75">
      <c r="A100" s="12" t="s">
        <v>7</v>
      </c>
      <c r="B100" s="13" t="s">
        <v>8</v>
      </c>
      <c r="C100" s="12" t="s">
        <v>9</v>
      </c>
      <c r="D100" s="14" t="s">
        <v>10</v>
      </c>
      <c r="E100" s="15" t="s">
        <v>10</v>
      </c>
      <c r="F100" s="16" t="s">
        <v>11</v>
      </c>
      <c r="G100" s="12" t="s">
        <v>12</v>
      </c>
      <c r="H100" s="13" t="s">
        <v>13</v>
      </c>
      <c r="I100" s="16" t="s">
        <v>14</v>
      </c>
      <c r="J100" s="13" t="s">
        <v>15</v>
      </c>
      <c r="K100" s="13" t="s">
        <v>16</v>
      </c>
    </row>
    <row r="101" spans="1:11" s="7" customFormat="1" ht="12.75">
      <c r="A101" s="77" t="s">
        <v>117</v>
      </c>
      <c r="B101" s="57" t="s">
        <v>114</v>
      </c>
      <c r="C101" s="77" t="s">
        <v>115</v>
      </c>
      <c r="D101" s="78">
        <v>10</v>
      </c>
      <c r="E101" s="55">
        <v>999</v>
      </c>
      <c r="F101" s="56">
        <v>86518</v>
      </c>
      <c r="G101" s="53" t="s">
        <v>17</v>
      </c>
      <c r="H101" s="57">
        <v>15</v>
      </c>
      <c r="I101" s="58">
        <v>30649</v>
      </c>
      <c r="J101" s="57">
        <v>0</v>
      </c>
      <c r="K101" s="57">
        <v>1</v>
      </c>
    </row>
    <row r="102" spans="1:11" ht="12.75">
      <c r="A102" s="48" t="s">
        <v>116</v>
      </c>
      <c r="B102" s="52">
        <v>1</v>
      </c>
      <c r="C102" s="49"/>
      <c r="D102" s="50">
        <f>SUM(D101)</f>
        <v>10</v>
      </c>
      <c r="E102" s="51">
        <f>SUM(E101)</f>
        <v>999</v>
      </c>
      <c r="F102" s="52">
        <f>SUM(F101)</f>
        <v>86518</v>
      </c>
      <c r="G102" s="67"/>
      <c r="H102" s="52">
        <f>SUM(H101)</f>
        <v>15</v>
      </c>
      <c r="I102" s="52">
        <f>SUM(I101)</f>
        <v>30649</v>
      </c>
      <c r="J102" s="52">
        <f>SUM(J101)</f>
        <v>0</v>
      </c>
      <c r="K102" s="52">
        <f>SUM(K101)</f>
        <v>1</v>
      </c>
    </row>
    <row r="103" spans="1:11" s="7" customFormat="1" ht="12.75">
      <c r="A103" s="1"/>
      <c r="B103" s="2"/>
      <c r="C103" s="1"/>
      <c r="D103" s="2"/>
      <c r="E103" s="4"/>
      <c r="F103" s="5"/>
      <c r="G103" s="1"/>
      <c r="H103" s="2"/>
      <c r="I103" s="5"/>
      <c r="J103" s="2"/>
      <c r="K103" s="2"/>
    </row>
    <row r="104" spans="2:11" ht="12.75">
      <c r="B104" s="5"/>
      <c r="H104" s="5"/>
      <c r="J104" s="5"/>
      <c r="K104" s="5"/>
    </row>
  </sheetData>
  <sheetProtection/>
  <mergeCells count="10">
    <mergeCell ref="J31:K31"/>
    <mergeCell ref="J83:K83"/>
    <mergeCell ref="A1:K1"/>
    <mergeCell ref="J4:K4"/>
    <mergeCell ref="J99:K99"/>
    <mergeCell ref="J55:K55"/>
    <mergeCell ref="J76:K76"/>
    <mergeCell ref="J16:K16"/>
    <mergeCell ref="J40:K40"/>
    <mergeCell ref="J23:K23"/>
  </mergeCells>
  <printOptions horizontalCentered="1"/>
  <pageMargins left="0.4" right="0.4" top="0.5" bottom="0.2" header="0.5" footer="0.25"/>
  <pageSetup horizontalDpi="600" verticalDpi="600" orientation="landscape" scale="77" r:id="rId1"/>
  <headerFooter alignWithMargins="0">
    <oddFooter>&amp;RPage &amp;P of &amp;N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2016-06-28T19:33:22Z</dcterms:modified>
  <cp:category/>
  <cp:version/>
  <cp:contentType/>
  <cp:contentStatus/>
</cp:coreProperties>
</file>