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55" windowWidth="17310" windowHeight="5400" activeTab="0"/>
  </bookViews>
  <sheets>
    <sheet name="2011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<sst xmlns="http://schemas.openxmlformats.org/spreadsheetml/2006/main" count="26" uniqueCount="15">
  <si>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</si>
  <si>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</si>
  <si>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</si>
  <si>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</si>
  <si>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</si>
  <si>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</si>
  <si>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</si>
  <si>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>TOTAL PRODUCTION (tons)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</si>
  <si>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</si>
  <si>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</si>
  <si>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</si>
  <si>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</si>
  <si>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</si>
  <si>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</si>
  <si>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2011 BITUMINOUS STATEWIDE PRODUCTION SUMMARY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</si>
</sst>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</numFmts>
  <fonts count="58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.5"/>
      <name val="Arial"/>
      <family val="2"/>
    </font>
    <font>
      <i/>
      <sz val="9.5"/>
      <color indexed="8"/>
      <name val="Arial"/>
      <family val="2"/>
    </font>
    <font>
      <b/>
      <i/>
      <sz val="11"/>
      <color indexed="53"/>
      <name val="Arial"/>
      <family val="2"/>
    </font>
    <font>
      <b/>
      <sz val="10"/>
      <color indexed="53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9" fontId="6" fillId="0" borderId="11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10" fillId="0" borderId="12" xfId="0" applyNumberFormat="1" applyFont="1" applyFill="1" applyBorder="1" applyAlignment="1">
      <alignment horizontal="right"/>
    </xf>
    <xf numFmtId="168" fontId="11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Total Bituminous Production</a:t>
            </a:r>
          </a:p>
        </c:rich>
      </c:tx>
      <c:layout>
        <c:manualLayout>
          <c:xMode val="factor"/>
          <c:yMode val="factor"/>
          <c:x val="-0.009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2045"/>
          <c:w val="0.69275"/>
          <c:h val="0.71125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('2011 bituminous statewide'!$C$7,'2011 bituminous statewide'!$C$15,'2011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2011 Total Bituminous Production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175"/>
          <c:y val="0.184"/>
          <c:w val="0.70625"/>
          <c:h val="0.7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('2011 bituminous statewide'!$B$7,'2011 bituminous statewide'!$B$15,'2011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</cdr:x>
      <cdr:y>0.635</cdr:y>
    </cdr:from>
    <cdr:to>
      <cdr:x>0.78875</cdr:x>
      <cdr:y>0.71475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047750" y="1847850"/>
          <a:ext cx="13144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 </a:t>
          </a:r>
        </a:p>
      </cdr:txBody>
    </cdr:sp>
  </cdr:relSizeAnchor>
  <cdr:relSizeAnchor xmlns:cdr="http://schemas.openxmlformats.org/drawingml/2006/chartDrawing">
    <cdr:from>
      <cdr:x>0.17225</cdr:x>
      <cdr:y>0.33175</cdr:y>
    </cdr:from>
    <cdr:to>
      <cdr:x>0.4915</cdr:x>
      <cdr:y>0.396</cdr:y>
    </cdr:to>
    <cdr:sp>
      <cdr:nvSpPr>
        <cdr:cNvPr id="2" name="Text Box 1026"/>
        <cdr:cNvSpPr txBox="1">
          <a:spLocks noChangeArrowheads="1"/>
        </cdr:cNvSpPr>
      </cdr:nvSpPr>
      <cdr:spPr>
        <a:xfrm>
          <a:off x="514350" y="962025"/>
          <a:ext cx="962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0.538</cdr:x>
      <cdr:y>0.104</cdr:y>
    </cdr:from>
    <cdr:to>
      <cdr:x>0.8345</cdr:x>
      <cdr:y>0.22025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609725" y="295275"/>
          <a:ext cx="8858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0.40425</cdr:x>
      <cdr:y>0.60475</cdr:y>
    </cdr:from>
    <cdr:to>
      <cdr:x>0.748</cdr:x>
      <cdr:y>0.70525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81100" y="1743075"/>
          <a:ext cx="1009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0.222</cdr:x>
      <cdr:y>0.312</cdr:y>
    </cdr:from>
    <cdr:to>
      <cdr:x>0.42375</cdr:x>
      <cdr:y>0.4125</cdr:y>
    </cdr:to>
    <cdr:sp>
      <cdr:nvSpPr>
        <cdr:cNvPr id="2" name="TextBox 1"/>
        <cdr:cNvSpPr txBox="1">
          <a:spLocks noChangeArrowheads="1"/>
        </cdr:cNvSpPr>
      </cdr:nvSpPr>
      <cdr:spPr>
        <a:xfrm>
          <a:off x="647700" y="895350"/>
          <a:ext cx="590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0.51875</cdr:x>
      <cdr:y>0.08975</cdr:y>
    </cdr:from>
    <cdr:to>
      <cdr:x>0.8015</cdr:x>
      <cdr:y>0.208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0" y="257175"/>
          <a:ext cx="8286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32</xdr:row>
      <xdr:rowOff>133350</xdr:rowOff>
    </xdr:from>
    <xdr:to>
      <xdr:col>4</xdr:col>
      <xdr:colOff>714375</xdr:colOff>
      <xdr:row>50</xdr:row>
      <xdr:rowOff>142875</xdr:rowOff>
    </xdr:to>
    <xdr:graphicFrame>
      <xdr:nvGraphicFramePr>
        <xdr:cNvPr id="1" name="Chart 2"/>
        <xdr:cNvGraphicFramePr/>
      </xdr:nvGraphicFramePr>
      <xdr:xfrm>
        <a:off x="3000375" y="5362575"/>
        <a:ext cx="3000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19050</xdr:rowOff>
    </xdr:from>
    <xdr:to>
      <xdr:col>1</xdr:col>
      <xdr:colOff>66675</xdr:colOff>
      <xdr:row>50</xdr:row>
      <xdr:rowOff>152400</xdr:rowOff>
    </xdr:to>
    <xdr:graphicFrame>
      <xdr:nvGraphicFramePr>
        <xdr:cNvPr id="2" name="Chart 1"/>
        <xdr:cNvGraphicFramePr/>
      </xdr:nvGraphicFramePr>
      <xdr:xfrm>
        <a:off x="0" y="5410200"/>
        <a:ext cx="294322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43.140625" style="1" customWidth="1"/>
    <col min="2" max="3" width="12.28125" style="1" customWidth="1"/>
    <col min="4" max="5" width="11.57421875" style="1" customWidth="1"/>
    <col min="6" max="16384" width="9.140625" style="1" customWidth="1"/>
  </cols>
  <sheetData>
    <row r="1" spans="1:5" ht="15">
      <c r="A1" s="29"/>
      <c r="B1" s="29"/>
      <c r="C1" s="29"/>
      <c r="D1" s="29"/>
      <c r="E1" s="29"/>
    </row>
    <row r="2" spans="1:5" ht="18.75">
      <c r="A2" s="28" t="s">
        <v>14</v>
      </c>
      <c r="B2" s="28"/>
      <c r="C2" s="28"/>
      <c r="D2" s="28"/>
      <c r="E2" s="28"/>
    </row>
    <row r="3" ht="18" customHeight="1">
      <c r="A3" s="4"/>
    </row>
    <row r="4" spans="1:5" s="8" customFormat="1" ht="15.75" customHeight="1">
      <c r="A4" s="10"/>
      <c r="B4" s="12">
        <v>2011</v>
      </c>
      <c r="C4" s="12">
        <v>2010</v>
      </c>
      <c r="D4" s="12" t="s">
        <v>0</v>
      </c>
      <c r="E4" s="12" t="s">
        <v>1</v>
      </c>
    </row>
    <row r="5" spans="2:5" s="8" customFormat="1" ht="6" customHeight="1">
      <c r="B5" s="9"/>
      <c r="C5" s="9"/>
      <c r="D5" s="9"/>
      <c r="E5" s="9"/>
    </row>
    <row r="6" spans="1:5" ht="14.25">
      <c r="A6" s="6" t="s">
        <v>2</v>
      </c>
      <c r="B6" s="7"/>
      <c r="C6" s="7"/>
      <c r="D6" s="7"/>
      <c r="E6" s="7"/>
    </row>
    <row r="7" spans="1:8" ht="12.75">
      <c r="A7" s="11" t="s">
        <v>3</v>
      </c>
      <c r="B7" s="17">
        <v>47108038</v>
      </c>
      <c r="C7" s="17">
        <v>47528837</v>
      </c>
      <c r="D7" s="17">
        <f>B7-C7</f>
        <v>-420799</v>
      </c>
      <c r="E7" s="18">
        <f>D7/C7</f>
        <v>-0.008853551371349567</v>
      </c>
      <c r="G7" s="2"/>
      <c r="H7" s="3"/>
    </row>
    <row r="8" spans="1:5" ht="12.75">
      <c r="A8" s="13" t="s">
        <v>8</v>
      </c>
      <c r="B8" s="19">
        <f>B7/1.116</f>
        <v>42211503.58422939</v>
      </c>
      <c r="C8" s="19">
        <f>C7/1.116</f>
        <v>42588563.62007168</v>
      </c>
      <c r="D8" s="17"/>
      <c r="E8" s="18"/>
    </row>
    <row r="9" spans="1:5" ht="12.75">
      <c r="A9" s="11" t="s">
        <v>4</v>
      </c>
      <c r="B9" s="17">
        <v>5232</v>
      </c>
      <c r="C9" s="17">
        <v>4836</v>
      </c>
      <c r="D9" s="17">
        <f aca="true" t="shared" si="0" ref="D9:D30">B9-C9</f>
        <v>396</v>
      </c>
      <c r="E9" s="18">
        <f aca="true" t="shared" si="1" ref="E9:E30">D9/C9</f>
        <v>0.08188585607940446</v>
      </c>
    </row>
    <row r="10" spans="1:5" ht="12.75">
      <c r="A10" s="11" t="s">
        <v>10</v>
      </c>
      <c r="B10" s="17">
        <v>12819474</v>
      </c>
      <c r="C10" s="17">
        <v>11447304</v>
      </c>
      <c r="D10" s="17">
        <f t="shared" si="0"/>
        <v>1372170</v>
      </c>
      <c r="E10" s="18">
        <f t="shared" si="1"/>
        <v>0.11986839870767825</v>
      </c>
    </row>
    <row r="11" spans="1:5" ht="12.75">
      <c r="A11" s="11" t="s">
        <v>5</v>
      </c>
      <c r="B11" s="20">
        <v>40</v>
      </c>
      <c r="C11" s="20">
        <v>36</v>
      </c>
      <c r="D11" s="17">
        <f t="shared" si="0"/>
        <v>4</v>
      </c>
      <c r="E11" s="18">
        <f t="shared" si="1"/>
        <v>0.1111111111111111</v>
      </c>
    </row>
    <row r="12" spans="1:5" ht="12.75">
      <c r="A12" s="11" t="s">
        <v>12</v>
      </c>
      <c r="B12" s="20">
        <v>13</v>
      </c>
      <c r="C12" s="20">
        <v>15</v>
      </c>
      <c r="D12" s="17">
        <f t="shared" si="0"/>
        <v>-2</v>
      </c>
      <c r="E12" s="18">
        <f t="shared" si="1"/>
        <v>-0.13333333333333333</v>
      </c>
    </row>
    <row r="13" spans="1:5" ht="6.75" customHeight="1">
      <c r="A13" s="8"/>
      <c r="B13" s="21"/>
      <c r="C13" s="21"/>
      <c r="D13" s="22"/>
      <c r="E13" s="23"/>
    </row>
    <row r="14" spans="1:5" ht="14.25">
      <c r="A14" s="6" t="s">
        <v>11</v>
      </c>
      <c r="B14" s="24"/>
      <c r="C14" s="24"/>
      <c r="D14" s="22"/>
      <c r="E14" s="23"/>
    </row>
    <row r="15" spans="1:5" ht="12.75">
      <c r="A15" s="11" t="s">
        <v>3</v>
      </c>
      <c r="B15" s="17">
        <v>10988750</v>
      </c>
      <c r="C15" s="17">
        <v>9960356</v>
      </c>
      <c r="D15" s="17">
        <f t="shared" si="0"/>
        <v>1028394</v>
      </c>
      <c r="E15" s="18">
        <f t="shared" si="1"/>
        <v>0.10324871922248562</v>
      </c>
    </row>
    <row r="16" spans="1:5" ht="12.75">
      <c r="A16" s="13" t="s">
        <v>8</v>
      </c>
      <c r="B16" s="19">
        <f>B15/1.116</f>
        <v>9846550.17921147</v>
      </c>
      <c r="C16" s="19">
        <f>C15/1.116</f>
        <v>8925050.17921147</v>
      </c>
      <c r="D16" s="17"/>
      <c r="E16" s="18"/>
    </row>
    <row r="17" spans="1:5" ht="12.75">
      <c r="A17" s="11" t="s">
        <v>4</v>
      </c>
      <c r="B17" s="17">
        <v>1888</v>
      </c>
      <c r="C17" s="17">
        <v>1565</v>
      </c>
      <c r="D17" s="17">
        <f t="shared" si="0"/>
        <v>323</v>
      </c>
      <c r="E17" s="18">
        <f t="shared" si="1"/>
        <v>0.2063897763578275</v>
      </c>
    </row>
    <row r="18" spans="1:5" ht="12.75">
      <c r="A18" s="11" t="s">
        <v>10</v>
      </c>
      <c r="B18" s="17">
        <v>2882662</v>
      </c>
      <c r="C18" s="17">
        <v>2736959</v>
      </c>
      <c r="D18" s="17">
        <f t="shared" si="0"/>
        <v>145703</v>
      </c>
      <c r="E18" s="18">
        <f t="shared" si="1"/>
        <v>0.0532353608512221</v>
      </c>
    </row>
    <row r="19" spans="1:5" ht="12.75">
      <c r="A19" s="11" t="s">
        <v>5</v>
      </c>
      <c r="B19" s="20">
        <v>291</v>
      </c>
      <c r="C19" s="20">
        <v>284</v>
      </c>
      <c r="D19" s="17">
        <f t="shared" si="0"/>
        <v>7</v>
      </c>
      <c r="E19" s="18">
        <f t="shared" si="1"/>
        <v>0.02464788732394366</v>
      </c>
    </row>
    <row r="20" spans="1:5" ht="12.75">
      <c r="A20" s="11" t="s">
        <v>12</v>
      </c>
      <c r="B20" s="20">
        <v>99</v>
      </c>
      <c r="C20" s="20">
        <v>101</v>
      </c>
      <c r="D20" s="17">
        <f t="shared" si="0"/>
        <v>-2</v>
      </c>
      <c r="E20" s="18">
        <f t="shared" si="1"/>
        <v>-0.019801980198019802</v>
      </c>
    </row>
    <row r="21" spans="1:5" ht="6.75" customHeight="1">
      <c r="A21" s="8"/>
      <c r="B21" s="21"/>
      <c r="C21" s="21"/>
      <c r="D21" s="22"/>
      <c r="E21" s="23"/>
    </row>
    <row r="22" spans="1:5" ht="14.25">
      <c r="A22" s="6" t="s">
        <v>13</v>
      </c>
      <c r="B22" s="24"/>
      <c r="C22" s="24"/>
      <c r="D22" s="22"/>
      <c r="E22" s="23"/>
    </row>
    <row r="23" spans="1:5" ht="12.75">
      <c r="A23" s="11" t="s">
        <v>3</v>
      </c>
      <c r="B23" s="17">
        <v>1640343</v>
      </c>
      <c r="C23" s="17">
        <v>1716463</v>
      </c>
      <c r="D23" s="17">
        <f t="shared" si="0"/>
        <v>-76120</v>
      </c>
      <c r="E23" s="18">
        <f t="shared" si="1"/>
        <v>-0.04434700893640003</v>
      </c>
    </row>
    <row r="24" spans="1:5" ht="12.75">
      <c r="A24" s="13" t="s">
        <v>8</v>
      </c>
      <c r="B24" s="19">
        <f>B23/1.116</f>
        <v>1469841.3978494622</v>
      </c>
      <c r="C24" s="19">
        <f>C23/1.116</f>
        <v>1538049.2831541218</v>
      </c>
      <c r="D24" s="17"/>
      <c r="E24" s="18"/>
    </row>
    <row r="25" spans="1:5" ht="12.75">
      <c r="A25" s="11" t="s">
        <v>4</v>
      </c>
      <c r="B25" s="20">
        <v>71</v>
      </c>
      <c r="C25" s="20">
        <v>65</v>
      </c>
      <c r="D25" s="17">
        <f t="shared" si="0"/>
        <v>6</v>
      </c>
      <c r="E25" s="18">
        <f t="shared" si="1"/>
        <v>0.09230769230769231</v>
      </c>
    </row>
    <row r="26" spans="1:5" ht="12.75">
      <c r="A26" s="11" t="s">
        <v>10</v>
      </c>
      <c r="B26" s="17">
        <v>107806</v>
      </c>
      <c r="C26" s="17">
        <v>114649</v>
      </c>
      <c r="D26" s="17">
        <f t="shared" si="0"/>
        <v>-6843</v>
      </c>
      <c r="E26" s="18">
        <f t="shared" si="1"/>
        <v>-0.05968652146987763</v>
      </c>
    </row>
    <row r="27" spans="1:5" ht="12.75">
      <c r="A27" s="11" t="s">
        <v>6</v>
      </c>
      <c r="B27" s="20">
        <v>17</v>
      </c>
      <c r="C27" s="20">
        <v>16</v>
      </c>
      <c r="D27" s="17">
        <f t="shared" si="0"/>
        <v>1</v>
      </c>
      <c r="E27" s="18">
        <f t="shared" si="1"/>
        <v>0.0625</v>
      </c>
    </row>
    <row r="28" spans="1:5" ht="12.75">
      <c r="A28" s="11" t="s">
        <v>12</v>
      </c>
      <c r="B28" s="20">
        <v>13</v>
      </c>
      <c r="C28" s="20">
        <v>12</v>
      </c>
      <c r="D28" s="17">
        <f t="shared" si="0"/>
        <v>1</v>
      </c>
      <c r="E28" s="18">
        <f t="shared" si="1"/>
        <v>0.08333333333333333</v>
      </c>
    </row>
    <row r="29" spans="1:5" ht="12" customHeight="1">
      <c r="A29" s="5"/>
      <c r="B29" s="25"/>
      <c r="C29" s="25"/>
      <c r="D29" s="22"/>
      <c r="E29" s="23"/>
    </row>
    <row r="30" spans="1:5" s="7" customFormat="1" ht="15" customHeight="1">
      <c r="A30" s="14" t="s">
        <v>7</v>
      </c>
      <c r="B30" s="26">
        <f>B7+B15+B23</f>
        <v>59737131</v>
      </c>
      <c r="C30" s="26">
        <f>C7+C15+C23</f>
        <v>59205656</v>
      </c>
      <c r="D30" s="26">
        <f t="shared" si="0"/>
        <v>531475</v>
      </c>
      <c r="E30" s="27">
        <f t="shared" si="1"/>
        <v>0.008976760598683343</v>
      </c>
    </row>
    <row r="32" ht="12.75">
      <c r="A32" s="16"/>
    </row>
    <row r="53" ht="12.75">
      <c r="A53" s="15" t="s">
        <v>9</v>
      </c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Previc, Keith</cp:lastModifiedBy>
  <cp:lastPrinted>2012-09-21T13:15:32Z</cp:lastPrinted>
  <dcterms:created xsi:type="dcterms:W3CDTF">2002-06-15T23:25:10Z</dcterms:created>
  <dcterms:modified xsi:type="dcterms:W3CDTF">2012-09-21T13:16:11Z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901701147</vt:i4>
  </property>
  <property fmtid="{D5CDD505-2E9C-101B-9397-08002B2CF9AE}" pid="3" name="_EmailSubject">
    <vt:lpwstr>2009 Annual Report Bituminous files for website</vt:lpwstr>
  </property>
  <property fmtid="{D5CDD505-2E9C-101B-9397-08002B2CF9AE}" pid="4" name="_AuthorEmail">
    <vt:lpwstr>rolighty@state.pa.us</vt:lpwstr>
  </property>
  <property fmtid="{D5CDD505-2E9C-101B-9397-08002B2CF9AE}" pid="5" name="_AuthorEmailDisplayName">
    <vt:lpwstr>Lighty, Robin</vt:lpwstr>
  </property>
  <property fmtid="{D5CDD505-2E9C-101B-9397-08002B2CF9AE}" pid="6" name="_PreviousAdHocReviewCycleID">
    <vt:i4>1925183047</vt:i4>
  </property>
  <property fmtid="{D5CDD505-2E9C-101B-9397-08002B2CF9AE}" pid="7" name="_ReviewingToolsShownOnce">
    <vt:lpwstr/>
  </property>
</Properties>
</file>