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90" windowHeight="4650" activeTab="0"/>
  </bookViews>
  <sheets>
    <sheet name="2022 Anthracite Coal Refuse" sheetId="1" r:id="rId1"/>
  </sheets>
  <definedNames>
    <definedName name="_xlnm.Print_Area" localSheetId="0">'2022 Anthracite Coal Refuse'!$A$1:$I$71</definedName>
  </definedNames>
  <calcPr fullCalcOnLoad="1"/>
</workbook>
</file>

<file path=xl/sharedStrings.xml><?xml version="1.0" encoding="utf-8"?>
<sst xmlns="http://schemas.openxmlformats.org/spreadsheetml/2006/main" count="176" uniqueCount="88">
  <si>
    <t>Surface</t>
  </si>
  <si>
    <t>Total Tons</t>
  </si>
  <si>
    <t>Number of</t>
  </si>
  <si>
    <t xml:space="preserve"> Accidents</t>
  </si>
  <si>
    <t>Company</t>
  </si>
  <si>
    <t>Permit</t>
  </si>
  <si>
    <t>Site Name</t>
  </si>
  <si>
    <t>Permit Acres</t>
  </si>
  <si>
    <t>Production</t>
  </si>
  <si>
    <t>Employees</t>
  </si>
  <si>
    <t>Fatal</t>
  </si>
  <si>
    <t>Non-Fatal</t>
  </si>
  <si>
    <t>Northumberland County</t>
  </si>
  <si>
    <t>Northumberland County Total</t>
  </si>
  <si>
    <t>Schuylkill County</t>
  </si>
  <si>
    <t>Schuylkill County Total</t>
  </si>
  <si>
    <t>Hours</t>
  </si>
  <si>
    <t>Worked</t>
  </si>
  <si>
    <t>Carbon County</t>
  </si>
  <si>
    <t>Rossi Excav Co</t>
  </si>
  <si>
    <t>Luzerne County</t>
  </si>
  <si>
    <t>Luzerne County Total</t>
  </si>
  <si>
    <t>Reading Anthracite Co</t>
  </si>
  <si>
    <t>BD Mining Co</t>
  </si>
  <si>
    <t>Carbon County Total</t>
  </si>
  <si>
    <t>54783702</t>
  </si>
  <si>
    <t>Susquehanna Coal Co</t>
  </si>
  <si>
    <t>Phila City Trustee Girard Estate</t>
  </si>
  <si>
    <t>54960202</t>
  </si>
  <si>
    <t>Gilberton Coal Co</t>
  </si>
  <si>
    <t>Overall Plt Mine</t>
  </si>
  <si>
    <t>Greenfield Mine</t>
  </si>
  <si>
    <t>Locust Summit Mine</t>
  </si>
  <si>
    <t>Mt Carmel Cogen Mine</t>
  </si>
  <si>
    <t>Hammond Mine</t>
  </si>
  <si>
    <t>New St Nicholas Breaker</t>
  </si>
  <si>
    <t>Ellangowan Bank 45A Mine</t>
  </si>
  <si>
    <t>Columbia County</t>
  </si>
  <si>
    <t>Columbia County Total</t>
  </si>
  <si>
    <t>Mid Valley Coal Sales Inc</t>
  </si>
  <si>
    <t>Conyngham Mine</t>
  </si>
  <si>
    <t>Panther Creek Permitting Bank</t>
  </si>
  <si>
    <t>Lackawanna County</t>
  </si>
  <si>
    <t>Franklin Bank</t>
  </si>
  <si>
    <t>Northampton Fuel Supply Inc</t>
  </si>
  <si>
    <t>Panther Creek Permitting LLC</t>
  </si>
  <si>
    <t xml:space="preserve">PA Colliery </t>
  </si>
  <si>
    <t>Jeddo Highland Coal Co</t>
  </si>
  <si>
    <t>Locust Valley Coal Co Inc</t>
  </si>
  <si>
    <t>Glen Lyon 6</t>
  </si>
  <si>
    <t>Indian Head Mine</t>
  </si>
  <si>
    <t>Sheridan Mine</t>
  </si>
  <si>
    <t xml:space="preserve">Mahanoy Twp Bank </t>
  </si>
  <si>
    <t>Rausch Creek Fuel LLC</t>
  </si>
  <si>
    <t>Lackawanna County Total</t>
  </si>
  <si>
    <t>Northeast Energy Co</t>
  </si>
  <si>
    <t>Laurel Mine</t>
  </si>
  <si>
    <t>Mazaika Coal Co</t>
  </si>
  <si>
    <t>Mazaika Mine</t>
  </si>
  <si>
    <t>Premium Fine Coal Inc</t>
  </si>
  <si>
    <t>Premium Fine Coal Mine</t>
  </si>
  <si>
    <t>Diamond Coal Co Inc</t>
  </si>
  <si>
    <t>Lattimer Mine</t>
  </si>
  <si>
    <t>Keystone Anthracite Co Inc</t>
  </si>
  <si>
    <t xml:space="preserve">S Tamaqua 2 </t>
  </si>
  <si>
    <t>Lincoln Refuse</t>
  </si>
  <si>
    <t xml:space="preserve">Total  </t>
  </si>
  <si>
    <t xml:space="preserve">2022 ANTHRACITE COAL REFUSE PRODUCTION - LISTED BY COUNTY </t>
  </si>
  <si>
    <t xml:space="preserve"> </t>
  </si>
  <si>
    <t>Pioneer Equip Rentals Inc</t>
  </si>
  <si>
    <t>Mcclure 9 Bank</t>
  </si>
  <si>
    <t>Glen Lyon S Mine</t>
  </si>
  <si>
    <t xml:space="preserve">Reading Anthracite Company </t>
  </si>
  <si>
    <t>Treverton 5712 Mine</t>
  </si>
  <si>
    <t xml:space="preserve">Buck Run &amp; Pine Knot </t>
  </si>
  <si>
    <t>Eckley Mine</t>
  </si>
  <si>
    <t>Highland 5 Mine</t>
  </si>
  <si>
    <t>D Molesevich &amp; Sons Const Co</t>
  </si>
  <si>
    <t>Mustang Mine</t>
  </si>
  <si>
    <t>North Mahanoy Bank</t>
  </si>
  <si>
    <t>Reliance Bank</t>
  </si>
  <si>
    <t>Bast Mine</t>
  </si>
  <si>
    <t>Waste Management &amp; Proc Inc</t>
  </si>
  <si>
    <t>54-19-01</t>
  </si>
  <si>
    <t>Mahanoy Plane Bank</t>
  </si>
  <si>
    <t>Kuperavage Enterprises Inc</t>
  </si>
  <si>
    <t>Kaska II Bank</t>
  </si>
  <si>
    <t>Rausch Creek Generation Bank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</si>
</sst>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;[Red]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#,###,##0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i/>
      <sz val="13"/>
      <color indexed="2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i/>
      <sz val="13"/>
      <color rgb="FF80008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0" fontId="41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3" fontId="3" fillId="0" borderId="10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right"/>
      <protection/>
    </xf>
    <xf numFmtId="0" fontId="3" fillId="0" borderId="11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164" fontId="3" fillId="0" borderId="11" xfId="0" applyNumberFormat="1" applyFont="1" applyFill="1" applyBorder="1" applyAlignment="1" applyProtection="1">
      <alignment horizontal="center"/>
      <protection/>
    </xf>
    <xf numFmtId="3" fontId="3" fillId="0" borderId="11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164" fontId="0" fillId="0" borderId="11" xfId="0" applyNumberFormat="1" applyFont="1" applyFill="1" applyBorder="1" applyAlignment="1" applyProtection="1">
      <alignment horizontal="center"/>
      <protection/>
    </xf>
    <xf numFmtId="3" fontId="0" fillId="0" borderId="11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164" fontId="3" fillId="0" borderId="0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right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left"/>
      <protection/>
    </xf>
    <xf numFmtId="165" fontId="0" fillId="0" borderId="14" xfId="0" applyNumberFormat="1" applyFont="1" applyFill="1" applyBorder="1" applyAlignment="1" applyProtection="1">
      <alignment horizontal="center"/>
      <protection/>
    </xf>
    <xf numFmtId="3" fontId="0" fillId="0" borderId="14" xfId="0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 horizontal="left"/>
      <protection/>
    </xf>
    <xf numFmtId="165" fontId="0" fillId="0" borderId="15" xfId="0" applyNumberFormat="1" applyFont="1" applyFill="1" applyBorder="1" applyAlignment="1" applyProtection="1">
      <alignment horizontal="center"/>
      <protection/>
    </xf>
    <xf numFmtId="3" fontId="0" fillId="0" borderId="15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164" fontId="0" fillId="0" borderId="15" xfId="0" applyNumberFormat="1" applyFont="1" applyFill="1" applyBorder="1" applyAlignment="1" applyProtection="1">
      <alignment horizontal="center"/>
      <protection/>
    </xf>
    <xf numFmtId="3" fontId="0" fillId="0" borderId="10" xfId="0" applyNumberFormat="1" applyFont="1" applyFill="1" applyBorder="1" applyAlignment="1" applyProtection="1">
      <alignment horizontal="center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 horizontal="center"/>
      <protection/>
    </xf>
    <xf numFmtId="165" fontId="0" fillId="0" borderId="16" xfId="0" applyNumberFormat="1" applyFont="1" applyFill="1" applyBorder="1" applyAlignment="1" applyProtection="1">
      <alignment horizontal="center"/>
      <protection/>
    </xf>
    <xf numFmtId="3" fontId="4" fillId="0" borderId="16" xfId="0" applyNumberFormat="1" applyFont="1" applyFill="1" applyBorder="1" applyAlignment="1" applyProtection="1">
      <alignment horizontal="center"/>
      <protection/>
    </xf>
    <xf numFmtId="3" fontId="0" fillId="0" borderId="16" xfId="0" applyNumberFormat="1" applyFont="1" applyFill="1" applyBorder="1" applyAlignment="1" applyProtection="1">
      <alignment horizontal="center"/>
      <protection/>
    </xf>
    <xf numFmtId="164" fontId="0" fillId="0" borderId="16" xfId="0" applyNumberFormat="1" applyFont="1" applyFill="1" applyBorder="1" applyAlignment="1" applyProtection="1">
      <alignment horizontal="center"/>
      <protection/>
    </xf>
    <xf numFmtId="0" fontId="4" fillId="0" borderId="16" xfId="0" applyFont="1" applyFill="1" applyBorder="1" applyAlignment="1">
      <alignment horizontal="left" vertical="top"/>
    </xf>
    <xf numFmtId="0" fontId="4" fillId="0" borderId="16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zoomScale="90" zoomScaleNormal="90" zoomScaleSheetLayoutView="80" zoomScalePageLayoutView="0" workbookViewId="0" topLeftCell="A1">
      <selection activeCell="A76" sqref="A76"/>
    </sheetView>
  </sheetViews>
  <sheetFormatPr defaultColWidth="9.140625" defaultRowHeight="12.75"/>
  <cols>
    <col min="1" max="1" width="32.7109375" style="1" customWidth="1"/>
    <col min="2" max="2" width="11.421875" style="2" customWidth="1"/>
    <col min="3" max="3" width="32.7109375" style="1" customWidth="1"/>
    <col min="4" max="4" width="13.140625" style="1" bestFit="1" customWidth="1"/>
    <col min="5" max="5" width="12.8515625" style="3" customWidth="1"/>
    <col min="6" max="6" width="12.140625" style="2" customWidth="1"/>
    <col min="7" max="7" width="9.8515625" style="2" customWidth="1"/>
    <col min="8" max="8" width="8.8515625" style="2" customWidth="1"/>
    <col min="9" max="9" width="9.421875" style="2" bestFit="1" customWidth="1"/>
    <col min="10" max="16384" width="9.140625" style="1" customWidth="1"/>
  </cols>
  <sheetData>
    <row r="1" spans="1:9" ht="18">
      <c r="A1" s="46" t="s">
        <v>67</v>
      </c>
      <c r="B1" s="46"/>
      <c r="C1" s="46"/>
      <c r="D1" s="46"/>
      <c r="E1" s="46"/>
      <c r="F1" s="46"/>
      <c r="G1" s="46"/>
      <c r="H1" s="46"/>
      <c r="I1" s="46"/>
    </row>
    <row r="2" ht="17.25" customHeight="1"/>
    <row r="3" spans="1:9" s="6" customFormat="1" ht="16.5" customHeight="1">
      <c r="A3" s="4" t="s">
        <v>18</v>
      </c>
      <c r="B3" s="5"/>
      <c r="E3" s="7"/>
      <c r="F3" s="5"/>
      <c r="G3" s="5"/>
      <c r="H3" s="5"/>
      <c r="I3" s="5"/>
    </row>
    <row r="4" spans="4:9" ht="12.75" customHeight="1">
      <c r="D4" s="5" t="s">
        <v>0</v>
      </c>
      <c r="E4" s="7" t="s">
        <v>1</v>
      </c>
      <c r="F4" s="5" t="s">
        <v>2</v>
      </c>
      <c r="G4" s="5" t="s">
        <v>16</v>
      </c>
      <c r="H4" s="47" t="s">
        <v>3</v>
      </c>
      <c r="I4" s="47"/>
    </row>
    <row r="5" spans="1:9" s="6" customFormat="1" ht="12.75" customHeight="1">
      <c r="A5" s="8" t="s">
        <v>4</v>
      </c>
      <c r="B5" s="9" t="s">
        <v>5</v>
      </c>
      <c r="C5" s="8" t="s">
        <v>6</v>
      </c>
      <c r="D5" s="9" t="s">
        <v>7</v>
      </c>
      <c r="E5" s="10" t="s">
        <v>8</v>
      </c>
      <c r="F5" s="9" t="s">
        <v>9</v>
      </c>
      <c r="G5" s="9" t="s">
        <v>17</v>
      </c>
      <c r="H5" s="9" t="s">
        <v>10</v>
      </c>
      <c r="I5" s="9" t="s">
        <v>11</v>
      </c>
    </row>
    <row r="6" spans="1:9" ht="12.75" customHeight="1">
      <c r="A6" s="24" t="s">
        <v>45</v>
      </c>
      <c r="B6" s="25">
        <v>13890201</v>
      </c>
      <c r="C6" s="26" t="s">
        <v>41</v>
      </c>
      <c r="D6" s="27">
        <v>76.8</v>
      </c>
      <c r="E6" s="28">
        <v>0</v>
      </c>
      <c r="F6" s="25">
        <v>18</v>
      </c>
      <c r="G6" s="28">
        <v>36268</v>
      </c>
      <c r="H6" s="25">
        <v>0</v>
      </c>
      <c r="I6" s="25">
        <v>3</v>
      </c>
    </row>
    <row r="7" spans="1:9" ht="12.75" customHeight="1">
      <c r="A7" s="29" t="s">
        <v>19</v>
      </c>
      <c r="B7" s="30">
        <v>13990201</v>
      </c>
      <c r="C7" s="31" t="s">
        <v>31</v>
      </c>
      <c r="D7" s="32">
        <v>493</v>
      </c>
      <c r="E7" s="33">
        <v>21228</v>
      </c>
      <c r="F7" s="30">
        <v>3</v>
      </c>
      <c r="G7" s="33">
        <v>5022</v>
      </c>
      <c r="H7" s="30">
        <v>0</v>
      </c>
      <c r="I7" s="30">
        <v>0</v>
      </c>
    </row>
    <row r="8" spans="1:9" ht="12.75" customHeight="1">
      <c r="A8" s="11" t="s">
        <v>24</v>
      </c>
      <c r="B8" s="12">
        <v>2</v>
      </c>
      <c r="C8" s="13"/>
      <c r="D8" s="14">
        <f aca="true" t="shared" si="0" ref="D8:I8">SUM(D6:D7)</f>
        <v>569.8</v>
      </c>
      <c r="E8" s="15">
        <f t="shared" si="0"/>
        <v>21228</v>
      </c>
      <c r="F8" s="15">
        <f t="shared" si="0"/>
        <v>21</v>
      </c>
      <c r="G8" s="15">
        <f t="shared" si="0"/>
        <v>41290</v>
      </c>
      <c r="H8" s="15">
        <f t="shared" si="0"/>
        <v>0</v>
      </c>
      <c r="I8" s="15">
        <f t="shared" si="0"/>
        <v>3</v>
      </c>
    </row>
    <row r="9" ht="12.75" customHeight="1">
      <c r="D9" s="2"/>
    </row>
    <row r="10" ht="15" customHeight="1">
      <c r="D10" s="2"/>
    </row>
    <row r="11" spans="1:9" s="6" customFormat="1" ht="16.5">
      <c r="A11" s="4" t="s">
        <v>37</v>
      </c>
      <c r="B11" s="5"/>
      <c r="E11" s="7"/>
      <c r="F11" s="5"/>
      <c r="G11" s="5"/>
      <c r="H11" s="5"/>
      <c r="I11" s="5"/>
    </row>
    <row r="12" spans="1:9" s="6" customFormat="1" ht="12.75">
      <c r="A12" s="1"/>
      <c r="B12" s="2"/>
      <c r="C12" s="1"/>
      <c r="D12" s="5" t="s">
        <v>0</v>
      </c>
      <c r="E12" s="5" t="s">
        <v>1</v>
      </c>
      <c r="F12" s="5" t="s">
        <v>2</v>
      </c>
      <c r="G12" s="7" t="s">
        <v>16</v>
      </c>
      <c r="H12" s="47" t="s">
        <v>3</v>
      </c>
      <c r="I12" s="47"/>
    </row>
    <row r="13" spans="1:9" s="6" customFormat="1" ht="12.75">
      <c r="A13" s="8" t="s">
        <v>4</v>
      </c>
      <c r="B13" s="9" t="s">
        <v>5</v>
      </c>
      <c r="C13" s="8" t="s">
        <v>6</v>
      </c>
      <c r="D13" s="9" t="s">
        <v>7</v>
      </c>
      <c r="E13" s="9" t="s">
        <v>8</v>
      </c>
      <c r="F13" s="9" t="s">
        <v>9</v>
      </c>
      <c r="G13" s="10" t="s">
        <v>17</v>
      </c>
      <c r="H13" s="9" t="s">
        <v>10</v>
      </c>
      <c r="I13" s="9" t="s">
        <v>11</v>
      </c>
    </row>
    <row r="14" spans="1:9" s="6" customFormat="1" ht="12.75">
      <c r="A14" s="34" t="s">
        <v>39</v>
      </c>
      <c r="B14" s="35">
        <v>19000201</v>
      </c>
      <c r="C14" s="34" t="s">
        <v>40</v>
      </c>
      <c r="D14" s="36">
        <v>343</v>
      </c>
      <c r="E14" s="33">
        <v>15702</v>
      </c>
      <c r="F14" s="35">
        <v>4</v>
      </c>
      <c r="G14" s="37">
        <v>2560</v>
      </c>
      <c r="H14" s="30">
        <v>0</v>
      </c>
      <c r="I14" s="30">
        <v>0</v>
      </c>
    </row>
    <row r="15" spans="1:9" s="6" customFormat="1" ht="12.75">
      <c r="A15" s="11" t="s">
        <v>38</v>
      </c>
      <c r="B15" s="12">
        <v>1</v>
      </c>
      <c r="C15" s="12"/>
      <c r="D15" s="14">
        <f aca="true" t="shared" si="1" ref="D15:I15">SUM(D14:D14)</f>
        <v>343</v>
      </c>
      <c r="E15" s="15">
        <f t="shared" si="1"/>
        <v>15702</v>
      </c>
      <c r="F15" s="15">
        <f t="shared" si="1"/>
        <v>4</v>
      </c>
      <c r="G15" s="15">
        <f t="shared" si="1"/>
        <v>2560</v>
      </c>
      <c r="H15" s="15">
        <f t="shared" si="1"/>
        <v>0</v>
      </c>
      <c r="I15" s="15">
        <f t="shared" si="1"/>
        <v>0</v>
      </c>
    </row>
    <row r="16" spans="3:4" ht="12.75" customHeight="1">
      <c r="C16" s="16"/>
      <c r="D16" s="2"/>
    </row>
    <row r="17" ht="15" customHeight="1">
      <c r="D17" s="2"/>
    </row>
    <row r="18" spans="1:4" ht="16.5" customHeight="1">
      <c r="A18" s="4" t="s">
        <v>42</v>
      </c>
      <c r="D18" s="2"/>
    </row>
    <row r="19" spans="4:9" ht="12.75" customHeight="1">
      <c r="D19" s="5" t="s">
        <v>0</v>
      </c>
      <c r="E19" s="5" t="s">
        <v>1</v>
      </c>
      <c r="F19" s="5" t="s">
        <v>2</v>
      </c>
      <c r="G19" s="7" t="s">
        <v>16</v>
      </c>
      <c r="H19" s="47" t="s">
        <v>3</v>
      </c>
      <c r="I19" s="47"/>
    </row>
    <row r="20" spans="1:9" ht="12.75" customHeight="1">
      <c r="A20" s="8" t="s">
        <v>4</v>
      </c>
      <c r="B20" s="9" t="s">
        <v>5</v>
      </c>
      <c r="C20" s="8" t="s">
        <v>6</v>
      </c>
      <c r="D20" s="9" t="s">
        <v>7</v>
      </c>
      <c r="E20" s="9" t="s">
        <v>8</v>
      </c>
      <c r="F20" s="9" t="s">
        <v>9</v>
      </c>
      <c r="G20" s="10" t="s">
        <v>17</v>
      </c>
      <c r="H20" s="9" t="s">
        <v>10</v>
      </c>
      <c r="I20" s="9" t="s">
        <v>11</v>
      </c>
    </row>
    <row r="21" spans="1:9" ht="12.75" customHeight="1">
      <c r="A21" s="13" t="s">
        <v>68</v>
      </c>
      <c r="B21" s="17" t="s">
        <v>68</v>
      </c>
      <c r="C21" s="13" t="s">
        <v>68</v>
      </c>
      <c r="D21" s="18" t="s">
        <v>68</v>
      </c>
      <c r="E21" s="19" t="s">
        <v>68</v>
      </c>
      <c r="F21" s="17" t="s">
        <v>68</v>
      </c>
      <c r="G21" s="19" t="s">
        <v>68</v>
      </c>
      <c r="H21" s="17">
        <v>0</v>
      </c>
      <c r="I21" s="17">
        <v>0</v>
      </c>
    </row>
    <row r="22" spans="1:9" ht="12.75" customHeight="1">
      <c r="A22" s="11" t="s">
        <v>54</v>
      </c>
      <c r="B22" s="12">
        <v>0</v>
      </c>
      <c r="C22" s="12"/>
      <c r="D22" s="14">
        <f>SUM(D21:D21)</f>
        <v>0</v>
      </c>
      <c r="E22" s="15">
        <f>SUM(E21:E21)</f>
        <v>0</v>
      </c>
      <c r="F22" s="15">
        <f>SUM(F21:F21)</f>
        <v>0</v>
      </c>
      <c r="G22" s="15">
        <f>SUM(G21:G21)</f>
        <v>0</v>
      </c>
      <c r="H22" s="15">
        <v>0</v>
      </c>
      <c r="I22" s="15">
        <f>SUM(I21:I21)</f>
        <v>0</v>
      </c>
    </row>
    <row r="23" ht="12.75" customHeight="1">
      <c r="D23" s="2"/>
    </row>
    <row r="24" ht="15" customHeight="1">
      <c r="D24" s="2"/>
    </row>
    <row r="25" spans="1:9" s="6" customFormat="1" ht="16.5" customHeight="1">
      <c r="A25" s="4" t="s">
        <v>20</v>
      </c>
      <c r="B25" s="2"/>
      <c r="D25" s="5"/>
      <c r="E25" s="5"/>
      <c r="F25" s="5"/>
      <c r="G25" s="5"/>
      <c r="H25" s="5"/>
      <c r="I25" s="5"/>
    </row>
    <row r="26" spans="4:9" ht="12.75" customHeight="1">
      <c r="D26" s="5" t="s">
        <v>0</v>
      </c>
      <c r="E26" s="7" t="s">
        <v>1</v>
      </c>
      <c r="F26" s="5" t="s">
        <v>2</v>
      </c>
      <c r="G26" s="5" t="s">
        <v>16</v>
      </c>
      <c r="H26" s="47" t="s">
        <v>3</v>
      </c>
      <c r="I26" s="47"/>
    </row>
    <row r="27" spans="1:9" s="6" customFormat="1" ht="12.75" customHeight="1">
      <c r="A27" s="8" t="s">
        <v>4</v>
      </c>
      <c r="B27" s="9" t="s">
        <v>5</v>
      </c>
      <c r="C27" s="8" t="s">
        <v>6</v>
      </c>
      <c r="D27" s="9" t="s">
        <v>7</v>
      </c>
      <c r="E27" s="10" t="s">
        <v>8</v>
      </c>
      <c r="F27" s="9" t="s">
        <v>9</v>
      </c>
      <c r="G27" s="9" t="s">
        <v>17</v>
      </c>
      <c r="H27" s="9" t="s">
        <v>10</v>
      </c>
      <c r="I27" s="9" t="s">
        <v>11</v>
      </c>
    </row>
    <row r="28" spans="1:9" ht="12.75" customHeight="1">
      <c r="A28" s="38" t="s">
        <v>61</v>
      </c>
      <c r="B28" s="39">
        <v>40830202</v>
      </c>
      <c r="C28" s="38" t="s">
        <v>62</v>
      </c>
      <c r="D28" s="40">
        <v>141</v>
      </c>
      <c r="E28" s="41">
        <v>20386</v>
      </c>
      <c r="F28" s="39">
        <v>26</v>
      </c>
      <c r="G28" s="42">
        <v>13964</v>
      </c>
      <c r="H28" s="39">
        <v>0</v>
      </c>
      <c r="I28" s="39">
        <v>3</v>
      </c>
    </row>
    <row r="29" spans="1:9" ht="12.75" customHeight="1">
      <c r="A29" s="38" t="s">
        <v>47</v>
      </c>
      <c r="B29" s="39">
        <v>40990201</v>
      </c>
      <c r="C29" s="38" t="s">
        <v>43</v>
      </c>
      <c r="D29" s="40">
        <v>194.4</v>
      </c>
      <c r="E29" s="41">
        <v>51420</v>
      </c>
      <c r="F29" s="39">
        <v>3</v>
      </c>
      <c r="G29" s="42">
        <v>1537</v>
      </c>
      <c r="H29" s="39">
        <v>0</v>
      </c>
      <c r="I29" s="39">
        <v>0</v>
      </c>
    </row>
    <row r="30" spans="1:9" ht="12.75" customHeight="1">
      <c r="A30" s="38" t="s">
        <v>44</v>
      </c>
      <c r="B30" s="39">
        <v>40120101</v>
      </c>
      <c r="C30" s="38" t="s">
        <v>75</v>
      </c>
      <c r="D30" s="40">
        <v>1013</v>
      </c>
      <c r="E30" s="41">
        <v>468310</v>
      </c>
      <c r="F30" s="39">
        <v>4</v>
      </c>
      <c r="G30" s="42">
        <v>9527</v>
      </c>
      <c r="H30" s="39">
        <v>0</v>
      </c>
      <c r="I30" s="39">
        <v>0</v>
      </c>
    </row>
    <row r="31" spans="1:9" ht="12.75" customHeight="1">
      <c r="A31" s="38" t="s">
        <v>44</v>
      </c>
      <c r="B31" s="39">
        <v>40663029</v>
      </c>
      <c r="C31" s="38" t="s">
        <v>76</v>
      </c>
      <c r="D31" s="40">
        <v>596</v>
      </c>
      <c r="E31" s="41">
        <v>468310</v>
      </c>
      <c r="F31" s="39">
        <v>16</v>
      </c>
      <c r="G31" s="42">
        <v>46763</v>
      </c>
      <c r="H31" s="39">
        <v>0</v>
      </c>
      <c r="I31" s="39">
        <v>0</v>
      </c>
    </row>
    <row r="32" spans="1:9" ht="12.75" customHeight="1">
      <c r="A32" s="38" t="s">
        <v>44</v>
      </c>
      <c r="B32" s="39">
        <v>40900203</v>
      </c>
      <c r="C32" s="38" t="s">
        <v>71</v>
      </c>
      <c r="D32" s="40">
        <v>50</v>
      </c>
      <c r="E32" s="41">
        <v>3167</v>
      </c>
      <c r="F32" s="39">
        <v>1</v>
      </c>
      <c r="G32" s="42">
        <v>174</v>
      </c>
      <c r="H32" s="39">
        <v>0</v>
      </c>
      <c r="I32" s="39">
        <v>0</v>
      </c>
    </row>
    <row r="33" spans="1:9" ht="12.75" customHeight="1">
      <c r="A33" s="38" t="s">
        <v>44</v>
      </c>
      <c r="B33" s="39">
        <v>40763204</v>
      </c>
      <c r="C33" s="38" t="s">
        <v>49</v>
      </c>
      <c r="D33" s="40">
        <v>61.2</v>
      </c>
      <c r="E33" s="41">
        <v>38118</v>
      </c>
      <c r="F33" s="39">
        <v>6</v>
      </c>
      <c r="G33" s="42">
        <v>2062</v>
      </c>
      <c r="H33" s="39">
        <v>0</v>
      </c>
      <c r="I33" s="39">
        <v>0</v>
      </c>
    </row>
    <row r="34" spans="1:9" ht="12.75" customHeight="1">
      <c r="A34" s="38" t="s">
        <v>55</v>
      </c>
      <c r="B34" s="39">
        <v>40850202</v>
      </c>
      <c r="C34" s="38" t="s">
        <v>56</v>
      </c>
      <c r="D34" s="40">
        <v>29</v>
      </c>
      <c r="E34" s="41">
        <v>0</v>
      </c>
      <c r="F34" s="39">
        <v>8</v>
      </c>
      <c r="G34" s="42">
        <v>4373</v>
      </c>
      <c r="H34" s="39">
        <v>0</v>
      </c>
      <c r="I34" s="39">
        <v>0</v>
      </c>
    </row>
    <row r="35" spans="1:9" ht="12.75" customHeight="1">
      <c r="A35" s="38" t="s">
        <v>69</v>
      </c>
      <c r="B35" s="39">
        <v>40030202</v>
      </c>
      <c r="C35" s="38" t="s">
        <v>70</v>
      </c>
      <c r="D35" s="40">
        <v>150</v>
      </c>
      <c r="E35" s="41">
        <v>43279</v>
      </c>
      <c r="F35" s="39">
        <v>9</v>
      </c>
      <c r="G35" s="42">
        <v>2969</v>
      </c>
      <c r="H35" s="39">
        <v>0</v>
      </c>
      <c r="I35" s="39">
        <v>0</v>
      </c>
    </row>
    <row r="36" spans="1:9" ht="12.75" customHeight="1">
      <c r="A36" s="11" t="s">
        <v>21</v>
      </c>
      <c r="B36" s="12">
        <v>8</v>
      </c>
      <c r="C36" s="13"/>
      <c r="D36" s="14">
        <f aca="true" t="shared" si="2" ref="D36:I36">SUM(D28:D35)</f>
        <v>2234.6</v>
      </c>
      <c r="E36" s="15">
        <f t="shared" si="2"/>
        <v>1092990</v>
      </c>
      <c r="F36" s="15">
        <f t="shared" si="2"/>
        <v>73</v>
      </c>
      <c r="G36" s="15">
        <f t="shared" si="2"/>
        <v>81369</v>
      </c>
      <c r="H36" s="15">
        <f t="shared" si="2"/>
        <v>0</v>
      </c>
      <c r="I36" s="15">
        <f t="shared" si="2"/>
        <v>3</v>
      </c>
    </row>
    <row r="37" spans="1:9" ht="12.75" customHeight="1">
      <c r="A37" s="20"/>
      <c r="B37" s="5"/>
      <c r="D37" s="21"/>
      <c r="E37" s="7"/>
      <c r="F37" s="5"/>
      <c r="G37" s="7"/>
      <c r="H37" s="5"/>
      <c r="I37" s="5"/>
    </row>
    <row r="38" spans="1:9" ht="15" customHeight="1">
      <c r="A38" s="20"/>
      <c r="B38" s="5"/>
      <c r="D38" s="21"/>
      <c r="E38" s="7"/>
      <c r="F38" s="5"/>
      <c r="G38" s="7"/>
      <c r="H38" s="5"/>
      <c r="I38" s="5"/>
    </row>
    <row r="39" spans="1:9" s="6" customFormat="1" ht="16.5" customHeight="1">
      <c r="A39" s="4" t="s">
        <v>12</v>
      </c>
      <c r="B39" s="5"/>
      <c r="D39" s="5"/>
      <c r="E39" s="7"/>
      <c r="F39" s="5"/>
      <c r="G39" s="7"/>
      <c r="H39" s="7"/>
      <c r="I39" s="7"/>
    </row>
    <row r="40" spans="4:9" ht="12.75" customHeight="1">
      <c r="D40" s="5" t="s">
        <v>0</v>
      </c>
      <c r="E40" s="7" t="s">
        <v>1</v>
      </c>
      <c r="F40" s="5" t="s">
        <v>2</v>
      </c>
      <c r="G40" s="5" t="s">
        <v>16</v>
      </c>
      <c r="H40" s="47" t="s">
        <v>3</v>
      </c>
      <c r="I40" s="47"/>
    </row>
    <row r="41" spans="1:9" s="6" customFormat="1" ht="12.75" customHeight="1">
      <c r="A41" s="8" t="s">
        <v>4</v>
      </c>
      <c r="B41" s="9" t="s">
        <v>5</v>
      </c>
      <c r="C41" s="8" t="s">
        <v>6</v>
      </c>
      <c r="D41" s="9" t="s">
        <v>7</v>
      </c>
      <c r="E41" s="10" t="s">
        <v>8</v>
      </c>
      <c r="F41" s="9" t="s">
        <v>9</v>
      </c>
      <c r="G41" s="9" t="s">
        <v>17</v>
      </c>
      <c r="H41" s="9" t="s">
        <v>10</v>
      </c>
      <c r="I41" s="9" t="s">
        <v>11</v>
      </c>
    </row>
    <row r="42" spans="1:9" ht="12.75" customHeight="1">
      <c r="A42" s="38" t="s">
        <v>29</v>
      </c>
      <c r="B42" s="39">
        <v>49773204</v>
      </c>
      <c r="C42" s="38" t="s">
        <v>32</v>
      </c>
      <c r="D42" s="43">
        <v>958</v>
      </c>
      <c r="E42" s="42">
        <v>32935</v>
      </c>
      <c r="F42" s="39">
        <v>1</v>
      </c>
      <c r="G42" s="42">
        <v>723</v>
      </c>
      <c r="H42" s="42">
        <v>0</v>
      </c>
      <c r="I42" s="42">
        <v>0</v>
      </c>
    </row>
    <row r="43" spans="1:9" ht="12.75" customHeight="1">
      <c r="A43" s="38" t="s">
        <v>29</v>
      </c>
      <c r="B43" s="39">
        <v>49050202</v>
      </c>
      <c r="C43" s="38" t="s">
        <v>80</v>
      </c>
      <c r="D43" s="43">
        <v>142</v>
      </c>
      <c r="E43" s="42">
        <v>114168</v>
      </c>
      <c r="F43" s="39">
        <v>4</v>
      </c>
      <c r="G43" s="42">
        <v>7822</v>
      </c>
      <c r="H43" s="42">
        <v>0</v>
      </c>
      <c r="I43" s="42">
        <v>0</v>
      </c>
    </row>
    <row r="44" spans="1:9" ht="12.75" customHeight="1">
      <c r="A44" s="38" t="s">
        <v>77</v>
      </c>
      <c r="B44" s="39">
        <v>49080104</v>
      </c>
      <c r="C44" s="38" t="s">
        <v>78</v>
      </c>
      <c r="D44" s="43">
        <v>402</v>
      </c>
      <c r="E44" s="42">
        <v>1201</v>
      </c>
      <c r="F44" s="39">
        <v>6</v>
      </c>
      <c r="G44" s="42">
        <v>5558</v>
      </c>
      <c r="H44" s="42">
        <v>0</v>
      </c>
      <c r="I44" s="42">
        <v>0</v>
      </c>
    </row>
    <row r="45" spans="1:9" ht="12.75" customHeight="1">
      <c r="A45" s="38" t="s">
        <v>72</v>
      </c>
      <c r="B45" s="39">
        <v>49803202</v>
      </c>
      <c r="C45" s="38" t="s">
        <v>73</v>
      </c>
      <c r="D45" s="43">
        <v>45</v>
      </c>
      <c r="E45" s="42">
        <v>38421</v>
      </c>
      <c r="F45" s="39">
        <v>2</v>
      </c>
      <c r="G45" s="42">
        <v>1369</v>
      </c>
      <c r="H45" s="42">
        <v>0</v>
      </c>
      <c r="I45" s="42">
        <v>0</v>
      </c>
    </row>
    <row r="46" spans="1:9" ht="12.75" customHeight="1">
      <c r="A46" s="38" t="s">
        <v>26</v>
      </c>
      <c r="B46" s="39">
        <v>49870201</v>
      </c>
      <c r="C46" s="38" t="s">
        <v>46</v>
      </c>
      <c r="D46" s="43">
        <v>184</v>
      </c>
      <c r="E46" s="42">
        <v>115220</v>
      </c>
      <c r="F46" s="39">
        <v>6</v>
      </c>
      <c r="G46" s="42">
        <v>7680</v>
      </c>
      <c r="H46" s="42">
        <v>0</v>
      </c>
      <c r="I46" s="42">
        <v>0</v>
      </c>
    </row>
    <row r="47" spans="1:9" ht="12.75" customHeight="1">
      <c r="A47" s="29" t="s">
        <v>26</v>
      </c>
      <c r="B47" s="30">
        <v>49870202</v>
      </c>
      <c r="C47" s="29" t="s">
        <v>33</v>
      </c>
      <c r="D47" s="36">
        <v>788</v>
      </c>
      <c r="E47" s="33">
        <v>225890</v>
      </c>
      <c r="F47" s="30">
        <v>31</v>
      </c>
      <c r="G47" s="33">
        <v>61042</v>
      </c>
      <c r="H47" s="33">
        <v>0</v>
      </c>
      <c r="I47" s="33">
        <v>0</v>
      </c>
    </row>
    <row r="48" spans="1:9" s="6" customFormat="1" ht="12.75" customHeight="1">
      <c r="A48" s="11" t="s">
        <v>13</v>
      </c>
      <c r="B48" s="12">
        <v>6</v>
      </c>
      <c r="C48" s="22"/>
      <c r="D48" s="14">
        <f aca="true" t="shared" si="3" ref="D48:I48">SUM(D42:D47)</f>
        <v>2519</v>
      </c>
      <c r="E48" s="15">
        <f t="shared" si="3"/>
        <v>527835</v>
      </c>
      <c r="F48" s="12">
        <f t="shared" si="3"/>
        <v>50</v>
      </c>
      <c r="G48" s="15">
        <f t="shared" si="3"/>
        <v>84194</v>
      </c>
      <c r="H48" s="15">
        <f t="shared" si="3"/>
        <v>0</v>
      </c>
      <c r="I48" s="15">
        <f t="shared" si="3"/>
        <v>0</v>
      </c>
    </row>
    <row r="49" spans="4:9" ht="12.75" customHeight="1">
      <c r="D49" s="2"/>
      <c r="G49" s="3"/>
      <c r="H49" s="3"/>
      <c r="I49" s="3"/>
    </row>
    <row r="50" spans="4:9" ht="15" customHeight="1">
      <c r="D50" s="2"/>
      <c r="G50" s="3"/>
      <c r="H50" s="3"/>
      <c r="I50" s="3"/>
    </row>
    <row r="51" spans="1:9" s="6" customFormat="1" ht="16.5" customHeight="1">
      <c r="A51" s="4" t="s">
        <v>14</v>
      </c>
      <c r="B51" s="5"/>
      <c r="D51" s="5"/>
      <c r="E51" s="7"/>
      <c r="F51" s="5"/>
      <c r="G51" s="7"/>
      <c r="H51" s="5"/>
      <c r="I51" s="5"/>
    </row>
    <row r="52" spans="4:9" ht="12.75" customHeight="1">
      <c r="D52" s="5" t="s">
        <v>0</v>
      </c>
      <c r="E52" s="7" t="s">
        <v>1</v>
      </c>
      <c r="F52" s="5" t="s">
        <v>2</v>
      </c>
      <c r="G52" s="5" t="s">
        <v>16</v>
      </c>
      <c r="H52" s="47" t="s">
        <v>3</v>
      </c>
      <c r="I52" s="47"/>
    </row>
    <row r="53" spans="1:9" s="6" customFormat="1" ht="12.75" customHeight="1">
      <c r="A53" s="8" t="s">
        <v>4</v>
      </c>
      <c r="B53" s="9" t="s">
        <v>5</v>
      </c>
      <c r="C53" s="8" t="s">
        <v>6</v>
      </c>
      <c r="D53" s="9" t="s">
        <v>7</v>
      </c>
      <c r="E53" s="10" t="s">
        <v>8</v>
      </c>
      <c r="F53" s="9" t="s">
        <v>9</v>
      </c>
      <c r="G53" s="9" t="s">
        <v>17</v>
      </c>
      <c r="H53" s="9" t="s">
        <v>10</v>
      </c>
      <c r="I53" s="9" t="s">
        <v>11</v>
      </c>
    </row>
    <row r="54" spans="1:9" ht="12.75" customHeight="1">
      <c r="A54" s="38" t="s">
        <v>23</v>
      </c>
      <c r="B54" s="39">
        <v>54850202</v>
      </c>
      <c r="C54" s="38" t="s">
        <v>30</v>
      </c>
      <c r="D54" s="43">
        <v>1590</v>
      </c>
      <c r="E54" s="42">
        <v>342623</v>
      </c>
      <c r="F54" s="39">
        <v>43</v>
      </c>
      <c r="G54" s="42">
        <v>82110</v>
      </c>
      <c r="H54" s="39">
        <v>0</v>
      </c>
      <c r="I54" s="39">
        <v>1</v>
      </c>
    </row>
    <row r="55" spans="1:9" ht="12.75" customHeight="1">
      <c r="A55" s="38" t="s">
        <v>29</v>
      </c>
      <c r="B55" s="39">
        <v>54950202</v>
      </c>
      <c r="C55" s="38" t="s">
        <v>79</v>
      </c>
      <c r="D55" s="43">
        <v>184</v>
      </c>
      <c r="E55" s="42">
        <v>594840</v>
      </c>
      <c r="F55" s="39">
        <v>4</v>
      </c>
      <c r="G55" s="42">
        <v>5744</v>
      </c>
      <c r="H55" s="39">
        <v>0</v>
      </c>
      <c r="I55" s="39">
        <v>0</v>
      </c>
    </row>
    <row r="56" spans="1:9" ht="12.75" customHeight="1">
      <c r="A56" s="38" t="s">
        <v>29</v>
      </c>
      <c r="B56" s="39">
        <v>54950201</v>
      </c>
      <c r="C56" s="38" t="s">
        <v>81</v>
      </c>
      <c r="D56" s="43">
        <v>15</v>
      </c>
      <c r="E56" s="42">
        <v>141946</v>
      </c>
      <c r="F56" s="39">
        <v>4</v>
      </c>
      <c r="G56" s="42">
        <v>6455</v>
      </c>
      <c r="H56" s="39">
        <v>0</v>
      </c>
      <c r="I56" s="39">
        <v>0</v>
      </c>
    </row>
    <row r="57" spans="1:9" ht="12.75" customHeight="1">
      <c r="A57" s="38" t="s">
        <v>47</v>
      </c>
      <c r="B57" s="39">
        <v>54970204</v>
      </c>
      <c r="C57" s="38" t="s">
        <v>50</v>
      </c>
      <c r="D57" s="43">
        <v>280</v>
      </c>
      <c r="E57" s="41">
        <v>151050</v>
      </c>
      <c r="F57" s="39">
        <v>3</v>
      </c>
      <c r="G57" s="42">
        <v>5429</v>
      </c>
      <c r="H57" s="39">
        <v>0</v>
      </c>
      <c r="I57" s="39">
        <v>0</v>
      </c>
    </row>
    <row r="58" spans="1:9" ht="12.75" customHeight="1">
      <c r="A58" s="38" t="s">
        <v>47</v>
      </c>
      <c r="B58" s="39">
        <v>54850204</v>
      </c>
      <c r="C58" s="38" t="s">
        <v>51</v>
      </c>
      <c r="D58" s="43">
        <v>1756</v>
      </c>
      <c r="E58" s="41">
        <v>500</v>
      </c>
      <c r="F58" s="39">
        <v>1</v>
      </c>
      <c r="G58" s="42">
        <v>8</v>
      </c>
      <c r="H58" s="39">
        <v>0</v>
      </c>
      <c r="I58" s="39">
        <v>0</v>
      </c>
    </row>
    <row r="59" spans="1:9" ht="12.75" customHeight="1">
      <c r="A59" s="38" t="s">
        <v>63</v>
      </c>
      <c r="B59" s="39">
        <v>54860207</v>
      </c>
      <c r="C59" s="38" t="s">
        <v>64</v>
      </c>
      <c r="D59" s="43">
        <v>9</v>
      </c>
      <c r="E59" s="41">
        <v>0</v>
      </c>
      <c r="F59" s="39">
        <v>5</v>
      </c>
      <c r="G59" s="42">
        <v>13814</v>
      </c>
      <c r="H59" s="39">
        <v>0</v>
      </c>
      <c r="I59" s="39">
        <v>0</v>
      </c>
    </row>
    <row r="60" spans="1:9" ht="12.75" customHeight="1">
      <c r="A60" s="38" t="s">
        <v>85</v>
      </c>
      <c r="B60" s="39">
        <v>54100201</v>
      </c>
      <c r="C60" s="38" t="s">
        <v>86</v>
      </c>
      <c r="D60" s="43">
        <v>87</v>
      </c>
      <c r="E60" s="41">
        <v>81355</v>
      </c>
      <c r="F60" s="39">
        <v>3</v>
      </c>
      <c r="G60" s="42">
        <v>4597</v>
      </c>
      <c r="H60" s="39">
        <v>0</v>
      </c>
      <c r="I60" s="39">
        <v>0</v>
      </c>
    </row>
    <row r="61" spans="1:9" ht="12.75" customHeight="1">
      <c r="A61" s="38" t="s">
        <v>48</v>
      </c>
      <c r="B61" s="39">
        <v>54020201</v>
      </c>
      <c r="C61" s="38" t="s">
        <v>52</v>
      </c>
      <c r="D61" s="43">
        <v>69</v>
      </c>
      <c r="E61" s="41">
        <v>8980</v>
      </c>
      <c r="F61" s="39">
        <v>3</v>
      </c>
      <c r="G61" s="42">
        <v>2691</v>
      </c>
      <c r="H61" s="39">
        <v>0</v>
      </c>
      <c r="I61" s="39">
        <v>0</v>
      </c>
    </row>
    <row r="62" spans="1:9" ht="12.75" customHeight="1">
      <c r="A62" s="38" t="s">
        <v>57</v>
      </c>
      <c r="B62" s="39">
        <v>54840209</v>
      </c>
      <c r="C62" s="38" t="s">
        <v>58</v>
      </c>
      <c r="D62" s="43">
        <v>24</v>
      </c>
      <c r="E62" s="41">
        <v>0</v>
      </c>
      <c r="F62" s="39">
        <v>1</v>
      </c>
      <c r="G62" s="42">
        <v>1400</v>
      </c>
      <c r="H62" s="39">
        <v>0</v>
      </c>
      <c r="I62" s="39">
        <v>0</v>
      </c>
    </row>
    <row r="63" spans="1:9" ht="12.75" customHeight="1">
      <c r="A63" s="44" t="s">
        <v>27</v>
      </c>
      <c r="B63" s="45" t="s">
        <v>28</v>
      </c>
      <c r="C63" s="44" t="s">
        <v>34</v>
      </c>
      <c r="D63" s="43">
        <v>756</v>
      </c>
      <c r="E63" s="41">
        <v>0</v>
      </c>
      <c r="F63" s="39">
        <v>1</v>
      </c>
      <c r="G63" s="42">
        <v>2184</v>
      </c>
      <c r="H63" s="39">
        <v>0</v>
      </c>
      <c r="I63" s="39">
        <v>0</v>
      </c>
    </row>
    <row r="64" spans="1:9" ht="12.75" customHeight="1">
      <c r="A64" s="44" t="s">
        <v>59</v>
      </c>
      <c r="B64" s="45">
        <v>54860204</v>
      </c>
      <c r="C64" s="44" t="s">
        <v>60</v>
      </c>
      <c r="D64" s="43">
        <v>57</v>
      </c>
      <c r="E64" s="41">
        <v>0</v>
      </c>
      <c r="F64" s="39">
        <v>5</v>
      </c>
      <c r="G64" s="42">
        <v>8359</v>
      </c>
      <c r="H64" s="39">
        <v>0</v>
      </c>
      <c r="I64" s="39">
        <v>0</v>
      </c>
    </row>
    <row r="65" spans="1:9" ht="12.75" customHeight="1">
      <c r="A65" s="44" t="s">
        <v>53</v>
      </c>
      <c r="B65" s="45">
        <v>54190203</v>
      </c>
      <c r="C65" s="44" t="s">
        <v>65</v>
      </c>
      <c r="D65" s="43">
        <v>16</v>
      </c>
      <c r="E65" s="41">
        <v>16034</v>
      </c>
      <c r="F65" s="39">
        <v>2</v>
      </c>
      <c r="G65" s="42">
        <v>1040</v>
      </c>
      <c r="H65" s="39">
        <v>0</v>
      </c>
      <c r="I65" s="39">
        <v>0</v>
      </c>
    </row>
    <row r="66" spans="1:9" ht="12.75" customHeight="1">
      <c r="A66" s="44" t="s">
        <v>53</v>
      </c>
      <c r="B66" s="45">
        <v>54860206</v>
      </c>
      <c r="C66" s="44" t="s">
        <v>87</v>
      </c>
      <c r="D66" s="43">
        <v>367</v>
      </c>
      <c r="E66" s="41">
        <v>335000</v>
      </c>
      <c r="F66" s="39">
        <v>15</v>
      </c>
      <c r="G66" s="42">
        <v>35501</v>
      </c>
      <c r="H66" s="39">
        <v>0</v>
      </c>
      <c r="I66" s="39">
        <v>3</v>
      </c>
    </row>
    <row r="67" spans="1:9" ht="12.75" customHeight="1">
      <c r="A67" s="44" t="s">
        <v>22</v>
      </c>
      <c r="B67" s="45">
        <v>54773006</v>
      </c>
      <c r="C67" s="44" t="s">
        <v>74</v>
      </c>
      <c r="D67" s="43">
        <v>3500</v>
      </c>
      <c r="E67" s="41">
        <v>45838</v>
      </c>
      <c r="F67" s="39">
        <v>0</v>
      </c>
      <c r="G67" s="42">
        <v>0</v>
      </c>
      <c r="H67" s="39">
        <v>0</v>
      </c>
      <c r="I67" s="39">
        <v>0</v>
      </c>
    </row>
    <row r="68" spans="1:9" ht="12.75" customHeight="1">
      <c r="A68" s="38" t="s">
        <v>22</v>
      </c>
      <c r="B68" s="39" t="s">
        <v>25</v>
      </c>
      <c r="C68" s="38" t="s">
        <v>35</v>
      </c>
      <c r="D68" s="43">
        <v>681</v>
      </c>
      <c r="E68" s="41">
        <v>14221</v>
      </c>
      <c r="F68" s="39">
        <v>17</v>
      </c>
      <c r="G68" s="42">
        <v>39415</v>
      </c>
      <c r="H68" s="39">
        <v>0</v>
      </c>
      <c r="I68" s="39">
        <v>1</v>
      </c>
    </row>
    <row r="69" spans="1:9" ht="12.75" customHeight="1">
      <c r="A69" s="38" t="s">
        <v>22</v>
      </c>
      <c r="B69" s="39">
        <v>54793206</v>
      </c>
      <c r="C69" s="38" t="s">
        <v>36</v>
      </c>
      <c r="D69" s="43">
        <v>3038</v>
      </c>
      <c r="E69" s="41">
        <v>457341</v>
      </c>
      <c r="F69" s="39">
        <v>14</v>
      </c>
      <c r="G69" s="42">
        <v>34137</v>
      </c>
      <c r="H69" s="39">
        <v>0</v>
      </c>
      <c r="I69" s="39">
        <v>0</v>
      </c>
    </row>
    <row r="70" spans="1:9" ht="12.75" customHeight="1">
      <c r="A70" s="38" t="s">
        <v>82</v>
      </c>
      <c r="B70" s="39" t="s">
        <v>83</v>
      </c>
      <c r="C70" s="38" t="s">
        <v>84</v>
      </c>
      <c r="D70" s="43">
        <v>14.8</v>
      </c>
      <c r="E70" s="41">
        <v>202044</v>
      </c>
      <c r="F70" s="39">
        <v>3</v>
      </c>
      <c r="G70" s="42">
        <v>5625</v>
      </c>
      <c r="H70" s="39">
        <v>0</v>
      </c>
      <c r="I70" s="39">
        <v>0</v>
      </c>
    </row>
    <row r="71" spans="1:9" s="6" customFormat="1" ht="12.75" customHeight="1">
      <c r="A71" s="11" t="s">
        <v>15</v>
      </c>
      <c r="B71" s="12">
        <v>17</v>
      </c>
      <c r="C71" s="22"/>
      <c r="D71" s="14">
        <f aca="true" t="shared" si="4" ref="D71:I71">SUM(D54:D70)</f>
        <v>12443.8</v>
      </c>
      <c r="E71" s="15">
        <f t="shared" si="4"/>
        <v>2391772</v>
      </c>
      <c r="F71" s="15">
        <f t="shared" si="4"/>
        <v>124</v>
      </c>
      <c r="G71" s="15">
        <f t="shared" si="4"/>
        <v>248509</v>
      </c>
      <c r="H71" s="15">
        <f t="shared" si="4"/>
        <v>0</v>
      </c>
      <c r="I71" s="15">
        <f t="shared" si="4"/>
        <v>5</v>
      </c>
    </row>
    <row r="73" spans="1:9" s="6" customFormat="1" ht="12.75">
      <c r="A73" s="23" t="s">
        <v>66</v>
      </c>
      <c r="B73" s="12">
        <f>SUM(B71+B48+B36+B22+B15+B8)</f>
        <v>34</v>
      </c>
      <c r="C73" s="22"/>
      <c r="D73" s="15">
        <f aca="true" t="shared" si="5" ref="D73:I73">SUM(D71+D48+D36+D22+D15+D8)</f>
        <v>18110.199999999997</v>
      </c>
      <c r="E73" s="15">
        <f t="shared" si="5"/>
        <v>4049527</v>
      </c>
      <c r="F73" s="15">
        <f t="shared" si="5"/>
        <v>272</v>
      </c>
      <c r="G73" s="15">
        <f t="shared" si="5"/>
        <v>457922</v>
      </c>
      <c r="H73" s="12">
        <f t="shared" si="5"/>
        <v>0</v>
      </c>
      <c r="I73" s="12">
        <f t="shared" si="5"/>
        <v>11</v>
      </c>
    </row>
  </sheetData>
  <sheetProtection/>
  <mergeCells count="7">
    <mergeCell ref="A1:I1"/>
    <mergeCell ref="H40:I40"/>
    <mergeCell ref="H52:I52"/>
    <mergeCell ref="H4:I4"/>
    <mergeCell ref="H26:I26"/>
    <mergeCell ref="H12:I12"/>
    <mergeCell ref="H19:I19"/>
  </mergeCells>
  <printOptions horizontalCentered="1"/>
  <pageMargins left="0.25" right="0.25" top="0.75" bottom="0.75" header="0.3" footer="0.3"/>
  <pageSetup fitToHeight="0" horizontalDpi="600" verticalDpi="600" orientation="landscape" paperSize="5" r:id="rId1"/>
  <headerFooter alignWithMargins="0"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2016-06-29T20:24:47Z</dcterms:created>
  <dcterms:modified xsi:type="dcterms:W3CDTF">2023-06-01T14:40:02Z</dcterms:modified>
  <cp:category/>
  <cp:version/>
  <cp:contentType/>
  <cp:contentStatus/>
</cp:coreProperties>
</file>