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155" activeTab="0"/>
  </bookViews>
  <sheets>
    <sheet name="2019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<sst xmlns="http://schemas.openxmlformats.org/spreadsheetml/2006/main" count="32" uniqueCount="14">
  <si>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</si>
  <si>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</si>
  <si>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</si>
  <si>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</si>
  <si>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</si>
  <si>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</si>
  <si>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</si>
  <si>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</si>
  <si>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</si>
  <si>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</si>
  <si>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</si>
  <si>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</si>
  <si>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>*Production reported in cubic yards calculated using 2,000 tons per acre-foot or 1.24 tons per cubic yard.</t>
  </si>
  <si>
    <t>2019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</si>
</sst>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9" fontId="9" fillId="0" borderId="14" xfId="0" applyNumberFormat="1" applyFont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8.75">
      <c r="A2" s="44" t="s">
        <v>13</v>
      </c>
      <c r="B2" s="44"/>
      <c r="C2" s="44"/>
      <c r="D2" s="44"/>
      <c r="E2" s="44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2019</v>
      </c>
      <c r="C4" s="12">
        <v>2018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4.2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63694</v>
      </c>
      <c r="C7" s="16">
        <v>68359</v>
      </c>
      <c r="D7" s="16">
        <f>B7-C7</f>
        <v>-4665</v>
      </c>
      <c r="E7" s="17">
        <f>D7/C7</f>
        <v>-0.06824266007402098</v>
      </c>
      <c r="H7" s="19"/>
    </row>
    <row r="8" spans="1:8" s="15" customFormat="1" ht="12.75">
      <c r="A8" s="14" t="s">
        <v>7</v>
      </c>
      <c r="B8" s="30">
        <f>B7/1.24</f>
        <v>51366.12903225807</v>
      </c>
      <c r="C8" s="30">
        <f>C7/1.24</f>
        <v>55128.22580645161</v>
      </c>
      <c r="D8" s="16"/>
      <c r="E8" s="17"/>
      <c r="H8" s="25"/>
    </row>
    <row r="9" spans="1:8" ht="12.75">
      <c r="A9" s="11" t="s">
        <v>4</v>
      </c>
      <c r="B9" s="11">
        <v>54</v>
      </c>
      <c r="C9" s="11">
        <v>47</v>
      </c>
      <c r="D9" s="16">
        <f>B9-C9</f>
        <v>7</v>
      </c>
      <c r="E9" s="17">
        <f>D9/C9</f>
        <v>0.14893617021276595</v>
      </c>
      <c r="H9" s="18"/>
    </row>
    <row r="10" spans="1:8" ht="12.75">
      <c r="A10" s="11" t="s">
        <v>8</v>
      </c>
      <c r="B10" s="16">
        <v>75146</v>
      </c>
      <c r="C10" s="16">
        <v>69312</v>
      </c>
      <c r="D10" s="16">
        <f>B10-C10</f>
        <v>5834</v>
      </c>
      <c r="E10" s="17">
        <f>D10/C10</f>
        <v>0.08417012927054478</v>
      </c>
      <c r="H10" s="19"/>
    </row>
    <row r="11" spans="1:8" ht="12.75">
      <c r="A11" s="11" t="s">
        <v>6</v>
      </c>
      <c r="B11" s="11">
        <v>11</v>
      </c>
      <c r="C11" s="11">
        <v>9</v>
      </c>
      <c r="D11" s="16">
        <f>B11-C11</f>
        <v>2</v>
      </c>
      <c r="E11" s="17">
        <f>D11/C11</f>
        <v>0.2222222222222222</v>
      </c>
      <c r="H11" s="18"/>
    </row>
    <row r="12" spans="1:8" ht="12.75">
      <c r="A12" s="11" t="s">
        <v>9</v>
      </c>
      <c r="B12" s="11">
        <v>11</v>
      </c>
      <c r="C12" s="11">
        <v>9</v>
      </c>
      <c r="D12" s="16">
        <f>B12-C12</f>
        <v>2</v>
      </c>
      <c r="E12" s="17">
        <f>D12/C12</f>
        <v>0.2222222222222222</v>
      </c>
      <c r="H12" s="18"/>
    </row>
    <row r="13" spans="1:8" ht="12.75">
      <c r="A13" s="36"/>
      <c r="B13" s="37"/>
      <c r="C13" s="37"/>
      <c r="D13" s="38"/>
      <c r="E13" s="39"/>
      <c r="H13" s="18"/>
    </row>
    <row r="14" spans="1:8" ht="14.25">
      <c r="A14" s="40" t="s">
        <v>5</v>
      </c>
      <c r="B14" s="41"/>
      <c r="C14" s="41"/>
      <c r="D14" s="42"/>
      <c r="E14" s="43"/>
      <c r="H14" s="20"/>
    </row>
    <row r="15" spans="1:8" ht="12.75">
      <c r="A15" s="11" t="s">
        <v>3</v>
      </c>
      <c r="B15" s="29">
        <v>3983950</v>
      </c>
      <c r="C15" s="29">
        <v>2072847</v>
      </c>
      <c r="D15" s="16">
        <f>B15-C15</f>
        <v>1911103</v>
      </c>
      <c r="E15" s="17">
        <f aca="true" t="shared" si="0" ref="E15:E20">D15/C15</f>
        <v>0.9219701212872923</v>
      </c>
      <c r="H15" s="19"/>
    </row>
    <row r="16" spans="1:8" s="15" customFormat="1" ht="12.75">
      <c r="A16" s="14" t="s">
        <v>7</v>
      </c>
      <c r="B16" s="30">
        <f>B15/1.24</f>
        <v>3212862.9032258065</v>
      </c>
      <c r="C16" s="30">
        <f>C15/1.24</f>
        <v>1671650.8064516129</v>
      </c>
      <c r="D16" s="34"/>
      <c r="E16" s="17"/>
      <c r="H16" s="25"/>
    </row>
    <row r="17" spans="1:8" ht="12.75">
      <c r="A17" s="11" t="s">
        <v>4</v>
      </c>
      <c r="B17" s="31">
        <v>599</v>
      </c>
      <c r="C17" s="31">
        <v>390</v>
      </c>
      <c r="D17" s="16">
        <f>B17-C17</f>
        <v>209</v>
      </c>
      <c r="E17" s="17">
        <f t="shared" si="0"/>
        <v>0.5358974358974359</v>
      </c>
      <c r="H17" s="18"/>
    </row>
    <row r="18" spans="1:8" ht="12.75">
      <c r="A18" s="11" t="s">
        <v>8</v>
      </c>
      <c r="B18" s="33">
        <v>1020188</v>
      </c>
      <c r="C18" s="33">
        <v>784011</v>
      </c>
      <c r="D18" s="16">
        <f>B18-C18</f>
        <v>236177</v>
      </c>
      <c r="E18" s="17">
        <f t="shared" si="0"/>
        <v>0.3012419468604395</v>
      </c>
      <c r="H18" s="19"/>
    </row>
    <row r="19" spans="1:8" ht="12.75">
      <c r="A19" s="11" t="s">
        <v>6</v>
      </c>
      <c r="B19" s="31">
        <v>53</v>
      </c>
      <c r="C19" s="31">
        <v>48</v>
      </c>
      <c r="D19" s="16">
        <f>B19-C19</f>
        <v>5</v>
      </c>
      <c r="E19" s="17">
        <f t="shared" si="0"/>
        <v>0.10416666666666667</v>
      </c>
      <c r="H19" s="18"/>
    </row>
    <row r="20" spans="1:8" ht="12.75">
      <c r="A20" s="11" t="s">
        <v>9</v>
      </c>
      <c r="B20" s="31">
        <v>34</v>
      </c>
      <c r="C20" s="31">
        <v>42</v>
      </c>
      <c r="D20" s="16">
        <f>B20-C20</f>
        <v>-8</v>
      </c>
      <c r="E20" s="17">
        <f t="shared" si="0"/>
        <v>-0.19047619047619047</v>
      </c>
      <c r="H20" s="19"/>
    </row>
    <row r="21" spans="1:8" ht="12.75">
      <c r="A21" s="36"/>
      <c r="B21" s="37"/>
      <c r="C21" s="37"/>
      <c r="D21" s="38"/>
      <c r="E21" s="39"/>
      <c r="H21" s="18"/>
    </row>
    <row r="22" spans="1:8" ht="14.25">
      <c r="A22" s="40" t="s">
        <v>10</v>
      </c>
      <c r="B22" s="41"/>
      <c r="C22" s="41"/>
      <c r="D22" s="42"/>
      <c r="E22" s="43"/>
      <c r="H22" s="20"/>
    </row>
    <row r="23" spans="1:8" ht="12.75">
      <c r="A23" s="11" t="s">
        <v>3</v>
      </c>
      <c r="B23" s="29">
        <v>2072153</v>
      </c>
      <c r="C23" s="29">
        <v>4582535</v>
      </c>
      <c r="D23" s="16">
        <f>B23-C23</f>
        <v>-2510382</v>
      </c>
      <c r="E23" s="17">
        <f aca="true" t="shared" si="1" ref="E23:E28">D23/C23</f>
        <v>-0.5478151285260232</v>
      </c>
      <c r="H23" s="19"/>
    </row>
    <row r="24" spans="1:8" ht="12.75">
      <c r="A24" s="14" t="s">
        <v>7</v>
      </c>
      <c r="B24" s="30">
        <f>B23/1.24</f>
        <v>1671091.1290322582</v>
      </c>
      <c r="C24" s="30">
        <f>C23/1.24</f>
        <v>3695592.741935484</v>
      </c>
      <c r="D24" s="16"/>
      <c r="E24" s="17"/>
      <c r="H24" s="25"/>
    </row>
    <row r="25" spans="1:8" ht="12.75">
      <c r="A25" s="11" t="s">
        <v>4</v>
      </c>
      <c r="B25" s="29">
        <v>324</v>
      </c>
      <c r="C25" s="31">
        <v>302</v>
      </c>
      <c r="D25" s="16">
        <f>B25-C25</f>
        <v>22</v>
      </c>
      <c r="E25" s="17">
        <f t="shared" si="1"/>
        <v>0.0728476821192053</v>
      </c>
      <c r="H25" s="18"/>
    </row>
    <row r="26" spans="1:8" ht="12.75">
      <c r="A26" s="11" t="s">
        <v>8</v>
      </c>
      <c r="B26" s="33">
        <v>506557</v>
      </c>
      <c r="C26" s="33">
        <v>566171</v>
      </c>
      <c r="D26" s="16">
        <f>B26-C26</f>
        <v>-59614</v>
      </c>
      <c r="E26" s="17">
        <f t="shared" si="1"/>
        <v>-0.10529327711945684</v>
      </c>
      <c r="H26" s="19"/>
    </row>
    <row r="27" spans="1:8" ht="12.75">
      <c r="A27" s="11" t="s">
        <v>6</v>
      </c>
      <c r="B27" s="31">
        <v>53</v>
      </c>
      <c r="C27" s="31">
        <v>48</v>
      </c>
      <c r="D27" s="16">
        <f>B27-C27</f>
        <v>5</v>
      </c>
      <c r="E27" s="17">
        <f t="shared" si="1"/>
        <v>0.10416666666666667</v>
      </c>
      <c r="H27" s="18"/>
    </row>
    <row r="28" spans="1:8" ht="12.75">
      <c r="A28" s="11" t="s">
        <v>9</v>
      </c>
      <c r="B28" s="31">
        <v>34</v>
      </c>
      <c r="C28" s="31">
        <v>33</v>
      </c>
      <c r="D28" s="16">
        <f>B28-C28</f>
        <v>1</v>
      </c>
      <c r="E28" s="17">
        <f t="shared" si="1"/>
        <v>0.030303030303030304</v>
      </c>
      <c r="H28" s="18"/>
    </row>
    <row r="29" spans="1:5" ht="12.75">
      <c r="A29" s="36"/>
      <c r="B29" s="37"/>
      <c r="C29" s="37"/>
      <c r="D29" s="38"/>
      <c r="E29" s="39"/>
    </row>
    <row r="30" spans="1:5" ht="14.25">
      <c r="A30" s="40" t="s">
        <v>11</v>
      </c>
      <c r="B30" s="41"/>
      <c r="C30" s="41"/>
      <c r="D30" s="42"/>
      <c r="E30" s="43"/>
    </row>
    <row r="31" spans="1:8" ht="12.75">
      <c r="A31" s="11" t="s">
        <v>3</v>
      </c>
      <c r="B31" s="29">
        <f>B7+B15+B23</f>
        <v>6119797</v>
      </c>
      <c r="C31" s="29">
        <f>C7+C15+C23</f>
        <v>6723741</v>
      </c>
      <c r="D31" s="16">
        <f>B31-C31</f>
        <v>-603944</v>
      </c>
      <c r="E31" s="17">
        <f aca="true" t="shared" si="2" ref="E31:E36">D31/C31</f>
        <v>-0.08982261511857759</v>
      </c>
      <c r="G31"/>
      <c r="H31"/>
    </row>
    <row r="32" spans="1:8" s="15" customFormat="1" ht="12.75">
      <c r="A32" s="14" t="s">
        <v>7</v>
      </c>
      <c r="B32" s="30">
        <f>B31/1.24</f>
        <v>4935320.161290322</v>
      </c>
      <c r="C32" s="30">
        <f>C31/1.24</f>
        <v>5422371.774193549</v>
      </c>
      <c r="D32" s="16"/>
      <c r="E32" s="17"/>
      <c r="G32"/>
      <c r="H32"/>
    </row>
    <row r="33" spans="1:8" ht="12.75">
      <c r="A33" s="11" t="s">
        <v>4</v>
      </c>
      <c r="B33" s="29">
        <f aca="true" t="shared" si="3" ref="B33:C36">B9+B17+B25</f>
        <v>977</v>
      </c>
      <c r="C33" s="29">
        <f t="shared" si="3"/>
        <v>739</v>
      </c>
      <c r="D33" s="16">
        <f>B33-C33</f>
        <v>238</v>
      </c>
      <c r="E33" s="17">
        <f t="shared" si="2"/>
        <v>0.32205683355886333</v>
      </c>
      <c r="G33"/>
      <c r="H33"/>
    </row>
    <row r="34" spans="1:8" ht="12.75">
      <c r="A34" s="11" t="s">
        <v>8</v>
      </c>
      <c r="B34" s="29">
        <f t="shared" si="3"/>
        <v>1601891</v>
      </c>
      <c r="C34" s="29">
        <f t="shared" si="3"/>
        <v>1419494</v>
      </c>
      <c r="D34" s="16">
        <f>B34-C34</f>
        <v>182397</v>
      </c>
      <c r="E34" s="17">
        <f t="shared" si="2"/>
        <v>0.12849437898293337</v>
      </c>
      <c r="G34"/>
      <c r="H34"/>
    </row>
    <row r="35" spans="1:8" ht="12.75">
      <c r="A35" s="11" t="s">
        <v>6</v>
      </c>
      <c r="B35" s="29">
        <f t="shared" si="3"/>
        <v>117</v>
      </c>
      <c r="C35" s="29">
        <f t="shared" si="3"/>
        <v>105</v>
      </c>
      <c r="D35" s="16">
        <f>B35-C35</f>
        <v>12</v>
      </c>
      <c r="E35" s="17">
        <f t="shared" si="2"/>
        <v>0.11428571428571428</v>
      </c>
      <c r="G35"/>
      <c r="H35"/>
    </row>
    <row r="36" spans="1:8" ht="12.75">
      <c r="A36" s="11" t="s">
        <v>9</v>
      </c>
      <c r="B36" s="29">
        <f t="shared" si="3"/>
        <v>79</v>
      </c>
      <c r="C36" s="29">
        <f t="shared" si="3"/>
        <v>84</v>
      </c>
      <c r="D36" s="16">
        <f>B36-C36</f>
        <v>-5</v>
      </c>
      <c r="E36" s="17">
        <f t="shared" si="2"/>
        <v>-0.05952380952380952</v>
      </c>
      <c r="G36"/>
      <c r="H36"/>
    </row>
    <row r="37" spans="1:5" ht="12.75" customHeight="1">
      <c r="A37" s="3"/>
      <c r="B37" s="32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12</v>
      </c>
      <c r="B39" s="13"/>
    </row>
    <row r="40" spans="1:5" s="13" customFormat="1" ht="12.75" customHeight="1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2020-11-04T16:11:20Z</dcterms:modified>
  <cp:category/>
  <cp:version/>
  <cp:contentType/>
  <cp:contentStatus/>
</cp:coreProperties>
</file>