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105" yWindow="630" windowWidth="13845" windowHeight="6720" activeTab="0"/>
  </bookViews>
  <sheets>
    <sheet name="N.S.S-A." sheetId="1" r:id="rId1"/>
  </sheets>
  <definedNames/>
  <calcPr fullCalcOnLoad="1"/>
</workbook>
</file>

<file path=xl/sharedStrings.xml><?xml version="1.0" encoding="utf-8"?>
<sst xmlns="http://schemas.openxmlformats.org/spreadsheetml/2006/main" count="75" uniqueCount="62">
  <si>
    <t>Plant</t>
  </si>
  <si>
    <t>Point ID</t>
  </si>
  <si>
    <t>Allocation</t>
  </si>
  <si>
    <t>Account Number</t>
  </si>
  <si>
    <t>ORIS Code</t>
  </si>
  <si>
    <t>Hours</t>
  </si>
  <si>
    <t>Allowable allocation</t>
  </si>
  <si>
    <t>MW</t>
  </si>
  <si>
    <t>Max Allocation or Requested</t>
  </si>
  <si>
    <t>Request Allocation</t>
  </si>
  <si>
    <t>Take Back</t>
  </si>
  <si>
    <t>"retroactive" allocation</t>
  </si>
  <si>
    <t>TOTAL DED</t>
  </si>
  <si>
    <t>ALLOWANCES HELD</t>
  </si>
  <si>
    <t>(First Fire) Operational date</t>
  </si>
  <si>
    <t>ABC Company</t>
  </si>
  <si>
    <t>XYZ Company</t>
  </si>
  <si>
    <t>JD Inc.</t>
  </si>
  <si>
    <t xml:space="preserve">Requested Allocation = </t>
  </si>
  <si>
    <t xml:space="preserve">Max Allocation = </t>
  </si>
  <si>
    <t>Actual Allocation =</t>
  </si>
  <si>
    <t xml:space="preserve">(Requested Allocation) x (Pro-ration factor if any.) </t>
  </si>
  <si>
    <t>Pro-Ration Factor =</t>
  </si>
  <si>
    <t>Company can request allocations up to its maximum allocation.</t>
  </si>
  <si>
    <t>Actual EMISSIONS(TONS)</t>
  </si>
  <si>
    <t xml:space="preserve">Retroactive Allocation = </t>
  </si>
  <si>
    <t>Take Back =</t>
  </si>
  <si>
    <t>or</t>
  </si>
  <si>
    <r>
      <t>Example Only</t>
    </r>
    <r>
      <rPr>
        <sz val="10"/>
        <rFont val="Arial"/>
        <family val="0"/>
      </rPr>
      <t xml:space="preserve"> - Allowances Available = 200</t>
    </r>
  </si>
  <si>
    <r>
      <t>Example Only</t>
    </r>
    <r>
      <rPr>
        <sz val="10"/>
        <rFont val="Arial"/>
        <family val="0"/>
      </rPr>
      <t xml:space="preserve"> - Allowances Requested = 316</t>
    </r>
  </si>
  <si>
    <t>Pro-ration Factor =0.633</t>
  </si>
  <si>
    <t>Totals</t>
  </si>
  <si>
    <t>NA</t>
  </si>
  <si>
    <t>it needed in its account.</t>
  </si>
  <si>
    <t>[Unit's NOx allowances allocated for control period] - [Retroactive Allocation]</t>
  </si>
  <si>
    <t xml:space="preserve">start-ups and shut-downs of a unit. </t>
  </si>
  <si>
    <t>Example  - Calculation for Requested Allowances</t>
  </si>
  <si>
    <t>Control Period - Sample New Source Set-Aside Calculations</t>
  </si>
  <si>
    <t xml:space="preserve">It is important to determine the unit's account balance prior to November 30th of each year to avoid a negative balance. Allowances can be bought and transferred into the account to cover an allowance shortfall   </t>
  </si>
  <si>
    <r>
      <t>ABC example</t>
    </r>
    <r>
      <rPr>
        <b/>
        <sz val="10"/>
        <rFont val="Arial"/>
        <family val="2"/>
      </rPr>
      <t xml:space="preserve"> L11 =</t>
    </r>
  </si>
  <si>
    <t>G9 x H11 x I11 / 2000</t>
  </si>
  <si>
    <t>Total number of available allowances in the New Source Set-Aside / Total Number of Requested Allowances in the New Source Set-Aside.</t>
  </si>
  <si>
    <r>
      <t xml:space="preserve">ABC example </t>
    </r>
    <r>
      <rPr>
        <b/>
        <sz val="10"/>
        <rFont val="Arial"/>
        <family val="2"/>
      </rPr>
      <t>O11 =</t>
    </r>
  </si>
  <si>
    <t>N11 x G11 / 2000</t>
  </si>
  <si>
    <t>Actual Control Period Heat Input (mmBTU)</t>
  </si>
  <si>
    <r>
      <t xml:space="preserve">ABC example </t>
    </r>
    <r>
      <rPr>
        <b/>
        <sz val="10"/>
        <rFont val="Arial"/>
        <family val="2"/>
      </rPr>
      <t>P11 =</t>
    </r>
  </si>
  <si>
    <t>M11 - O11</t>
  </si>
  <si>
    <t>(Unit's Actual Control Period Heat Input) x (Unit's Most Stringent Emission Limitation Allow/Default) / 2000</t>
  </si>
  <si>
    <r>
      <t>If the "</t>
    </r>
    <r>
      <rPr>
        <b/>
        <sz val="10"/>
        <rFont val="Arial"/>
        <family val="2"/>
      </rPr>
      <t>Difference"</t>
    </r>
    <r>
      <rPr>
        <sz val="10"/>
        <rFont val="Arial"/>
        <family val="2"/>
      </rPr>
      <t xml:space="preserve"> balance</t>
    </r>
    <r>
      <rPr>
        <b/>
        <sz val="10"/>
        <rFont val="Arial"/>
        <family val="2"/>
      </rPr>
      <t xml:space="preserve"> </t>
    </r>
    <r>
      <rPr>
        <u val="single"/>
        <sz val="10"/>
        <rFont val="Arial"/>
        <family val="2"/>
      </rPr>
      <t>is zero</t>
    </r>
    <r>
      <rPr>
        <b/>
        <sz val="10"/>
        <rFont val="Arial"/>
        <family val="2"/>
      </rPr>
      <t xml:space="preserve">, </t>
    </r>
    <r>
      <rPr>
        <sz val="10"/>
        <rFont val="Arial"/>
        <family val="0"/>
      </rPr>
      <t>no deficits, surpluses, or residual allowances were generated. The account had exactly enough allowances in it to cover the unit's actual emissions.</t>
    </r>
  </si>
  <si>
    <r>
      <t xml:space="preserve">If the </t>
    </r>
    <r>
      <rPr>
        <b/>
        <sz val="10"/>
        <rFont val="Arial"/>
        <family val="2"/>
      </rPr>
      <t xml:space="preserve">"Difference" </t>
    </r>
    <r>
      <rPr>
        <sz val="10"/>
        <rFont val="Arial"/>
        <family val="2"/>
      </rPr>
      <t>balance</t>
    </r>
    <r>
      <rPr>
        <u val="single"/>
        <sz val="10"/>
        <rFont val="Arial"/>
        <family val="2"/>
      </rPr>
      <t xml:space="preserve"> is negative</t>
    </r>
    <r>
      <rPr>
        <b/>
        <sz val="10"/>
        <rFont val="Arial"/>
        <family val="2"/>
      </rPr>
      <t xml:space="preserve">, </t>
    </r>
    <r>
      <rPr>
        <sz val="10"/>
        <rFont val="Arial"/>
        <family val="2"/>
      </rPr>
      <t xml:space="preserve">the account did not contain enough allowances to cover the unit's actual emissions. Failure to have enough allowances in the unit's account </t>
    </r>
  </si>
  <si>
    <t xml:space="preserve">to cover the unit's actual ozone season NOx emissions by November 30, after the control period, subjects the unit to the penalty and other enforcement provisions of 25 Pa. Code Chapter 145. </t>
  </si>
  <si>
    <r>
      <t xml:space="preserve">DIFFERENCE* </t>
    </r>
    <r>
      <rPr>
        <b/>
        <sz val="10"/>
        <rFont val="Arial"/>
        <family val="2"/>
      </rPr>
      <t xml:space="preserve"> </t>
    </r>
  </si>
  <si>
    <t xml:space="preserve">* See below for the effects of positive and negative differences </t>
  </si>
  <si>
    <t xml:space="preserve">before the account's reconciliation date of November 30th. Any operation of the unit that exceeds the emission rate used for the allocation, may cause a shortage of allowances in the unit's account. A deficit may result from frequent </t>
  </si>
  <si>
    <t>Max Design Heat Input</t>
  </si>
  <si>
    <t>Most Stringent Emission Limitation Allow/Default</t>
  </si>
  <si>
    <t>Reference the column letter and row number for the data used in each equation listed below.</t>
  </si>
  <si>
    <t>(Most Stringent Emission Limitation in lbs/mmbtu) x (Hours) x (Max Design Heat Input in mmbtu/hour) / 2000 lbs per ton</t>
  </si>
  <si>
    <t>[Unit's NOx allowances allocated for control period] - [(Unit's actual control period heat input x Unit's Most Stringent Emission Limitation Allow/Default) /2000)]</t>
  </si>
  <si>
    <r>
      <t xml:space="preserve">The </t>
    </r>
    <r>
      <rPr>
        <b/>
        <sz val="10"/>
        <rFont val="Arial"/>
        <family val="2"/>
      </rPr>
      <t xml:space="preserve">Difference </t>
    </r>
    <r>
      <rPr>
        <sz val="10"/>
        <rFont val="Arial"/>
        <family val="2"/>
      </rPr>
      <t>column represents the account balance after the</t>
    </r>
    <r>
      <rPr>
        <b/>
        <sz val="10"/>
        <rFont val="Arial"/>
        <family val="2"/>
      </rPr>
      <t xml:space="preserve"> Take Back</t>
    </r>
    <r>
      <rPr>
        <sz val="10"/>
        <rFont val="Arial"/>
        <family val="2"/>
      </rPr>
      <t xml:space="preserve"> and </t>
    </r>
    <r>
      <rPr>
        <b/>
        <sz val="10"/>
        <rFont val="Arial"/>
        <family val="2"/>
      </rPr>
      <t>Actual Emissions</t>
    </r>
    <r>
      <rPr>
        <sz val="10"/>
        <rFont val="Arial"/>
        <family val="2"/>
      </rPr>
      <t xml:space="preserve"> have been subtracted from the</t>
    </r>
    <r>
      <rPr>
        <b/>
        <sz val="10"/>
        <rFont val="Arial"/>
        <family val="2"/>
      </rPr>
      <t xml:space="preserve"> allowances held in unit's account.</t>
    </r>
  </si>
  <si>
    <r>
      <t>If the "</t>
    </r>
    <r>
      <rPr>
        <b/>
        <sz val="10"/>
        <rFont val="Arial"/>
        <family val="2"/>
      </rPr>
      <t>Difference"</t>
    </r>
    <r>
      <rPr>
        <sz val="10"/>
        <rFont val="Arial"/>
        <family val="2"/>
      </rPr>
      <t xml:space="preserve"> balance</t>
    </r>
    <r>
      <rPr>
        <u val="single"/>
        <sz val="10"/>
        <rFont val="Arial"/>
        <family val="2"/>
      </rPr>
      <t xml:space="preserve"> is positive</t>
    </r>
    <r>
      <rPr>
        <b/>
        <sz val="10"/>
        <rFont val="Arial"/>
        <family val="2"/>
      </rPr>
      <t>,</t>
    </r>
    <r>
      <rPr>
        <sz val="10"/>
        <rFont val="Arial"/>
        <family val="0"/>
      </rPr>
      <t xml:space="preserve"> there is a surplus of allowances or a residual resulting from operation of the unit below its most stringent emission limitation/default. The allowances are kept in the unit's account. </t>
    </r>
  </si>
  <si>
    <t>These allowances may be used, banked, traded or sold by the Company.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</si>
</sst>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
    <numFmt numFmtId="166" formatCode="0.0000"/>
    <numFmt numFmtId="167" formatCode="0.000"/>
    <numFmt numFmtId="168" formatCode="0.0"/>
    <numFmt numFmtId="169" formatCode="00000"/>
    <numFmt numFmtId="170" formatCode="mm/dd/yy"/>
  </numFmts>
  <fonts count="9">
    <font>
      <sz val="10"/>
      <name val="Arial"/>
      <family val="0"/>
    </font>
    <font>
      <b/>
      <sz val="10"/>
      <name val="Arial"/>
      <family val="2"/>
    </font>
    <font>
      <u val="single"/>
      <sz val="10"/>
      <color indexed="12"/>
      <name val="Arial"/>
      <family val="0"/>
    </font>
    <font>
      <u val="single"/>
      <sz val="10"/>
      <color indexed="36"/>
      <name val="Arial"/>
      <family val="0"/>
    </font>
    <font>
      <sz val="14"/>
      <name val="Arial"/>
      <family val="2"/>
    </font>
    <font>
      <b/>
      <u val="single"/>
      <sz val="10"/>
      <name val="Arial"/>
      <family val="2"/>
    </font>
    <font>
      <i/>
      <sz val="10"/>
      <name val="Arial"/>
      <family val="2"/>
    </font>
    <font>
      <u val="single"/>
      <sz val="10"/>
      <name val="Arial"/>
      <family val="2"/>
    </font>
    <font>
      <i/>
      <sz val="9"/>
      <name val="Arial"/>
      <family val="2"/>
    </font>
  </fonts>
  <fills count="3">
    <fill>
      <patternFill/>
    </fill>
    <fill>
      <patternFill patternType="gray125"/>
    </fill>
    <fill>
      <patternFill patternType="solid">
        <fgColor indexed="13"/>
        <bgColor indexed="64"/>
      </patternFill>
    </fill>
  </fills>
  <borders count="10">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horizontal="center" wrapText="1"/>
    </xf>
    <xf numFmtId="49" fontId="1" fillId="0" borderId="0" xfId="0" applyNumberFormat="1" applyFont="1" applyAlignment="1">
      <alignment horizontal="center" wrapText="1"/>
    </xf>
    <xf numFmtId="0" fontId="0" fillId="0" borderId="0" xfId="0" applyAlignment="1">
      <alignment horizontal="center"/>
    </xf>
    <xf numFmtId="0" fontId="1" fillId="0" borderId="0" xfId="0" applyNumberFormat="1" applyFont="1" applyAlignment="1">
      <alignment horizontal="center" wrapText="1"/>
    </xf>
    <xf numFmtId="0" fontId="0" fillId="0" borderId="0" xfId="0" applyNumberFormat="1" applyAlignment="1">
      <alignment horizontal="center"/>
    </xf>
    <xf numFmtId="0" fontId="0" fillId="0" borderId="0" xfId="0" applyAlignment="1">
      <alignment horizontal="left"/>
    </xf>
    <xf numFmtId="1" fontId="0" fillId="0" borderId="0" xfId="0" applyNumberFormat="1" applyAlignment="1">
      <alignment horizontal="center"/>
    </xf>
    <xf numFmtId="49" fontId="1" fillId="0" borderId="0" xfId="0" applyNumberFormat="1" applyFont="1" applyFill="1" applyAlignment="1">
      <alignment horizontal="center" wrapText="1"/>
    </xf>
    <xf numFmtId="0" fontId="0" fillId="0" borderId="0" xfId="0" applyFill="1" applyAlignment="1">
      <alignment horizontal="center"/>
    </xf>
    <xf numFmtId="14" fontId="0" fillId="0" borderId="0" xfId="0" applyNumberFormat="1" applyAlignment="1">
      <alignment horizontal="center"/>
    </xf>
    <xf numFmtId="0" fontId="0" fillId="2" borderId="0" xfId="0" applyFill="1" applyAlignment="1">
      <alignment horizontal="center"/>
    </xf>
    <xf numFmtId="0" fontId="4" fillId="0" borderId="0" xfId="0" applyFont="1" applyAlignment="1">
      <alignment horizontal="left"/>
    </xf>
    <xf numFmtId="0" fontId="1" fillId="0" borderId="0" xfId="0" applyFont="1" applyAlignment="1">
      <alignment horizontal="center"/>
    </xf>
    <xf numFmtId="0" fontId="0" fillId="0" borderId="1" xfId="0" applyFont="1" applyBorder="1" applyAlignment="1">
      <alignment horizontal="lef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6" fillId="0" borderId="0" xfId="0" applyFont="1" applyAlignment="1">
      <alignment horizontal="left"/>
    </xf>
    <xf numFmtId="0" fontId="1" fillId="0" borderId="3" xfId="0" applyFont="1" applyBorder="1" applyAlignment="1">
      <alignment horizontal="left"/>
    </xf>
    <xf numFmtId="0" fontId="1" fillId="0" borderId="0" xfId="0" applyFont="1" applyAlignment="1">
      <alignment horizontal="left"/>
    </xf>
    <xf numFmtId="0" fontId="1" fillId="0" borderId="5" xfId="0" applyFont="1" applyBorder="1" applyAlignment="1">
      <alignment horizontal="center"/>
    </xf>
    <xf numFmtId="0" fontId="1" fillId="0" borderId="6" xfId="0" applyFont="1" applyBorder="1" applyAlignment="1">
      <alignment horizontal="center"/>
    </xf>
    <xf numFmtId="1" fontId="1" fillId="0" borderId="6" xfId="0" applyNumberFormat="1" applyFont="1" applyBorder="1" applyAlignment="1">
      <alignment horizontal="center"/>
    </xf>
    <xf numFmtId="1" fontId="1" fillId="0" borderId="7" xfId="0" applyNumberFormat="1" applyFont="1" applyBorder="1" applyAlignment="1">
      <alignment horizontal="center"/>
    </xf>
    <xf numFmtId="0" fontId="6" fillId="0" borderId="0" xfId="0" applyFont="1" applyAlignment="1">
      <alignment horizontal="right"/>
    </xf>
    <xf numFmtId="0" fontId="6" fillId="0" borderId="8" xfId="0" applyFont="1" applyBorder="1" applyAlignment="1">
      <alignment horizontal="right"/>
    </xf>
    <xf numFmtId="0" fontId="0" fillId="0" borderId="0" xfId="0" applyFont="1" applyAlignment="1">
      <alignment horizontal="left"/>
    </xf>
    <xf numFmtId="0" fontId="1" fillId="0" borderId="9" xfId="0" applyFont="1" applyBorder="1" applyAlignment="1">
      <alignment horizontal="right"/>
    </xf>
    <xf numFmtId="0" fontId="1" fillId="0" borderId="0" xfId="0" applyFont="1" applyAlignment="1">
      <alignment horizontal="right"/>
    </xf>
    <xf numFmtId="0" fontId="8" fillId="0" borderId="0" xfId="0" applyFont="1" applyAlignment="1">
      <alignment horizontal="left"/>
    </xf>
    <xf numFmtId="0" fontId="5" fillId="0" borderId="0" xfId="0" applyFont="1" applyAlignment="1">
      <alignment horizontal="left"/>
    </xf>
    <xf numFmtId="0" fontId="6" fillId="0" borderId="0" xfId="0" applyFont="1" applyBorder="1" applyAlignment="1">
      <alignment horizontal="right"/>
    </xf>
    <xf numFmtId="0" fontId="1" fillId="0" borderId="0" xfId="0" applyFont="1" applyBorder="1" applyAlignment="1">
      <alignment horizontal="left"/>
    </xf>
    <xf numFmtId="0" fontId="1" fillId="0" borderId="0" xfId="0" applyFont="1" applyBorder="1" applyAlignment="1">
      <alignment horizontal="center"/>
    </xf>
    <xf numFmtId="1" fontId="1" fillId="0" borderId="0" xfId="0" applyNumberFormat="1" applyFont="1" applyBorder="1" applyAlignment="1">
      <alignment horizontal="center"/>
    </xf>
    <xf numFmtId="0" fontId="6" fillId="0" borderId="5" xfId="0" applyFont="1" applyBorder="1" applyAlignment="1">
      <alignment horizontal="left"/>
    </xf>
    <xf numFmtId="0" fontId="1" fillId="0" borderId="6" xfId="0" applyFont="1" applyBorder="1" applyAlignment="1">
      <alignment horizontal="left"/>
    </xf>
    <xf numFmtId="0" fontId="0" fillId="0" borderId="7"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72"/>
  <sheetViews>
    <sheetView tabSelected="1" workbookViewId="0" topLeftCell="A17">
      <selection activeCell="A44" sqref="A44"/>
    </sheetView>
  </sheetViews>
  <sheetFormatPr defaultColWidth="9.140625" defaultRowHeight="12.75"/>
  <cols>
    <col min="1" max="1" width="22.140625" style="3" customWidth="1"/>
    <col min="2" max="2" width="7.8515625" style="3" customWidth="1"/>
    <col min="3" max="3" width="6.00390625" style="5" customWidth="1"/>
    <col min="4" max="4" width="7.28125" style="3" customWidth="1"/>
    <col min="5" max="5" width="10.8515625" style="3" customWidth="1"/>
    <col min="6" max="6" width="13.28125" style="3" customWidth="1"/>
    <col min="7" max="7" width="10.28125" style="11" customWidth="1"/>
    <col min="8" max="8" width="5.140625" style="3" customWidth="1"/>
    <col min="9" max="9" width="5.57421875" style="11" customWidth="1"/>
    <col min="10" max="10" width="5.00390625" style="3" customWidth="1"/>
    <col min="11" max="11" width="5.28125" style="3" customWidth="1"/>
    <col min="12" max="12" width="5.57421875" style="3" customWidth="1"/>
    <col min="13" max="13" width="5.8515625" style="3" customWidth="1"/>
    <col min="14" max="14" width="11.00390625" style="3" customWidth="1"/>
    <col min="15" max="15" width="14.28125" style="3" customWidth="1"/>
    <col min="16" max="16" width="10.28125" style="3" customWidth="1"/>
    <col min="17" max="17" width="11.140625" style="3" customWidth="1"/>
    <col min="18" max="19" width="10.28125" style="3" customWidth="1"/>
    <col min="20" max="20" width="16.00390625" style="3" customWidth="1"/>
    <col min="21" max="25" width="9.140625" style="3" customWidth="1"/>
  </cols>
  <sheetData>
    <row r="1" spans="7:9" ht="12.75">
      <c r="G1" s="9"/>
      <c r="I1" s="9"/>
    </row>
    <row r="2" spans="1:9" ht="18">
      <c r="A2" s="12" t="s">
        <v>37</v>
      </c>
      <c r="G2" s="9"/>
      <c r="I2" s="9"/>
    </row>
    <row r="3" spans="1:9" ht="12.75">
      <c r="A3" s="31" t="s">
        <v>38</v>
      </c>
      <c r="G3" s="9"/>
      <c r="I3" s="9"/>
    </row>
    <row r="4" spans="1:9" ht="12.75">
      <c r="A4" s="31" t="s">
        <v>53</v>
      </c>
      <c r="G4" s="9"/>
      <c r="I4" s="9"/>
    </row>
    <row r="5" spans="1:9" ht="12.75">
      <c r="A5" s="31" t="s">
        <v>35</v>
      </c>
      <c r="G5" s="9"/>
      <c r="I5" s="9"/>
    </row>
    <row r="6" spans="1:9" ht="12.75">
      <c r="A6"/>
      <c r="G6" s="3"/>
      <c r="I6" s="9"/>
    </row>
    <row r="7" spans="1:9" ht="12.75">
      <c r="A7" s="32" t="s">
        <v>36</v>
      </c>
      <c r="F7" s="19" t="s">
        <v>28</v>
      </c>
      <c r="G7" s="9"/>
      <c r="I7" s="9"/>
    </row>
    <row r="8" spans="5:16" ht="12.75">
      <c r="E8" s="6"/>
      <c r="F8" s="19" t="s">
        <v>29</v>
      </c>
      <c r="G8" s="9"/>
      <c r="I8" s="9"/>
      <c r="P8" s="6" t="s">
        <v>52</v>
      </c>
    </row>
    <row r="9" spans="6:9" ht="12.75">
      <c r="F9" s="6" t="s">
        <v>30</v>
      </c>
      <c r="G9" s="9"/>
      <c r="I9" s="9"/>
    </row>
    <row r="10" spans="1:20" ht="89.25">
      <c r="A10" s="1" t="s">
        <v>0</v>
      </c>
      <c r="B10" s="1" t="s">
        <v>4</v>
      </c>
      <c r="C10" s="4" t="s">
        <v>1</v>
      </c>
      <c r="D10" s="1" t="s">
        <v>7</v>
      </c>
      <c r="E10" s="1" t="s">
        <v>14</v>
      </c>
      <c r="F10" s="2" t="s">
        <v>3</v>
      </c>
      <c r="G10" s="8" t="s">
        <v>55</v>
      </c>
      <c r="H10" s="2" t="s">
        <v>5</v>
      </c>
      <c r="I10" s="8" t="s">
        <v>54</v>
      </c>
      <c r="J10" s="2" t="s">
        <v>9</v>
      </c>
      <c r="K10" s="2" t="s">
        <v>6</v>
      </c>
      <c r="L10" s="1" t="s">
        <v>8</v>
      </c>
      <c r="M10" s="1" t="s">
        <v>2</v>
      </c>
      <c r="N10" s="1" t="s">
        <v>44</v>
      </c>
      <c r="O10" s="1" t="s">
        <v>11</v>
      </c>
      <c r="P10" s="1" t="s">
        <v>10</v>
      </c>
      <c r="Q10" s="1" t="s">
        <v>24</v>
      </c>
      <c r="R10" s="1" t="s">
        <v>12</v>
      </c>
      <c r="S10" s="1" t="s">
        <v>13</v>
      </c>
      <c r="T10" s="1" t="s">
        <v>51</v>
      </c>
    </row>
    <row r="11" spans="1:20" ht="12.75">
      <c r="A11" s="3" t="s">
        <v>15</v>
      </c>
      <c r="B11" s="3">
        <v>99999</v>
      </c>
      <c r="C11" s="5">
        <v>1</v>
      </c>
      <c r="D11" s="3">
        <v>287</v>
      </c>
      <c r="E11" s="10">
        <v>37561</v>
      </c>
      <c r="F11" s="3">
        <v>99999000001</v>
      </c>
      <c r="G11" s="9">
        <v>0.018</v>
      </c>
      <c r="H11" s="3">
        <v>3672</v>
      </c>
      <c r="I11" s="9">
        <v>2780</v>
      </c>
      <c r="J11" s="3">
        <v>92</v>
      </c>
      <c r="K11" s="3">
        <v>92</v>
      </c>
      <c r="L11" s="3">
        <v>92</v>
      </c>
      <c r="M11" s="7">
        <f>ROUND(0.633*J11,0)</f>
        <v>58</v>
      </c>
      <c r="N11" s="7">
        <v>1944833</v>
      </c>
      <c r="O11" s="7">
        <f>N11*G11/2000</f>
        <v>17.503497</v>
      </c>
      <c r="P11" s="7">
        <f>IF(M11-O11&gt;0,M11-O11,0)</f>
        <v>40.496503000000004</v>
      </c>
      <c r="Q11" s="7">
        <v>12</v>
      </c>
      <c r="R11" s="7">
        <f>Q11+P11</f>
        <v>52.496503000000004</v>
      </c>
      <c r="S11" s="7">
        <v>58</v>
      </c>
      <c r="T11" s="7">
        <f>S11-R11</f>
        <v>5.503496999999996</v>
      </c>
    </row>
    <row r="12" spans="1:20" ht="12.75">
      <c r="A12" s="3" t="s">
        <v>15</v>
      </c>
      <c r="B12" s="3">
        <v>99999</v>
      </c>
      <c r="C12" s="5">
        <v>2</v>
      </c>
      <c r="D12" s="3">
        <v>287</v>
      </c>
      <c r="E12" s="10">
        <v>37712</v>
      </c>
      <c r="F12" s="3">
        <v>99999000002</v>
      </c>
      <c r="G12" s="9">
        <v>0.018</v>
      </c>
      <c r="H12" s="3">
        <v>3672</v>
      </c>
      <c r="I12" s="9">
        <v>2780</v>
      </c>
      <c r="J12" s="3">
        <v>92</v>
      </c>
      <c r="K12" s="3">
        <v>92</v>
      </c>
      <c r="L12" s="3">
        <v>92</v>
      </c>
      <c r="M12" s="7">
        <f>ROUND(0.633*J12,0)</f>
        <v>58</v>
      </c>
      <c r="N12" s="7">
        <v>2030664</v>
      </c>
      <c r="O12" s="7">
        <f>G12*N12/2000</f>
        <v>18.275976</v>
      </c>
      <c r="P12" s="7">
        <f>IF(M12-O12&gt;0,M12-O12,0)</f>
        <v>39.724024</v>
      </c>
      <c r="Q12" s="7">
        <v>18</v>
      </c>
      <c r="R12" s="7">
        <f>Q12+P12</f>
        <v>57.724024</v>
      </c>
      <c r="S12" s="7">
        <v>58</v>
      </c>
      <c r="T12" s="7">
        <f>S12-R12</f>
        <v>0.275976</v>
      </c>
    </row>
    <row r="13" spans="7:20" ht="12.75">
      <c r="G13" s="9"/>
      <c r="I13" s="9"/>
      <c r="M13" s="7"/>
      <c r="N13" s="7"/>
      <c r="O13" s="7"/>
      <c r="P13" s="7"/>
      <c r="Q13" s="7"/>
      <c r="R13" s="7"/>
      <c r="S13" s="7"/>
      <c r="T13" s="7"/>
    </row>
    <row r="14" spans="1:20" ht="12.75">
      <c r="A14" s="3" t="s">
        <v>16</v>
      </c>
      <c r="B14" s="3">
        <v>88888</v>
      </c>
      <c r="C14" s="5">
        <v>2</v>
      </c>
      <c r="D14" s="3">
        <v>43</v>
      </c>
      <c r="E14" s="10">
        <v>37810</v>
      </c>
      <c r="F14" s="3">
        <v>88888000002</v>
      </c>
      <c r="G14" s="9">
        <v>0.115</v>
      </c>
      <c r="H14" s="3">
        <v>2040</v>
      </c>
      <c r="I14" s="9">
        <v>409.4</v>
      </c>
      <c r="J14" s="3">
        <v>48</v>
      </c>
      <c r="K14" s="3">
        <v>48</v>
      </c>
      <c r="L14" s="3">
        <v>48</v>
      </c>
      <c r="M14" s="7">
        <f>ROUND(0.633*J14,0)</f>
        <v>30</v>
      </c>
      <c r="N14" s="7">
        <v>173367</v>
      </c>
      <c r="O14" s="7">
        <f>G14*N14/2000</f>
        <v>9.968602500000001</v>
      </c>
      <c r="P14" s="7">
        <f>IF(M14-O14&gt;0,M14-O14,0)</f>
        <v>20.031397499999997</v>
      </c>
      <c r="Q14" s="7">
        <v>15</v>
      </c>
      <c r="R14" s="7">
        <f>Q14+P14</f>
        <v>35.0313975</v>
      </c>
      <c r="S14" s="7">
        <v>30</v>
      </c>
      <c r="T14" s="7">
        <f>S14-R14</f>
        <v>-5.031397499999997</v>
      </c>
    </row>
    <row r="15" spans="7:20" ht="12.75">
      <c r="G15" s="9"/>
      <c r="I15" s="9"/>
      <c r="M15" s="7"/>
      <c r="N15" s="7"/>
      <c r="O15" s="7"/>
      <c r="P15" s="7"/>
      <c r="Q15" s="7"/>
      <c r="R15" s="7"/>
      <c r="S15" s="7"/>
      <c r="T15" s="7"/>
    </row>
    <row r="16" spans="1:20" ht="12.75">
      <c r="A16" s="3" t="s">
        <v>17</v>
      </c>
      <c r="B16" s="3">
        <v>77777</v>
      </c>
      <c r="C16" s="5">
        <v>1</v>
      </c>
      <c r="D16" s="3">
        <v>46</v>
      </c>
      <c r="E16" s="10">
        <v>36490</v>
      </c>
      <c r="F16" s="3">
        <v>77777000001</v>
      </c>
      <c r="G16" s="9">
        <v>0.1</v>
      </c>
      <c r="H16" s="3">
        <v>2000</v>
      </c>
      <c r="I16" s="9">
        <v>424</v>
      </c>
      <c r="J16" s="3">
        <v>42</v>
      </c>
      <c r="K16" s="3">
        <v>42</v>
      </c>
      <c r="L16" s="3">
        <v>42</v>
      </c>
      <c r="M16" s="7">
        <f>ROUND(0.633*J16,0)</f>
        <v>27</v>
      </c>
      <c r="N16" s="7">
        <v>105840</v>
      </c>
      <c r="O16" s="7">
        <f>G16*N16/2000</f>
        <v>5.292</v>
      </c>
      <c r="P16" s="7">
        <f>IF(M16-O16&gt;0,M16-O16,0)</f>
        <v>21.708</v>
      </c>
      <c r="Q16" s="7">
        <v>5</v>
      </c>
      <c r="R16" s="7">
        <f>Q16+P16</f>
        <v>26.708</v>
      </c>
      <c r="S16" s="7">
        <v>27</v>
      </c>
      <c r="T16" s="7">
        <f>S16-R16</f>
        <v>0.2920000000000016</v>
      </c>
    </row>
    <row r="17" spans="1:20" ht="12.75">
      <c r="A17" s="3" t="s">
        <v>17</v>
      </c>
      <c r="B17" s="3">
        <v>77777</v>
      </c>
      <c r="C17" s="5">
        <v>2</v>
      </c>
      <c r="D17" s="3">
        <v>46</v>
      </c>
      <c r="E17" s="10">
        <v>36490</v>
      </c>
      <c r="F17" s="3">
        <v>77777000002</v>
      </c>
      <c r="G17" s="9">
        <v>0.1</v>
      </c>
      <c r="H17" s="3">
        <v>2000</v>
      </c>
      <c r="I17" s="9">
        <v>424</v>
      </c>
      <c r="J17" s="3">
        <v>42</v>
      </c>
      <c r="K17" s="3">
        <v>42</v>
      </c>
      <c r="L17" s="3">
        <v>42</v>
      </c>
      <c r="M17" s="7">
        <f>ROUND(0.633*J17,0)</f>
        <v>27</v>
      </c>
      <c r="N17" s="7">
        <v>116455</v>
      </c>
      <c r="O17" s="7">
        <f>G17*N17/2000</f>
        <v>5.82275</v>
      </c>
      <c r="P17" s="7">
        <f>IF(M17-O17&gt;0,M17-O17,0)</f>
        <v>21.17725</v>
      </c>
      <c r="Q17" s="7">
        <v>5</v>
      </c>
      <c r="R17" s="7">
        <f>Q17+P17</f>
        <v>26.17725</v>
      </c>
      <c r="S17" s="7">
        <v>27</v>
      </c>
      <c r="T17" s="7">
        <f>S17-R17</f>
        <v>0.8227499999999992</v>
      </c>
    </row>
    <row r="18" spans="3:9" ht="12.75">
      <c r="C18" s="3"/>
      <c r="G18" s="3"/>
      <c r="I18" s="3"/>
    </row>
    <row r="19" spans="1:20" ht="12.75">
      <c r="A19" s="22" t="s">
        <v>31</v>
      </c>
      <c r="B19" s="23" t="s">
        <v>32</v>
      </c>
      <c r="C19" s="23" t="s">
        <v>32</v>
      </c>
      <c r="D19" s="23" t="s">
        <v>32</v>
      </c>
      <c r="E19" s="23" t="s">
        <v>32</v>
      </c>
      <c r="F19" s="23" t="s">
        <v>32</v>
      </c>
      <c r="G19" s="23" t="s">
        <v>32</v>
      </c>
      <c r="H19" s="23" t="s">
        <v>32</v>
      </c>
      <c r="I19" s="23" t="s">
        <v>32</v>
      </c>
      <c r="J19" s="24">
        <f>SUM(J11:J18)</f>
        <v>316</v>
      </c>
      <c r="K19" s="24">
        <f>SUM(K11:K18)</f>
        <v>316</v>
      </c>
      <c r="L19" s="24">
        <f>SUM(L11:L18)</f>
        <v>316</v>
      </c>
      <c r="M19" s="24">
        <f>SUM(M11:M18)</f>
        <v>200</v>
      </c>
      <c r="N19" s="23" t="s">
        <v>32</v>
      </c>
      <c r="O19" s="24">
        <f>SUM(O11:O18)</f>
        <v>56.8628255</v>
      </c>
      <c r="P19" s="24">
        <f>SUM(P11:P18)</f>
        <v>143.13717450000001</v>
      </c>
      <c r="Q19" s="24">
        <f>SUM(Q11:Q18)</f>
        <v>55</v>
      </c>
      <c r="R19" s="24" t="s">
        <v>32</v>
      </c>
      <c r="S19" s="24">
        <f>SUM(S11:S18)</f>
        <v>200</v>
      </c>
      <c r="T19" s="25" t="s">
        <v>32</v>
      </c>
    </row>
    <row r="20" spans="1:20" ht="12.75">
      <c r="A20" s="35"/>
      <c r="B20" s="35"/>
      <c r="C20" s="35"/>
      <c r="D20" s="35"/>
      <c r="E20" s="35"/>
      <c r="F20" s="35"/>
      <c r="G20" s="35"/>
      <c r="H20" s="35"/>
      <c r="I20" s="35"/>
      <c r="J20" s="36"/>
      <c r="K20" s="36"/>
      <c r="L20" s="36"/>
      <c r="M20" s="36"/>
      <c r="N20" s="35"/>
      <c r="O20" s="36"/>
      <c r="P20" s="36"/>
      <c r="Q20" s="36"/>
      <c r="R20" s="36"/>
      <c r="S20" s="36"/>
      <c r="T20" s="36"/>
    </row>
    <row r="21" spans="1:9" ht="12.75">
      <c r="A21" s="13"/>
      <c r="C21" s="3"/>
      <c r="G21" s="3"/>
      <c r="I21" s="3"/>
    </row>
    <row r="22" spans="1:9" ht="12.75">
      <c r="A22" s="37" t="s">
        <v>56</v>
      </c>
      <c r="B22" s="38"/>
      <c r="C22" s="38"/>
      <c r="D22" s="38"/>
      <c r="E22" s="38"/>
      <c r="F22" s="38"/>
      <c r="G22" s="39"/>
      <c r="I22" s="3"/>
    </row>
    <row r="23" spans="1:9" ht="12.75">
      <c r="A23" s="13"/>
      <c r="C23" s="3"/>
      <c r="G23" s="3"/>
      <c r="I23" s="3"/>
    </row>
    <row r="24" spans="1:15" ht="12.75">
      <c r="A24" s="29" t="s">
        <v>19</v>
      </c>
      <c r="B24" s="14" t="s">
        <v>57</v>
      </c>
      <c r="C24" s="15"/>
      <c r="D24" s="15"/>
      <c r="E24" s="15"/>
      <c r="F24" s="15"/>
      <c r="G24" s="15"/>
      <c r="H24" s="15"/>
      <c r="I24" s="15"/>
      <c r="J24" s="15"/>
      <c r="K24" s="15"/>
      <c r="L24" s="15"/>
      <c r="M24" s="15"/>
      <c r="N24" s="15"/>
      <c r="O24" s="16"/>
    </row>
    <row r="25" spans="1:15" ht="12.75">
      <c r="A25" s="27" t="s">
        <v>39</v>
      </c>
      <c r="B25" s="20" t="s">
        <v>40</v>
      </c>
      <c r="C25" s="17"/>
      <c r="D25" s="17"/>
      <c r="E25" s="17"/>
      <c r="F25" s="17"/>
      <c r="G25" s="17"/>
      <c r="H25" s="17"/>
      <c r="I25" s="17"/>
      <c r="J25" s="17"/>
      <c r="K25" s="17"/>
      <c r="L25" s="17"/>
      <c r="M25" s="17"/>
      <c r="N25" s="17"/>
      <c r="O25" s="18"/>
    </row>
    <row r="26" spans="1:15" ht="12.75">
      <c r="A26" s="33"/>
      <c r="B26" s="34"/>
      <c r="C26" s="35"/>
      <c r="D26" s="35"/>
      <c r="E26" s="35"/>
      <c r="F26" s="35"/>
      <c r="G26" s="35"/>
      <c r="H26" s="35"/>
      <c r="I26" s="35"/>
      <c r="J26" s="35"/>
      <c r="K26" s="35"/>
      <c r="L26" s="35"/>
      <c r="M26" s="35"/>
      <c r="N26" s="35"/>
      <c r="O26" s="35"/>
    </row>
    <row r="27" spans="1:9" ht="12.75">
      <c r="A27" s="30" t="s">
        <v>18</v>
      </c>
      <c r="B27" s="6" t="s">
        <v>23</v>
      </c>
      <c r="C27" s="3"/>
      <c r="G27" s="3"/>
      <c r="I27" s="3"/>
    </row>
    <row r="28" spans="1:9" ht="12.75">
      <c r="A28" s="13"/>
      <c r="B28" s="6"/>
      <c r="C28" s="3"/>
      <c r="G28" s="3"/>
      <c r="I28" s="3"/>
    </row>
    <row r="29" spans="1:9" ht="12.75">
      <c r="A29" s="30" t="s">
        <v>22</v>
      </c>
      <c r="B29" s="6" t="s">
        <v>41</v>
      </c>
      <c r="C29" s="3"/>
      <c r="G29" s="3"/>
      <c r="I29" s="3"/>
    </row>
    <row r="30" spans="3:9" ht="12.75">
      <c r="C30" s="3"/>
      <c r="G30" s="3"/>
      <c r="I30" s="3"/>
    </row>
    <row r="31" spans="1:9" ht="12.75">
      <c r="A31" s="30" t="s">
        <v>20</v>
      </c>
      <c r="B31" s="6" t="s">
        <v>21</v>
      </c>
      <c r="C31" s="3"/>
      <c r="G31" s="3"/>
      <c r="I31" s="3"/>
    </row>
    <row r="32" spans="3:9" ht="12.75">
      <c r="C32" s="3"/>
      <c r="G32" s="3"/>
      <c r="I32" s="3"/>
    </row>
    <row r="33" spans="1:9" ht="12.75">
      <c r="A33" s="13" t="s">
        <v>25</v>
      </c>
      <c r="B33" s="6" t="s">
        <v>47</v>
      </c>
      <c r="C33" s="3"/>
      <c r="G33" s="3"/>
      <c r="I33" s="3"/>
    </row>
    <row r="34" spans="1:9" ht="12.75">
      <c r="A34" s="26" t="s">
        <v>42</v>
      </c>
      <c r="B34" s="21" t="s">
        <v>43</v>
      </c>
      <c r="C34" s="3"/>
      <c r="G34" s="3"/>
      <c r="I34" s="3"/>
    </row>
    <row r="35" spans="3:9" ht="12.75">
      <c r="C35" s="3"/>
      <c r="G35" s="3"/>
      <c r="I35" s="3"/>
    </row>
    <row r="36" spans="1:9" ht="12.75">
      <c r="A36" s="30" t="s">
        <v>26</v>
      </c>
      <c r="B36" s="6" t="s">
        <v>58</v>
      </c>
      <c r="C36" s="3"/>
      <c r="G36" s="3"/>
      <c r="I36" s="3"/>
    </row>
    <row r="37" spans="1:9" ht="12.75">
      <c r="A37" s="3" t="s">
        <v>27</v>
      </c>
      <c r="C37" s="3"/>
      <c r="G37" s="3"/>
      <c r="I37" s="3"/>
    </row>
    <row r="38" spans="1:9" ht="12.75">
      <c r="A38" s="30" t="s">
        <v>26</v>
      </c>
      <c r="B38" s="6" t="s">
        <v>34</v>
      </c>
      <c r="C38" s="3"/>
      <c r="G38" s="3"/>
      <c r="I38" s="3"/>
    </row>
    <row r="39" spans="1:9" ht="12.75">
      <c r="A39" s="26" t="s">
        <v>45</v>
      </c>
      <c r="B39" s="21" t="s">
        <v>46</v>
      </c>
      <c r="C39" s="3"/>
      <c r="G39" s="3"/>
      <c r="I39" s="3"/>
    </row>
    <row r="40" spans="3:9" ht="12.75">
      <c r="C40" s="3"/>
      <c r="G40" s="3"/>
      <c r="I40" s="3"/>
    </row>
    <row r="41" spans="1:9" ht="12.75">
      <c r="A41" s="28" t="s">
        <v>59</v>
      </c>
      <c r="C41" s="3"/>
      <c r="G41" s="3"/>
      <c r="I41" s="3"/>
    </row>
    <row r="42" spans="1:9" ht="12.75">
      <c r="A42" s="28"/>
      <c r="C42" s="3"/>
      <c r="G42" s="3"/>
      <c r="I42" s="3"/>
    </row>
    <row r="43" spans="1:9" ht="12.75">
      <c r="A43" s="6" t="s">
        <v>60</v>
      </c>
      <c r="C43" s="3"/>
      <c r="G43" s="3"/>
      <c r="I43" s="3"/>
    </row>
    <row r="44" spans="1:9" ht="12.75">
      <c r="A44" s="6" t="s">
        <v>61</v>
      </c>
      <c r="C44" s="3"/>
      <c r="G44" s="3"/>
      <c r="I44" s="3"/>
    </row>
    <row r="45" spans="3:9" ht="12.75">
      <c r="C45" s="3"/>
      <c r="G45" s="3"/>
      <c r="I45" s="3"/>
    </row>
    <row r="46" spans="1:9" ht="12.75">
      <c r="A46" s="6" t="s">
        <v>48</v>
      </c>
      <c r="C46" s="3"/>
      <c r="G46" s="3"/>
      <c r="I46" s="3"/>
    </row>
    <row r="47" spans="1:9" ht="12" customHeight="1">
      <c r="A47" s="3" t="s">
        <v>33</v>
      </c>
      <c r="C47" s="3"/>
      <c r="G47" s="3"/>
      <c r="I47" s="3"/>
    </row>
    <row r="48" spans="3:9" ht="12.75">
      <c r="C48" s="3"/>
      <c r="G48" s="3"/>
      <c r="I48" s="3"/>
    </row>
    <row r="49" spans="1:9" ht="12.75">
      <c r="A49" s="6" t="s">
        <v>49</v>
      </c>
      <c r="C49" s="3"/>
      <c r="G49" s="3"/>
      <c r="I49" s="3"/>
    </row>
    <row r="50" spans="1:9" ht="12.75">
      <c r="A50" s="6" t="s">
        <v>50</v>
      </c>
      <c r="C50" s="3"/>
      <c r="G50" s="3"/>
      <c r="I50" s="3"/>
    </row>
    <row r="51" spans="3:9" ht="12.75">
      <c r="C51" s="3"/>
      <c r="G51" s="3"/>
      <c r="I51" s="3"/>
    </row>
    <row r="52" spans="3:9" ht="12.75">
      <c r="C52" s="3"/>
      <c r="G52" s="3"/>
      <c r="I52" s="3"/>
    </row>
    <row r="53" spans="3:9" ht="12.75">
      <c r="C53" s="3"/>
      <c r="G53" s="3"/>
      <c r="I53" s="3"/>
    </row>
    <row r="54" spans="3:9" ht="12.75">
      <c r="C54" s="3"/>
      <c r="G54" s="3"/>
      <c r="I54" s="3"/>
    </row>
    <row r="55" spans="3:9" ht="12.75">
      <c r="C55" s="3"/>
      <c r="G55" s="3"/>
      <c r="I55" s="3"/>
    </row>
    <row r="56" spans="3:9" ht="12.75">
      <c r="C56" s="3"/>
      <c r="G56" s="3"/>
      <c r="I56" s="3"/>
    </row>
    <row r="57" spans="3:9" ht="12.75">
      <c r="C57" s="3"/>
      <c r="G57" s="3"/>
      <c r="I57" s="3"/>
    </row>
    <row r="58" spans="3:9" ht="12.75">
      <c r="C58" s="3"/>
      <c r="G58" s="3"/>
      <c r="I58" s="3"/>
    </row>
    <row r="59" spans="3:9" ht="12.75">
      <c r="C59" s="3"/>
      <c r="G59" s="3"/>
      <c r="I59" s="3"/>
    </row>
    <row r="60" spans="3:9" ht="12.75">
      <c r="C60" s="3"/>
      <c r="G60" s="3"/>
      <c r="I60" s="3"/>
    </row>
    <row r="61" spans="3:9" ht="12.75">
      <c r="C61" s="3"/>
      <c r="G61" s="3"/>
      <c r="I61" s="3"/>
    </row>
    <row r="62" spans="3:9" ht="12.75">
      <c r="C62" s="3"/>
      <c r="G62" s="3"/>
      <c r="I62" s="3"/>
    </row>
    <row r="63" spans="3:9" ht="12.75">
      <c r="C63" s="3"/>
      <c r="G63" s="3"/>
      <c r="I63" s="3"/>
    </row>
    <row r="64" spans="3:9" ht="12.75">
      <c r="C64" s="3"/>
      <c r="G64" s="3"/>
      <c r="I64" s="3"/>
    </row>
    <row r="65" spans="3:9" ht="12.75">
      <c r="C65" s="3"/>
      <c r="G65" s="3"/>
      <c r="I65" s="3"/>
    </row>
    <row r="66" spans="3:9" ht="12.75">
      <c r="C66" s="3"/>
      <c r="G66" s="3"/>
      <c r="I66" s="3"/>
    </row>
    <row r="67" spans="3:9" ht="12.75">
      <c r="C67" s="3"/>
      <c r="G67" s="3"/>
      <c r="I67" s="3"/>
    </row>
    <row r="68" spans="3:9" ht="12.75">
      <c r="C68" s="3"/>
      <c r="G68" s="3"/>
      <c r="I68" s="3"/>
    </row>
    <row r="69" spans="3:9" ht="12.75">
      <c r="C69" s="3"/>
      <c r="G69" s="3"/>
      <c r="I69" s="3"/>
    </row>
    <row r="70" spans="3:9" ht="12.75">
      <c r="C70" s="3"/>
      <c r="G70" s="3"/>
      <c r="I70" s="3"/>
    </row>
    <row r="71" spans="3:9" ht="12.75">
      <c r="C71" s="3"/>
      <c r="G71" s="3"/>
      <c r="I71" s="3"/>
    </row>
    <row r="72" spans="3:9" ht="12.75">
      <c r="C72" s="3"/>
      <c r="G72" s="3"/>
      <c r="I72" s="3"/>
    </row>
    <row r="73" spans="3:9" ht="12.75">
      <c r="C73" s="3"/>
      <c r="G73" s="3"/>
      <c r="I73" s="3"/>
    </row>
    <row r="74" spans="3:9" ht="12.75">
      <c r="C74" s="3"/>
      <c r="G74" s="3"/>
      <c r="I74" s="3"/>
    </row>
    <row r="75" spans="3:9" ht="12.75">
      <c r="C75" s="3"/>
      <c r="G75" s="3"/>
      <c r="I75" s="3"/>
    </row>
    <row r="76" spans="3:9" ht="12.75">
      <c r="C76" s="3"/>
      <c r="G76" s="3"/>
      <c r="I76" s="3"/>
    </row>
    <row r="77" spans="3:9" ht="12.75">
      <c r="C77" s="3"/>
      <c r="G77" s="3"/>
      <c r="I77" s="3"/>
    </row>
    <row r="78" spans="3:9" ht="12.75">
      <c r="C78" s="3"/>
      <c r="G78" s="3"/>
      <c r="I78" s="3"/>
    </row>
    <row r="79" spans="3:9" ht="12.75">
      <c r="C79" s="3"/>
      <c r="G79" s="3"/>
      <c r="I79" s="3"/>
    </row>
    <row r="80" spans="3:9" ht="12.75">
      <c r="C80" s="3"/>
      <c r="G80" s="3"/>
      <c r="I80" s="3"/>
    </row>
    <row r="81" spans="3:9" ht="12.75">
      <c r="C81" s="3"/>
      <c r="G81" s="3"/>
      <c r="I81" s="3"/>
    </row>
    <row r="82" spans="3:9" ht="12.75">
      <c r="C82" s="3"/>
      <c r="G82" s="3"/>
      <c r="I82" s="3"/>
    </row>
    <row r="83" spans="3:9" ht="12.75">
      <c r="C83" s="3"/>
      <c r="G83" s="3"/>
      <c r="I83" s="3"/>
    </row>
    <row r="84" spans="3:9" ht="12.75">
      <c r="C84" s="3"/>
      <c r="G84" s="3"/>
      <c r="I84" s="3"/>
    </row>
    <row r="85" spans="3:9" ht="12.75">
      <c r="C85" s="3"/>
      <c r="G85" s="3"/>
      <c r="I85" s="3"/>
    </row>
    <row r="86" spans="3:9" ht="12.75">
      <c r="C86" s="3"/>
      <c r="G86" s="3"/>
      <c r="I86" s="3"/>
    </row>
    <row r="87" spans="3:9" ht="12.75">
      <c r="C87" s="3"/>
      <c r="G87" s="3"/>
      <c r="I87" s="3"/>
    </row>
    <row r="88" spans="3:9" ht="12.75">
      <c r="C88" s="3"/>
      <c r="G88" s="3"/>
      <c r="I88" s="3"/>
    </row>
    <row r="89" spans="3:9" ht="12.75">
      <c r="C89" s="3"/>
      <c r="G89" s="3"/>
      <c r="I89" s="3"/>
    </row>
    <row r="90" spans="3:9" ht="12.75">
      <c r="C90" s="3"/>
      <c r="G90" s="3"/>
      <c r="I90" s="3"/>
    </row>
    <row r="91" spans="3:9" ht="12.75">
      <c r="C91" s="3"/>
      <c r="G91" s="3"/>
      <c r="I91" s="3"/>
    </row>
    <row r="92" spans="3:9" ht="12.75">
      <c r="C92" s="3"/>
      <c r="G92" s="3"/>
      <c r="I92" s="3"/>
    </row>
    <row r="93" spans="3:9" ht="12.75">
      <c r="C93" s="3"/>
      <c r="G93" s="3"/>
      <c r="I93" s="3"/>
    </row>
    <row r="94" spans="3:9" ht="12.75">
      <c r="C94" s="3"/>
      <c r="G94" s="3"/>
      <c r="I94" s="3"/>
    </row>
    <row r="95" spans="3:9" ht="12.75">
      <c r="C95" s="3"/>
      <c r="G95" s="3"/>
      <c r="I95" s="3"/>
    </row>
    <row r="96" spans="3:9" ht="12.75">
      <c r="C96" s="3"/>
      <c r="G96" s="3"/>
      <c r="I96" s="3"/>
    </row>
    <row r="97" spans="3:9" ht="12.75">
      <c r="C97" s="3"/>
      <c r="G97" s="3"/>
      <c r="I97" s="3"/>
    </row>
    <row r="98" spans="3:9" ht="12.75">
      <c r="C98" s="3"/>
      <c r="G98" s="3"/>
      <c r="I98" s="3"/>
    </row>
    <row r="99" spans="3:9" ht="12.75">
      <c r="C99" s="3"/>
      <c r="G99" s="3"/>
      <c r="I99" s="3"/>
    </row>
    <row r="100" spans="3:9" ht="12.75">
      <c r="C100" s="3"/>
      <c r="G100" s="3"/>
      <c r="I100" s="3"/>
    </row>
    <row r="101" spans="3:9" ht="12.75">
      <c r="C101" s="3"/>
      <c r="G101" s="3"/>
      <c r="I101" s="3"/>
    </row>
    <row r="102" spans="3:9" ht="12.75">
      <c r="C102" s="3"/>
      <c r="G102" s="3"/>
      <c r="I102" s="3"/>
    </row>
    <row r="103" spans="3:9" ht="12.75">
      <c r="C103" s="3"/>
      <c r="G103" s="3"/>
      <c r="I103" s="3"/>
    </row>
    <row r="104" spans="3:9" ht="12.75">
      <c r="C104" s="3"/>
      <c r="G104" s="3"/>
      <c r="I104" s="3"/>
    </row>
    <row r="105" spans="3:9" ht="12.75">
      <c r="C105" s="3"/>
      <c r="G105" s="3"/>
      <c r="I105" s="3"/>
    </row>
    <row r="106" spans="3:9" ht="12.75">
      <c r="C106" s="3"/>
      <c r="G106" s="3"/>
      <c r="I106" s="3"/>
    </row>
    <row r="107" spans="3:9" ht="12.75">
      <c r="C107" s="3"/>
      <c r="G107" s="3"/>
      <c r="I107" s="3"/>
    </row>
    <row r="108" spans="3:9" ht="12.75">
      <c r="C108" s="3"/>
      <c r="G108" s="3"/>
      <c r="I108" s="3"/>
    </row>
    <row r="109" spans="3:9" ht="12.75">
      <c r="C109" s="3"/>
      <c r="G109" s="3"/>
      <c r="I109" s="3"/>
    </row>
    <row r="110" spans="3:9" ht="12.75">
      <c r="C110" s="3"/>
      <c r="G110" s="3"/>
      <c r="I110" s="3"/>
    </row>
    <row r="111" spans="3:9" ht="12.75">
      <c r="C111" s="3"/>
      <c r="G111" s="3"/>
      <c r="I111" s="3"/>
    </row>
    <row r="112" spans="3:9" ht="12.75">
      <c r="C112" s="3"/>
      <c r="G112" s="3"/>
      <c r="I112" s="3"/>
    </row>
    <row r="113" spans="3:9" ht="12.75">
      <c r="C113" s="3"/>
      <c r="G113" s="3"/>
      <c r="I113" s="3"/>
    </row>
    <row r="114" spans="3:9" ht="12.75">
      <c r="C114" s="3"/>
      <c r="G114" s="3"/>
      <c r="I114" s="3"/>
    </row>
    <row r="115" spans="3:9" ht="12.75">
      <c r="C115" s="3"/>
      <c r="G115" s="3"/>
      <c r="I115" s="3"/>
    </row>
    <row r="116" spans="3:9" ht="12.75">
      <c r="C116" s="3"/>
      <c r="G116" s="3"/>
      <c r="I116" s="3"/>
    </row>
    <row r="117" spans="3:9" ht="12.75">
      <c r="C117" s="3"/>
      <c r="G117" s="3"/>
      <c r="I117" s="3"/>
    </row>
    <row r="118" spans="3:9" ht="12.75">
      <c r="C118" s="3"/>
      <c r="G118" s="3"/>
      <c r="I118" s="3"/>
    </row>
    <row r="119" spans="3:9" ht="12.75">
      <c r="C119" s="3"/>
      <c r="G119" s="3"/>
      <c r="I119" s="3"/>
    </row>
    <row r="120" spans="3:9" ht="12.75">
      <c r="C120" s="3"/>
      <c r="G120" s="3"/>
      <c r="I120" s="3"/>
    </row>
    <row r="121" spans="3:9" ht="12.75">
      <c r="C121" s="3"/>
      <c r="G121" s="3"/>
      <c r="I121" s="3"/>
    </row>
    <row r="122" spans="3:9" ht="12.75">
      <c r="C122" s="3"/>
      <c r="G122" s="3"/>
      <c r="I122" s="3"/>
    </row>
    <row r="123" spans="3:9" ht="12.75">
      <c r="C123" s="3"/>
      <c r="G123" s="3"/>
      <c r="I123" s="3"/>
    </row>
    <row r="124" spans="3:9" ht="12.75">
      <c r="C124" s="3"/>
      <c r="G124" s="3"/>
      <c r="I124" s="3"/>
    </row>
    <row r="125" spans="3:9" ht="12.75">
      <c r="C125" s="3"/>
      <c r="G125" s="3"/>
      <c r="I125" s="3"/>
    </row>
    <row r="126" spans="3:9" ht="12.75">
      <c r="C126" s="3"/>
      <c r="G126" s="3"/>
      <c r="I126" s="3"/>
    </row>
    <row r="127" spans="3:9" ht="12.75">
      <c r="C127" s="3"/>
      <c r="G127" s="3"/>
      <c r="I127" s="3"/>
    </row>
    <row r="128" spans="3:9" ht="12.75">
      <c r="C128" s="3"/>
      <c r="G128" s="3"/>
      <c r="I128" s="3"/>
    </row>
    <row r="129" spans="3:9" ht="12.75">
      <c r="C129" s="3"/>
      <c r="G129" s="3"/>
      <c r="I129" s="3"/>
    </row>
    <row r="130" spans="3:9" ht="12.75">
      <c r="C130" s="3"/>
      <c r="G130" s="3"/>
      <c r="I130" s="3"/>
    </row>
    <row r="131" spans="3:9" ht="12.75">
      <c r="C131" s="3"/>
      <c r="G131" s="3"/>
      <c r="I131" s="3"/>
    </row>
    <row r="132" spans="3:9" ht="12.75">
      <c r="C132" s="3"/>
      <c r="G132" s="3"/>
      <c r="I132" s="3"/>
    </row>
    <row r="133" spans="3:9" ht="12.75">
      <c r="C133" s="3"/>
      <c r="G133" s="3"/>
      <c r="I133" s="3"/>
    </row>
    <row r="134" spans="3:9" ht="12.75">
      <c r="C134" s="3"/>
      <c r="G134" s="3"/>
      <c r="I134" s="3"/>
    </row>
    <row r="135" spans="3:9" ht="12.75">
      <c r="C135" s="3"/>
      <c r="G135" s="3"/>
      <c r="I135" s="3"/>
    </row>
    <row r="136" spans="3:9" ht="12.75">
      <c r="C136" s="3"/>
      <c r="G136" s="3"/>
      <c r="I136" s="3"/>
    </row>
    <row r="137" spans="3:9" ht="12.75">
      <c r="C137" s="3"/>
      <c r="G137" s="3"/>
      <c r="I137" s="3"/>
    </row>
    <row r="138" spans="3:9" ht="12.75">
      <c r="C138" s="3"/>
      <c r="G138" s="3"/>
      <c r="I138" s="3"/>
    </row>
    <row r="139" spans="3:9" ht="12.75">
      <c r="C139" s="3"/>
      <c r="G139" s="3"/>
      <c r="I139" s="3"/>
    </row>
    <row r="140" spans="3:9" ht="12.75">
      <c r="C140" s="3"/>
      <c r="G140" s="3"/>
      <c r="I140" s="3"/>
    </row>
    <row r="141" spans="3:9" ht="12.75">
      <c r="C141" s="3"/>
      <c r="G141" s="3"/>
      <c r="I141" s="3"/>
    </row>
    <row r="142" spans="3:9" ht="12.75">
      <c r="C142" s="3"/>
      <c r="G142" s="3"/>
      <c r="I142" s="3"/>
    </row>
    <row r="143" spans="3:9" ht="12.75">
      <c r="C143" s="3"/>
      <c r="G143" s="3"/>
      <c r="I143" s="3"/>
    </row>
    <row r="144" spans="3:9" ht="12.75">
      <c r="C144" s="3"/>
      <c r="G144" s="3"/>
      <c r="I144" s="3"/>
    </row>
    <row r="145" spans="3:9" ht="12.75">
      <c r="C145" s="3"/>
      <c r="G145" s="3"/>
      <c r="I145" s="3"/>
    </row>
    <row r="146" spans="3:9" ht="12.75">
      <c r="C146" s="3"/>
      <c r="G146" s="3"/>
      <c r="I146" s="3"/>
    </row>
    <row r="147" spans="3:9" ht="12.75">
      <c r="C147" s="3"/>
      <c r="G147" s="3"/>
      <c r="I147" s="3"/>
    </row>
    <row r="148" spans="3:9" ht="12.75">
      <c r="C148" s="3"/>
      <c r="G148" s="3"/>
      <c r="I148" s="3"/>
    </row>
    <row r="149" spans="3:9" ht="12.75">
      <c r="C149" s="3"/>
      <c r="G149" s="3"/>
      <c r="I149" s="3"/>
    </row>
    <row r="150" spans="3:9" ht="12.75">
      <c r="C150" s="3"/>
      <c r="G150" s="3"/>
      <c r="I150" s="3"/>
    </row>
    <row r="151" spans="3:9" ht="12.75">
      <c r="C151" s="3"/>
      <c r="G151" s="3"/>
      <c r="I151" s="3"/>
    </row>
    <row r="152" spans="3:9" ht="12.75">
      <c r="C152" s="3"/>
      <c r="G152" s="3"/>
      <c r="I152" s="3"/>
    </row>
    <row r="153" spans="3:9" ht="12.75">
      <c r="C153" s="3"/>
      <c r="G153" s="3"/>
      <c r="I153" s="3"/>
    </row>
    <row r="154" spans="3:9" ht="12.75">
      <c r="C154" s="3"/>
      <c r="G154" s="3"/>
      <c r="I154" s="3"/>
    </row>
    <row r="155" spans="3:9" ht="12.75">
      <c r="C155" s="3"/>
      <c r="G155" s="3"/>
      <c r="I155" s="3"/>
    </row>
    <row r="156" spans="3:9" ht="12.75">
      <c r="C156" s="3"/>
      <c r="G156" s="3"/>
      <c r="I156" s="3"/>
    </row>
    <row r="157" spans="3:9" ht="12.75">
      <c r="C157" s="3"/>
      <c r="G157" s="3"/>
      <c r="I157" s="3"/>
    </row>
    <row r="158" spans="3:9" ht="12.75">
      <c r="C158" s="3"/>
      <c r="G158" s="3"/>
      <c r="I158" s="3"/>
    </row>
    <row r="159" spans="3:9" ht="12.75">
      <c r="C159" s="3"/>
      <c r="G159" s="3"/>
      <c r="I159" s="3"/>
    </row>
    <row r="160" spans="3:9" ht="12.75">
      <c r="C160" s="3"/>
      <c r="G160" s="3"/>
      <c r="I160" s="3"/>
    </row>
    <row r="161" spans="3:9" ht="12.75">
      <c r="C161" s="3"/>
      <c r="G161" s="3"/>
      <c r="I161" s="3"/>
    </row>
    <row r="162" spans="3:9" ht="12.75">
      <c r="C162" s="3"/>
      <c r="G162" s="3"/>
      <c r="I162" s="3"/>
    </row>
    <row r="163" spans="3:9" ht="12.75">
      <c r="C163" s="3"/>
      <c r="G163" s="3"/>
      <c r="I163" s="3"/>
    </row>
    <row r="164" spans="3:9" ht="12.75">
      <c r="C164" s="3"/>
      <c r="G164" s="3"/>
      <c r="I164" s="3"/>
    </row>
    <row r="165" spans="3:9" ht="12.75">
      <c r="C165" s="3"/>
      <c r="G165" s="3"/>
      <c r="I165" s="3"/>
    </row>
    <row r="166" spans="3:9" ht="12.75">
      <c r="C166" s="3"/>
      <c r="G166" s="3"/>
      <c r="I166" s="3"/>
    </row>
    <row r="167" spans="3:9" ht="12.75">
      <c r="C167" s="3"/>
      <c r="G167" s="3"/>
      <c r="I167" s="3"/>
    </row>
    <row r="168" spans="3:9" ht="12.75">
      <c r="C168" s="3"/>
      <c r="G168" s="3"/>
      <c r="I168" s="3"/>
    </row>
    <row r="169" spans="3:9" ht="12.75">
      <c r="C169" s="3"/>
      <c r="G169" s="3"/>
      <c r="I169" s="3"/>
    </row>
    <row r="170" spans="3:9" ht="12.75">
      <c r="C170" s="3"/>
      <c r="G170" s="3"/>
      <c r="I170" s="3"/>
    </row>
    <row r="171" spans="3:9" ht="12.75">
      <c r="C171" s="3"/>
      <c r="G171" s="3"/>
      <c r="I171" s="3"/>
    </row>
    <row r="172" spans="3:9" ht="12.75">
      <c r="C172" s="3"/>
      <c r="G172" s="3"/>
      <c r="I172" s="3"/>
    </row>
    <row r="173" spans="3:9" ht="12.75">
      <c r="C173" s="3"/>
      <c r="G173" s="3"/>
      <c r="I173" s="3"/>
    </row>
    <row r="174" spans="3:9" ht="12.75">
      <c r="C174" s="3"/>
      <c r="G174" s="3"/>
      <c r="I174" s="3"/>
    </row>
    <row r="175" spans="3:9" ht="12.75">
      <c r="C175" s="3"/>
      <c r="G175" s="3"/>
      <c r="I175" s="3"/>
    </row>
    <row r="176" spans="3:9" ht="12.75">
      <c r="C176" s="3"/>
      <c r="G176" s="3"/>
      <c r="I176" s="3"/>
    </row>
    <row r="177" spans="3:9" ht="12.75">
      <c r="C177" s="3"/>
      <c r="G177" s="3"/>
      <c r="I177" s="3"/>
    </row>
    <row r="178" spans="3:9" ht="12.75">
      <c r="C178" s="3"/>
      <c r="G178" s="3"/>
      <c r="I178" s="3"/>
    </row>
    <row r="179" spans="3:9" ht="12.75">
      <c r="C179" s="3"/>
      <c r="G179" s="3"/>
      <c r="I179" s="3"/>
    </row>
    <row r="180" spans="3:9" ht="12.75">
      <c r="C180" s="3"/>
      <c r="G180" s="3"/>
      <c r="I180" s="3"/>
    </row>
    <row r="181" spans="3:9" ht="12.75">
      <c r="C181" s="3"/>
      <c r="G181" s="3"/>
      <c r="I181" s="3"/>
    </row>
    <row r="182" spans="3:9" ht="12.75">
      <c r="C182" s="3"/>
      <c r="G182" s="3"/>
      <c r="I182" s="3"/>
    </row>
    <row r="183" spans="3:9" ht="12.75">
      <c r="C183" s="3"/>
      <c r="G183" s="3"/>
      <c r="I183" s="3"/>
    </row>
    <row r="184" spans="3:9" ht="12.75">
      <c r="C184" s="3"/>
      <c r="G184" s="3"/>
      <c r="I184" s="3"/>
    </row>
    <row r="185" spans="3:9" ht="12.75">
      <c r="C185" s="3"/>
      <c r="G185" s="3"/>
      <c r="I185" s="3"/>
    </row>
    <row r="186" spans="3:9" ht="12.75">
      <c r="C186" s="3"/>
      <c r="G186" s="3"/>
      <c r="I186" s="3"/>
    </row>
    <row r="187" spans="3:9" ht="12.75">
      <c r="C187" s="3"/>
      <c r="G187" s="3"/>
      <c r="I187" s="3"/>
    </row>
    <row r="188" spans="3:9" ht="12.75">
      <c r="C188" s="3"/>
      <c r="G188" s="3"/>
      <c r="I188" s="3"/>
    </row>
    <row r="189" spans="3:9" ht="12.75">
      <c r="C189" s="3"/>
      <c r="G189" s="3"/>
      <c r="I189" s="3"/>
    </row>
    <row r="190" spans="3:9" ht="12.75">
      <c r="C190" s="3"/>
      <c r="G190" s="3"/>
      <c r="I190" s="3"/>
    </row>
    <row r="191" spans="3:9" ht="12.75">
      <c r="C191" s="3"/>
      <c r="G191" s="3"/>
      <c r="I191" s="3"/>
    </row>
    <row r="192" spans="3:9" ht="12.75">
      <c r="C192" s="3"/>
      <c r="G192" s="3"/>
      <c r="I192" s="3"/>
    </row>
    <row r="193" spans="3:9" ht="12.75">
      <c r="C193" s="3"/>
      <c r="G193" s="3"/>
      <c r="I193" s="3"/>
    </row>
    <row r="194" spans="3:9" ht="12.75">
      <c r="C194" s="3"/>
      <c r="G194" s="3"/>
      <c r="I194" s="3"/>
    </row>
    <row r="195" spans="3:9" ht="12.75">
      <c r="C195" s="3"/>
      <c r="G195" s="3"/>
      <c r="I195" s="3"/>
    </row>
    <row r="196" spans="3:9" ht="12.75">
      <c r="C196" s="3"/>
      <c r="G196" s="3"/>
      <c r="I196" s="3"/>
    </row>
    <row r="197" spans="3:9" ht="12.75">
      <c r="C197" s="3"/>
      <c r="G197" s="3"/>
      <c r="I197" s="3"/>
    </row>
    <row r="198" spans="3:9" ht="12.75">
      <c r="C198" s="3"/>
      <c r="G198" s="3"/>
      <c r="I198" s="3"/>
    </row>
    <row r="199" spans="3:9" ht="12.75">
      <c r="C199" s="3"/>
      <c r="G199" s="3"/>
      <c r="I199" s="3"/>
    </row>
    <row r="200" spans="3:9" ht="12.75">
      <c r="C200" s="3"/>
      <c r="G200" s="3"/>
      <c r="I200" s="3"/>
    </row>
    <row r="201" spans="3:9" ht="12.75">
      <c r="C201" s="3"/>
      <c r="G201" s="3"/>
      <c r="I201" s="3"/>
    </row>
    <row r="202" spans="3:9" ht="12.75">
      <c r="C202" s="3"/>
      <c r="G202" s="3"/>
      <c r="I202" s="3"/>
    </row>
    <row r="203" spans="3:9" ht="12.75">
      <c r="C203" s="3"/>
      <c r="G203" s="3"/>
      <c r="I203" s="3"/>
    </row>
    <row r="204" spans="3:9" ht="12.75">
      <c r="C204" s="3"/>
      <c r="G204" s="3"/>
      <c r="I204" s="3"/>
    </row>
    <row r="205" spans="3:9" ht="12.75">
      <c r="C205" s="3"/>
      <c r="G205" s="3"/>
      <c r="I205" s="3"/>
    </row>
    <row r="206" spans="3:9" ht="12.75">
      <c r="C206" s="3"/>
      <c r="G206" s="3"/>
      <c r="I206" s="3"/>
    </row>
    <row r="207" spans="3:9" ht="12.75">
      <c r="C207" s="3"/>
      <c r="G207" s="3"/>
      <c r="I207" s="3"/>
    </row>
    <row r="208" spans="3:9" ht="12.75">
      <c r="C208" s="3"/>
      <c r="G208" s="3"/>
      <c r="I208" s="3"/>
    </row>
    <row r="209" spans="3:9" ht="12.75">
      <c r="C209" s="3"/>
      <c r="G209" s="3"/>
      <c r="I209" s="3"/>
    </row>
    <row r="210" spans="3:9" ht="12.75">
      <c r="C210" s="3"/>
      <c r="G210" s="3"/>
      <c r="I210" s="3"/>
    </row>
    <row r="211" spans="3:9" ht="12.75">
      <c r="C211" s="3"/>
      <c r="G211" s="3"/>
      <c r="I211" s="3"/>
    </row>
    <row r="212" spans="3:9" ht="12.75">
      <c r="C212" s="3"/>
      <c r="G212" s="3"/>
      <c r="I212" s="3"/>
    </row>
    <row r="213" spans="3:9" ht="12.75">
      <c r="C213" s="3"/>
      <c r="G213" s="3"/>
      <c r="I213" s="3"/>
    </row>
    <row r="214" spans="3:9" ht="12.75">
      <c r="C214" s="3"/>
      <c r="G214" s="3"/>
      <c r="I214" s="3"/>
    </row>
    <row r="215" spans="3:9" ht="12.75">
      <c r="C215" s="3"/>
      <c r="G215" s="3"/>
      <c r="I215" s="3"/>
    </row>
    <row r="216" spans="3:9" ht="12.75">
      <c r="C216" s="3"/>
      <c r="G216" s="3"/>
      <c r="I216" s="3"/>
    </row>
    <row r="217" spans="3:9" ht="12.75">
      <c r="C217" s="3"/>
      <c r="G217" s="3"/>
      <c r="I217" s="3"/>
    </row>
    <row r="218" spans="3:9" ht="12.75">
      <c r="C218" s="3"/>
      <c r="G218" s="3"/>
      <c r="I218" s="3"/>
    </row>
    <row r="219" spans="3:9" ht="12.75">
      <c r="C219" s="3"/>
      <c r="G219" s="3"/>
      <c r="I219" s="3"/>
    </row>
    <row r="220" spans="3:9" ht="12.75">
      <c r="C220" s="3"/>
      <c r="G220" s="3"/>
      <c r="I220" s="3"/>
    </row>
    <row r="221" spans="3:9" ht="12.75">
      <c r="C221" s="3"/>
      <c r="G221" s="3"/>
      <c r="I221" s="3"/>
    </row>
    <row r="222" spans="3:9" ht="12.75">
      <c r="C222" s="3"/>
      <c r="G222" s="3"/>
      <c r="I222" s="3"/>
    </row>
    <row r="223" spans="3:9" ht="12.75">
      <c r="C223" s="3"/>
      <c r="G223" s="3"/>
      <c r="I223" s="3"/>
    </row>
    <row r="224" spans="3:9" ht="12.75">
      <c r="C224" s="3"/>
      <c r="G224" s="3"/>
      <c r="I224" s="3"/>
    </row>
    <row r="225" spans="3:9" ht="12.75">
      <c r="C225" s="3"/>
      <c r="G225" s="3"/>
      <c r="I225" s="3"/>
    </row>
    <row r="226" spans="3:9" ht="12.75">
      <c r="C226" s="3"/>
      <c r="G226" s="3"/>
      <c r="I226" s="3"/>
    </row>
    <row r="227" spans="3:9" ht="12.75">
      <c r="C227" s="3"/>
      <c r="G227" s="3"/>
      <c r="I227" s="3"/>
    </row>
    <row r="228" spans="3:9" ht="12.75">
      <c r="C228" s="3"/>
      <c r="G228" s="3"/>
      <c r="I228" s="3"/>
    </row>
    <row r="229" spans="3:9" ht="12.75">
      <c r="C229" s="3"/>
      <c r="G229" s="3"/>
      <c r="I229" s="3"/>
    </row>
    <row r="230" spans="3:9" ht="12.75">
      <c r="C230" s="3"/>
      <c r="G230" s="3"/>
      <c r="I230" s="3"/>
    </row>
    <row r="231" spans="3:9" ht="12.75">
      <c r="C231" s="3"/>
      <c r="G231" s="3"/>
      <c r="I231" s="3"/>
    </row>
    <row r="232" spans="3:9" ht="12.75">
      <c r="C232" s="3"/>
      <c r="G232" s="3"/>
      <c r="I232" s="3"/>
    </row>
    <row r="233" spans="3:9" ht="12.75">
      <c r="C233" s="3"/>
      <c r="G233" s="3"/>
      <c r="I233" s="3"/>
    </row>
    <row r="234" spans="3:9" ht="12.75">
      <c r="C234" s="3"/>
      <c r="G234" s="3"/>
      <c r="I234" s="3"/>
    </row>
    <row r="235" spans="3:9" ht="12.75">
      <c r="C235" s="3"/>
      <c r="G235" s="3"/>
      <c r="I235" s="3"/>
    </row>
    <row r="236" spans="3:9" ht="12.75">
      <c r="C236" s="3"/>
      <c r="G236" s="3"/>
      <c r="I236" s="3"/>
    </row>
    <row r="237" spans="3:9" ht="12.75">
      <c r="C237" s="3"/>
      <c r="G237" s="3"/>
      <c r="I237" s="3"/>
    </row>
    <row r="238" spans="3:9" ht="12.75">
      <c r="C238" s="3"/>
      <c r="G238" s="3"/>
      <c r="I238" s="3"/>
    </row>
    <row r="239" spans="3:9" ht="12.75">
      <c r="C239" s="3"/>
      <c r="G239" s="3"/>
      <c r="I239" s="3"/>
    </row>
    <row r="240" spans="3:9" ht="12.75">
      <c r="C240" s="3"/>
      <c r="G240" s="3"/>
      <c r="I240" s="3"/>
    </row>
    <row r="241" spans="3:9" ht="12.75">
      <c r="C241" s="3"/>
      <c r="G241" s="3"/>
      <c r="I241" s="3"/>
    </row>
    <row r="242" spans="3:9" ht="12.75">
      <c r="C242" s="3"/>
      <c r="G242" s="3"/>
      <c r="I242" s="3"/>
    </row>
    <row r="243" spans="3:9" ht="12.75">
      <c r="C243" s="3"/>
      <c r="G243" s="3"/>
      <c r="I243" s="3"/>
    </row>
    <row r="244" spans="3:9" ht="12.75">
      <c r="C244" s="3"/>
      <c r="G244" s="3"/>
      <c r="I244" s="3"/>
    </row>
    <row r="245" spans="3:9" ht="12.75">
      <c r="C245" s="3"/>
      <c r="G245" s="3"/>
      <c r="I245" s="3"/>
    </row>
    <row r="246" spans="3:9" ht="12.75">
      <c r="C246" s="3"/>
      <c r="G246" s="3"/>
      <c r="I246" s="3"/>
    </row>
    <row r="247" spans="3:9" ht="12.75">
      <c r="C247" s="3"/>
      <c r="G247" s="3"/>
      <c r="I247" s="3"/>
    </row>
    <row r="248" spans="3:9" ht="12.75">
      <c r="C248" s="3"/>
      <c r="G248" s="3"/>
      <c r="I248" s="3"/>
    </row>
    <row r="249" spans="3:9" ht="12.75">
      <c r="C249" s="3"/>
      <c r="G249" s="3"/>
      <c r="I249" s="3"/>
    </row>
    <row r="250" spans="3:9" ht="12.75">
      <c r="C250" s="3"/>
      <c r="G250" s="3"/>
      <c r="I250" s="3"/>
    </row>
    <row r="251" spans="3:9" ht="12.75">
      <c r="C251" s="3"/>
      <c r="G251" s="3"/>
      <c r="I251" s="3"/>
    </row>
    <row r="252" spans="3:9" ht="12.75">
      <c r="C252" s="3"/>
      <c r="G252" s="3"/>
      <c r="I252" s="3"/>
    </row>
    <row r="253" spans="3:9" ht="12.75">
      <c r="C253" s="3"/>
      <c r="G253" s="3"/>
      <c r="I253" s="3"/>
    </row>
    <row r="254" spans="3:9" ht="12.75">
      <c r="C254" s="3"/>
      <c r="G254" s="3"/>
      <c r="I254" s="3"/>
    </row>
    <row r="255" spans="3:9" ht="12.75">
      <c r="C255" s="3"/>
      <c r="G255" s="3"/>
      <c r="I255" s="3"/>
    </row>
    <row r="256" spans="3:9" ht="12.75">
      <c r="C256" s="3"/>
      <c r="G256" s="3"/>
      <c r="I256" s="3"/>
    </row>
    <row r="257" spans="3:9" ht="12.75">
      <c r="C257" s="3"/>
      <c r="G257" s="3"/>
      <c r="I257" s="3"/>
    </row>
    <row r="258" spans="3:9" ht="12.75">
      <c r="C258" s="3"/>
      <c r="G258" s="3"/>
      <c r="I258" s="3"/>
    </row>
    <row r="259" spans="3:9" ht="12.75">
      <c r="C259" s="3"/>
      <c r="G259" s="3"/>
      <c r="I259" s="3"/>
    </row>
    <row r="260" spans="3:9" ht="12.75">
      <c r="C260" s="3"/>
      <c r="G260" s="3"/>
      <c r="I260" s="3"/>
    </row>
    <row r="261" spans="3:9" ht="12.75">
      <c r="C261" s="3"/>
      <c r="G261" s="3"/>
      <c r="I261" s="3"/>
    </row>
    <row r="262" spans="3:9" ht="12.75">
      <c r="C262" s="3"/>
      <c r="G262" s="3"/>
      <c r="I262" s="3"/>
    </row>
    <row r="263" spans="3:9" ht="12.75">
      <c r="C263" s="3"/>
      <c r="G263" s="3"/>
      <c r="I263" s="3"/>
    </row>
    <row r="264" spans="3:9" ht="12.75">
      <c r="C264" s="3"/>
      <c r="G264" s="3"/>
      <c r="I264" s="3"/>
    </row>
    <row r="265" spans="3:9" ht="12.75">
      <c r="C265" s="3"/>
      <c r="G265" s="3"/>
      <c r="I265" s="3"/>
    </row>
    <row r="266" spans="3:9" ht="12.75">
      <c r="C266" s="3"/>
      <c r="G266" s="3"/>
      <c r="I266" s="3"/>
    </row>
    <row r="267" spans="3:9" ht="12.75">
      <c r="C267" s="3"/>
      <c r="G267" s="3"/>
      <c r="I267" s="3"/>
    </row>
    <row r="268" spans="3:9" ht="12.75">
      <c r="C268" s="3"/>
      <c r="G268" s="3"/>
      <c r="I268" s="3"/>
    </row>
    <row r="269" spans="3:9" ht="12.75">
      <c r="C269" s="3"/>
      <c r="G269" s="3"/>
      <c r="I269" s="3"/>
    </row>
    <row r="270" spans="3:9" ht="12.75">
      <c r="C270" s="3"/>
      <c r="G270" s="3"/>
      <c r="I270" s="3"/>
    </row>
    <row r="271" spans="3:9" ht="12.75">
      <c r="C271" s="3"/>
      <c r="G271" s="3"/>
      <c r="I271" s="3"/>
    </row>
    <row r="272" spans="3:9" ht="12.75">
      <c r="C272" s="3"/>
      <c r="G272" s="3"/>
      <c r="I272" s="3"/>
    </row>
  </sheetData>
  <printOptions gridLines="1" headings="1"/>
  <pageMargins left="0.75" right="0.75" top="1" bottom="1" header="0.5" footer="0.5"/>
  <pageSetup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 E. Van Orden</dc:creator>
  <cp:keywords/>
  <dc:description/>
  <cp:lastModifiedBy>ranbordner</cp:lastModifiedBy>
  <cp:lastPrinted>2004-08-16T14:57:46Z</cp:lastPrinted>
  <dcterms:created xsi:type="dcterms:W3CDTF">2001-10-04T17:17:00Z</dcterms:created>
  <dcterms:modified xsi:type="dcterms:W3CDTF">2004-09-24T19:15:39Z</dcterms:modified>
  <cp:category/>
  <cp:version/>
  <cp:contentType/>
  <cp:contentStatus/>
</cp:coreProperties>
</file>