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7_7.bin" ContentType="application/vnd.openxmlformats-officedocument.oleObject"/>
  <Override PartName="/xl/embeddings/oleObject_7_8.bin" ContentType="application/vnd.openxmlformats-officedocument.oleObject"/>
  <Override PartName="/xl/embeddings/oleObject_7_9.bin" ContentType="application/vnd.openxmlformats-officedocument.oleObject"/>
  <Override PartName="/xl/embeddings/oleObject_7_10.bin" ContentType="application/vnd.openxmlformats-officedocument.oleObject"/>
  <Override PartName="/xl/embeddings/oleObject_7_11.bin" ContentType="application/vnd.openxmlformats-officedocument.oleObject"/>
  <Override PartName="/xl/embeddings/oleObject_7_12.bin" ContentType="application/vnd.openxmlformats-officedocument.oleObject"/>
  <Override PartName="/xl/embeddings/oleObject_7_13.bin" ContentType="application/vnd.openxmlformats-officedocument.oleObject"/>
  <Override PartName="/xl/embeddings/oleObject_7_14.bin" ContentType="application/vnd.openxmlformats-officedocument.oleObject"/>
  <Override PartName="/xl/embeddings/oleObject_7_15.bin" ContentType="application/vnd.openxmlformats-officedocument.oleObject"/>
  <Override PartName="/xl/embeddings/oleObject_7_16.bin" ContentType="application/vnd.openxmlformats-officedocument.oleObject"/>
  <Override PartName="/xl/embeddings/oleObject_7_17.bin" ContentType="application/vnd.openxmlformats-officedocument.oleObject"/>
  <Override PartName="/xl/embeddings/oleObject_7_18.bin" ContentType="application/vnd.openxmlformats-officedocument.oleObject"/>
  <Override PartName="/xl/embeddings/oleObject_7_19.bin" ContentType="application/vnd.openxmlformats-officedocument.oleObject"/>
  <Override PartName="/xl/embeddings/oleObject_7_20.bin" ContentType="application/vnd.openxmlformats-officedocument.oleObject"/>
  <Override PartName="/xl/embeddings/oleObject_7_21.bin" ContentType="application/vnd.openxmlformats-officedocument.oleObject"/>
  <Override PartName="/xl/embeddings/oleObject_7_22.bin" ContentType="application/vnd.openxmlformats-officedocument.oleObject"/>
  <Override PartName="/xl/embeddings/oleObject_7_23.bin" ContentType="application/vnd.openxmlformats-officedocument.oleObject"/>
  <Override PartName="/xl/embeddings/oleObject_7_24.bin" ContentType="application/vnd.openxmlformats-officedocument.oleObject"/>
  <Override PartName="/xl/embeddings/oleObject_7_25.bin" ContentType="application/vnd.openxmlformats-officedocument.oleObject"/>
  <Override PartName="/xl/embeddings/oleObject_7_26.bin" ContentType="application/vnd.openxmlformats-officedocument.oleObject"/>
  <Override PartName="/xl/embeddings/oleObject_7_27.bin" ContentType="application/vnd.openxmlformats-officedocument.oleObject"/>
  <Override PartName="/xl/embeddings/oleObject_7_28.bin" ContentType="application/vnd.openxmlformats-officedocument.oleObject"/>
  <Override PartName="/xl/embeddings/oleObject_7_29.bin" ContentType="application/vnd.openxmlformats-officedocument.oleObject"/>
  <Override PartName="/xl/embeddings/oleObject_7_30.bin" ContentType="application/vnd.openxmlformats-officedocument.oleObject"/>
  <Override PartName="/xl/embeddings/oleObject_7_31.bin" ContentType="application/vnd.openxmlformats-officedocument.oleObject"/>
  <Override PartName="/xl/embeddings/oleObject_7_32.bin" ContentType="application/vnd.openxmlformats-officedocument.oleObject"/>
  <Override PartName="/xl/embeddings/oleObject_7_33.bin" ContentType="application/vnd.openxmlformats-officedocument.oleObject"/>
  <Override PartName="/xl/embeddings/oleObject_7_3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525" activeTab="0"/>
  </bookViews>
  <sheets>
    <sheet name="Chester 2002" sheetId="1" r:id="rId1"/>
    <sheet name="Chester 2001" sheetId="2" r:id="rId2"/>
    <sheet name="Chester 2000" sheetId="3" r:id="rId3"/>
    <sheet name="Chester 1999" sheetId="4" r:id="rId4"/>
    <sheet name="Chester 1998" sheetId="5" r:id="rId5"/>
    <sheet name="Chester 1997" sheetId="6" r:id="rId6"/>
    <sheet name="Chester 1996" sheetId="7" r:id="rId7"/>
    <sheet name="Chester 1995" sheetId="8" r:id="rId8"/>
  </sheets>
  <externalReferences>
    <externalReference r:id="rId11"/>
  </externalReferences>
  <definedNames>
    <definedName name="\e" localSheetId="6">#REF!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>#REF!</definedName>
    <definedName name="\f">#REF!</definedName>
    <definedName name="\g">#REF!</definedName>
    <definedName name="\n" localSheetId="6">'Chester 1996'!#REF!</definedName>
    <definedName name="\n" localSheetId="5">#REF!</definedName>
    <definedName name="\n" localSheetId="4">#REF!</definedName>
    <definedName name="\n" localSheetId="3">#REF!</definedName>
    <definedName name="\n" localSheetId="2">#REF!</definedName>
    <definedName name="\n">#REF!</definedName>
    <definedName name="\s">#REF!</definedName>
    <definedName name="\w" localSheetId="6">#REF!</definedName>
    <definedName name="\w" localSheetId="5">#REF!</definedName>
    <definedName name="\w" localSheetId="4">#REF!</definedName>
    <definedName name="\w" localSheetId="3">#REF!</definedName>
    <definedName name="\w" localSheetId="2">#REF!</definedName>
    <definedName name="\w">#REF!</definedName>
    <definedName name="\y">#REF!</definedName>
    <definedName name="_Parse_In" hidden="1">'[1]TO-CH_02'!#REF!</definedName>
    <definedName name="_Parse_Out" hidden="1">'[1]TO-CH_02'!#REF!</definedName>
    <definedName name="_Regression_Int" localSheetId="7" hidden="1">1</definedName>
    <definedName name="_Regression_Int" localSheetId="6" hidden="1">1</definedName>
    <definedName name="Chester_range">#REF!,#REF!</definedName>
    <definedName name="DAT">#REF!</definedName>
    <definedName name="DATABASE">'[1]TO-CH_02'!#REF!</definedName>
    <definedName name="Database_MI">'[1]TO-CH_02'!#REF!</definedName>
    <definedName name="FILENAME">#REF!</definedName>
    <definedName name="NUM">#REF!</definedName>
    <definedName name="PLUS">#REF!</definedName>
    <definedName name="_xlnm.Print_Area" localSheetId="7">'Chester 1995'!$A$7:$IB$48</definedName>
    <definedName name="_xlnm.Print_Area" localSheetId="6">'Chester 1996'!$A$7:$IB$48</definedName>
    <definedName name="_xlnm.Print_Area" localSheetId="5">'Chester 1997'!$A$7:$EF$50</definedName>
    <definedName name="_xlnm.Print_Area" localSheetId="4">'Chester 1998'!$A$7:$EF$48</definedName>
    <definedName name="_xlnm.Print_Area" localSheetId="3">'Chester 1999'!$A$7:$EF$48</definedName>
    <definedName name="_xlnm.Print_Area" localSheetId="2">'Chester 2000'!$A$7:$CR$48</definedName>
    <definedName name="_xlnm.Print_Area" localSheetId="1">'Chester 2001'!$A$8:$BX$49</definedName>
    <definedName name="_xlnm.Print_Area" localSheetId="0">'Chester 2002'!$A$8:$AJ$49</definedName>
    <definedName name="_xlnm.Print_Titles" localSheetId="7">'Chester 1995'!$A:$A</definedName>
    <definedName name="_xlnm.Print_Titles" localSheetId="6">'Chester 1996'!$A:$A</definedName>
    <definedName name="_xlnm.Print_Titles" localSheetId="5">'Chester 1997'!$A:$A</definedName>
    <definedName name="_xlnm.Print_Titles" localSheetId="4">'Chester 1998'!$A:$A</definedName>
    <definedName name="_xlnm.Print_Titles" localSheetId="3">'Chester 1999'!$A:$A</definedName>
    <definedName name="_xlnm.Print_Titles" localSheetId="2">'Chester 2000'!$A:$A</definedName>
    <definedName name="_xlnm.Print_Titles" localSheetId="1">'Chester 2001'!$A:$A</definedName>
    <definedName name="_xlnm.Print_Titles" localSheetId="0">'Chester 2002'!$A:$A</definedName>
    <definedName name="RESULT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<sst xmlns="http://schemas.openxmlformats.org/spreadsheetml/2006/main" count="8121" uniqueCount="89">
  <si>
    <t>MARYLAND AIR &amp; RADIATION ADMINISTRATION</t>
  </si>
  <si>
    <t>CANNISTER AIR SAMPLE ANALYSIS RESULTS</t>
  </si>
  <si>
    <t>CHESTER, PENNSYLVANIA - 1995</t>
  </si>
  <si>
    <t>SIM ANALYSIS - RESULTS IN PPB</t>
  </si>
  <si>
    <t>ND (NON-DETECT) = 1/2 THE METHOD DETECTION LIMIT</t>
  </si>
  <si>
    <t>nd=dl/2</t>
  </si>
  <si>
    <t xml:space="preserve">COMPOUND                         </t>
  </si>
  <si>
    <t>NUM</t>
  </si>
  <si>
    <t>AVG</t>
  </si>
  <si>
    <t>MIN.</t>
  </si>
  <si>
    <t>MAX.</t>
  </si>
  <si>
    <t>STD.</t>
  </si>
  <si>
    <t>Dichlorodifluoromethane</t>
  </si>
  <si>
    <t>Chloromethane</t>
  </si>
  <si>
    <t>1,2-dichloro-1,1,2,2-tetrafluoroethane</t>
  </si>
  <si>
    <t>ND</t>
  </si>
  <si>
    <t>Chloroethene</t>
  </si>
  <si>
    <t>1,3-Butadiene</t>
  </si>
  <si>
    <t>Bromomethane</t>
  </si>
  <si>
    <t>Chloroethane</t>
  </si>
  <si>
    <t>Trichlorofluoromethane</t>
  </si>
  <si>
    <t>1,1-Dichloroethene</t>
  </si>
  <si>
    <t>Methylene chloride</t>
  </si>
  <si>
    <t>1,1,2-trichloro-1,2,2-trifluoroethane</t>
  </si>
  <si>
    <t>1,1-Dichloroethane</t>
  </si>
  <si>
    <t>cis 1,2-Dichloroethene</t>
  </si>
  <si>
    <t>Chloroform</t>
  </si>
  <si>
    <t>1,2-Dichloroethane</t>
  </si>
  <si>
    <t>1,1,1-trichloroethane</t>
  </si>
  <si>
    <t>Benzene</t>
  </si>
  <si>
    <t>Carbon tetrachloride</t>
  </si>
  <si>
    <t>1,2-Dichloropropane</t>
  </si>
  <si>
    <t>Trichloroethene</t>
  </si>
  <si>
    <t>cis-1,3-dichloropropene</t>
  </si>
  <si>
    <t>trans-1,3-dichloropropene</t>
  </si>
  <si>
    <t>1,1,2-Trichloroethane</t>
  </si>
  <si>
    <t>Toluene</t>
  </si>
  <si>
    <t>1,2-Dibromoethane</t>
  </si>
  <si>
    <t>Tetrachloroethene</t>
  </si>
  <si>
    <t>Chlorobenzene</t>
  </si>
  <si>
    <t>Ethylbenzene</t>
  </si>
  <si>
    <t>meta &amp; para-Xylene</t>
  </si>
  <si>
    <t>Styrene</t>
  </si>
  <si>
    <t>1,1,2,2-Tetrachloroethane</t>
  </si>
  <si>
    <t>ortho-Xylene</t>
  </si>
  <si>
    <t>1-Ethyl-4-methyl benzene</t>
  </si>
  <si>
    <t>1,3,5-Trimethylbenzene</t>
  </si>
  <si>
    <t>1,2,4-Trimethylbenzene</t>
  </si>
  <si>
    <t>Chloromethylbenzene</t>
  </si>
  <si>
    <t>1,3-Dichlorobenzene</t>
  </si>
  <si>
    <t>1,4-Dichlorobenzene</t>
  </si>
  <si>
    <t>1,2-Dichlorobenzene</t>
  </si>
  <si>
    <t>1,2,4-Trichlorobenzene</t>
  </si>
  <si>
    <t>Hexachloro-1,3-butadiene</t>
  </si>
  <si>
    <t>CHESTER, PENNSYLVANIA - 1996</t>
  </si>
  <si>
    <t xml:space="preserve">COMPOUND                          </t>
  </si>
  <si>
    <t>CHESTER, PENNSYLVANIA - 1997</t>
  </si>
  <si>
    <t xml:space="preserve">COMPOUND                      </t>
  </si>
  <si>
    <t>AVG.</t>
  </si>
  <si>
    <t>10/2 deleted - shaded - summary reflects deletion</t>
  </si>
  <si>
    <t>CHESTER, PENNSYLVANIA - 1998</t>
  </si>
  <si>
    <t>ND=DL/2</t>
  </si>
  <si>
    <t xml:space="preserve">COMPOUND                                  </t>
  </si>
  <si>
    <t>CHESTER, PENNSYLVANIA - 1999</t>
  </si>
  <si>
    <t>CHESTER, PENNSYLVANIA - 2000</t>
  </si>
  <si>
    <t>CHESTER, PENNSYLVANIA - 2001</t>
  </si>
  <si>
    <t>DATE</t>
  </si>
  <si>
    <t>1,2-Dichloro-1,1,2,2,tetrafluoroethane</t>
  </si>
  <si>
    <t xml:space="preserve">   N.D</t>
  </si>
  <si>
    <t>Methylene  Chloride</t>
  </si>
  <si>
    <t>1,1,2-Trichloro-1,2,2-trifluoroethane</t>
  </si>
  <si>
    <t>Cis-1,2-Dichloroethene</t>
  </si>
  <si>
    <t>1,1,1-Trichloroethane</t>
  </si>
  <si>
    <t>Cis-1,3-Dichloro-1-Propene</t>
  </si>
  <si>
    <t>Trans-1,3-Dichloro-1-Propene</t>
  </si>
  <si>
    <t>Tetrachloroethylene</t>
  </si>
  <si>
    <t>m &amp; p- Xylene</t>
  </si>
  <si>
    <t>o-Xylene</t>
  </si>
  <si>
    <t>1-Ethyl-4-Methylbenzene</t>
  </si>
  <si>
    <t>Benzyl Chloride</t>
  </si>
  <si>
    <t>1,3-dichlorobenzene</t>
  </si>
  <si>
    <t>Hexachloro-1,3-Butadiene</t>
  </si>
  <si>
    <t>CHESTER, PENNSYLVANIA - 1/1/02-6/30/02</t>
  </si>
  <si>
    <t>SCAN ANALYSIS - RESULTS IN PPB</t>
  </si>
  <si>
    <t>ND=MDL/2</t>
  </si>
  <si>
    <t>AVG(&gt;6/30)</t>
  </si>
  <si>
    <t>MIN</t>
  </si>
  <si>
    <t>MAX</t>
  </si>
  <si>
    <t>STD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</si>
</sst>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_)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0.0000"/>
    <numFmt numFmtId="172" formatCode="m/d/yy"/>
    <numFmt numFmtId="173" formatCode="0.0"/>
    <numFmt numFmtId="174" formatCode="m/d"/>
    <numFmt numFmtId="175" formatCode="0.00000"/>
    <numFmt numFmtId="176" formatCode="0.0000_)"/>
    <numFmt numFmtId="177" formatCode="0.00000_)"/>
    <numFmt numFmtId="178" formatCode="0.000000_)"/>
    <numFmt numFmtId="179" formatCode="0.00000000"/>
    <numFmt numFmtId="180" formatCode="0.0000000"/>
    <numFmt numFmtId="181" formatCode="0.000000"/>
    <numFmt numFmtId="182" formatCode="mm/dd/yy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Helv"/>
      <family val="0"/>
    </font>
    <font>
      <sz val="10"/>
      <color indexed="12"/>
      <name val="Courier"/>
      <family val="0"/>
    </font>
    <font>
      <b/>
      <sz val="8"/>
      <name val="Helv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0"/>
    </font>
    <font>
      <sz val="8"/>
      <color indexed="10"/>
      <name val="Arial"/>
      <family val="2"/>
    </font>
    <font>
      <b/>
      <sz val="8"/>
      <color indexed="12"/>
      <name val="Helv"/>
      <family val="0"/>
    </font>
    <font>
      <b/>
      <sz val="8"/>
      <color indexed="8"/>
      <name val="Helv"/>
      <family val="0"/>
    </font>
    <font>
      <sz val="12"/>
      <color indexed="8"/>
      <name val="Helv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12"/>
      <name val="Helv"/>
      <family val="0"/>
    </font>
    <font>
      <b/>
      <sz val="8"/>
      <color indexed="48"/>
      <name val="Arial"/>
      <family val="2"/>
    </font>
    <font>
      <b/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43">
    <xf numFmtId="164" fontId="0" fillId="0" borderId="0" xfId="0" applyAlignment="1">
      <alignment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/>
    </xf>
    <xf numFmtId="0" fontId="7" fillId="0" borderId="2" xfId="19" applyFont="1" applyBorder="1" applyAlignment="1">
      <alignment horizontal="center"/>
      <protection/>
    </xf>
    <xf numFmtId="0" fontId="7" fillId="0" borderId="1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164" fontId="8" fillId="0" borderId="1" xfId="0" applyFont="1" applyBorder="1" applyAlignment="1">
      <alignment horizontal="center"/>
    </xf>
    <xf numFmtId="164" fontId="9" fillId="0" borderId="1" xfId="0" applyFont="1" applyBorder="1" applyAlignment="1" applyProtection="1">
      <alignment horizontal="left"/>
      <protection locked="0"/>
    </xf>
    <xf numFmtId="165" fontId="9" fillId="0" borderId="1" xfId="0" applyNumberFormat="1" applyFont="1" applyBorder="1" applyAlignment="1" applyProtection="1">
      <alignment/>
      <protection/>
    </xf>
    <xf numFmtId="165" fontId="9" fillId="0" borderId="1" xfId="0" applyNumberFormat="1" applyFont="1" applyBorder="1" applyAlignment="1" applyProtection="1">
      <alignment horizontal="center"/>
      <protection/>
    </xf>
    <xf numFmtId="164" fontId="9" fillId="0" borderId="1" xfId="0" applyFont="1" applyBorder="1" applyAlignment="1" applyProtection="1">
      <alignment horizontal="center"/>
      <protection/>
    </xf>
    <xf numFmtId="164" fontId="10" fillId="0" borderId="1" xfId="0" applyFont="1" applyBorder="1" applyAlignment="1" applyProtection="1">
      <alignment horizontal="left"/>
      <protection locked="0"/>
    </xf>
    <xf numFmtId="166" fontId="8" fillId="0" borderId="1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applyProtection="1">
      <alignment/>
      <protection locked="0"/>
    </xf>
    <xf numFmtId="167" fontId="8" fillId="0" borderId="1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applyProtection="1">
      <alignment horizontal="right"/>
      <protection/>
    </xf>
    <xf numFmtId="166" fontId="8" fillId="0" borderId="1" xfId="0" applyNumberFormat="1" applyFont="1" applyBorder="1" applyAlignment="1" applyProtection="1">
      <alignment horizontal="right"/>
      <protection locked="0"/>
    </xf>
    <xf numFmtId="166" fontId="10" fillId="0" borderId="1" xfId="0" applyNumberFormat="1" applyFont="1" applyBorder="1" applyAlignment="1" applyProtection="1">
      <alignment/>
      <protection/>
    </xf>
    <xf numFmtId="166" fontId="11" fillId="0" borderId="1" xfId="0" applyNumberFormat="1" applyFont="1" applyBorder="1" applyAlignment="1" applyProtection="1">
      <alignment horizontal="center"/>
      <protection/>
    </xf>
    <xf numFmtId="164" fontId="8" fillId="0" borderId="1" xfId="0" applyFont="1" applyBorder="1" applyAlignment="1" applyProtection="1">
      <alignment horizontal="right"/>
      <protection/>
    </xf>
    <xf numFmtId="164" fontId="11" fillId="0" borderId="1" xfId="0" applyFont="1" applyBorder="1" applyAlignment="1">
      <alignment/>
    </xf>
    <xf numFmtId="166" fontId="8" fillId="0" borderId="1" xfId="0" applyNumberFormat="1" applyFont="1" applyBorder="1" applyAlignment="1" applyProtection="1" quotePrefix="1">
      <alignment vertical="top"/>
      <protection/>
    </xf>
    <xf numFmtId="166" fontId="8" fillId="0" borderId="1" xfId="0" applyNumberFormat="1" applyFont="1" applyBorder="1" applyAlignment="1" applyProtection="1" quotePrefix="1">
      <alignment vertical="justify"/>
      <protection/>
    </xf>
    <xf numFmtId="0" fontId="10" fillId="0" borderId="1" xfId="20" applyFont="1" applyBorder="1">
      <alignment/>
      <protection/>
    </xf>
    <xf numFmtId="0" fontId="8" fillId="0" borderId="1" xfId="20" applyFont="1" applyBorder="1">
      <alignment/>
      <protection/>
    </xf>
    <xf numFmtId="0" fontId="8" fillId="0" borderId="1" xfId="20" applyFont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9" fillId="0" borderId="1" xfId="20" applyFont="1" applyBorder="1" applyAlignment="1" applyProtection="1">
      <alignment horizontal="left"/>
      <protection locked="0"/>
    </xf>
    <xf numFmtId="165" fontId="9" fillId="0" borderId="1" xfId="20" applyNumberFormat="1" applyFont="1" applyBorder="1" applyProtection="1">
      <alignment/>
      <protection/>
    </xf>
    <xf numFmtId="165" fontId="9" fillId="0" borderId="1" xfId="20" applyNumberFormat="1" applyFont="1" applyBorder="1" applyAlignment="1" applyProtection="1">
      <alignment horizontal="center"/>
      <protection/>
    </xf>
    <xf numFmtId="0" fontId="9" fillId="0" borderId="1" xfId="20" applyFont="1" applyBorder="1" applyAlignment="1" applyProtection="1">
      <alignment horizontal="center"/>
      <protection/>
    </xf>
    <xf numFmtId="0" fontId="9" fillId="0" borderId="1" xfId="20" applyFont="1" applyBorder="1">
      <alignment/>
      <protection/>
    </xf>
    <xf numFmtId="0" fontId="10" fillId="0" borderId="1" xfId="20" applyFont="1" applyBorder="1" applyAlignment="1" applyProtection="1">
      <alignment horizontal="left"/>
      <protection locked="0"/>
    </xf>
    <xf numFmtId="166" fontId="8" fillId="0" borderId="1" xfId="20" applyNumberFormat="1" applyFont="1" applyBorder="1" applyProtection="1">
      <alignment/>
      <protection/>
    </xf>
    <xf numFmtId="166" fontId="8" fillId="0" borderId="1" xfId="20" applyNumberFormat="1" applyFont="1" applyBorder="1" applyProtection="1">
      <alignment/>
      <protection locked="0"/>
    </xf>
    <xf numFmtId="167" fontId="8" fillId="0" borderId="1" xfId="20" applyNumberFormat="1" applyFont="1" applyBorder="1" applyAlignment="1" applyProtection="1">
      <alignment horizontal="center"/>
      <protection/>
    </xf>
    <xf numFmtId="166" fontId="8" fillId="0" borderId="1" xfId="20" applyNumberFormat="1" applyFont="1" applyBorder="1" applyAlignment="1" applyProtection="1">
      <alignment horizontal="center"/>
      <protection/>
    </xf>
    <xf numFmtId="166" fontId="8" fillId="0" borderId="1" xfId="20" applyNumberFormat="1" applyFont="1" applyBorder="1" applyAlignment="1" applyProtection="1">
      <alignment horizontal="right"/>
      <protection/>
    </xf>
    <xf numFmtId="166" fontId="8" fillId="0" borderId="1" xfId="20" applyNumberFormat="1" applyFont="1" applyBorder="1" applyAlignment="1" applyProtection="1">
      <alignment horizontal="right"/>
      <protection locked="0"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Protection="1">
      <alignment/>
      <protection/>
    </xf>
    <xf numFmtId="0" fontId="8" fillId="0" borderId="1" xfId="20" applyFont="1" applyBorder="1" applyProtection="1">
      <alignment/>
      <protection locked="0"/>
    </xf>
    <xf numFmtId="166" fontId="8" fillId="0" borderId="1" xfId="20" applyNumberFormat="1" applyFont="1" applyBorder="1" applyAlignment="1">
      <alignment horizontal="center"/>
      <protection/>
    </xf>
    <xf numFmtId="0" fontId="10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1" xfId="21" applyFont="1" applyBorder="1" applyAlignment="1" applyProtection="1">
      <alignment horizontal="left"/>
      <protection locked="0"/>
    </xf>
    <xf numFmtId="165" fontId="9" fillId="0" borderId="1" xfId="21" applyNumberFormat="1" applyFont="1" applyBorder="1" applyProtection="1">
      <alignment/>
      <protection/>
    </xf>
    <xf numFmtId="165" fontId="9" fillId="0" borderId="1" xfId="21" applyNumberFormat="1" applyFont="1" applyBorder="1" applyAlignment="1" applyProtection="1">
      <alignment horizontal="center"/>
      <protection/>
    </xf>
    <xf numFmtId="0" fontId="9" fillId="0" borderId="1" xfId="21" applyFont="1" applyBorder="1" applyAlignment="1" applyProtection="1">
      <alignment horizontal="center"/>
      <protection/>
    </xf>
    <xf numFmtId="0" fontId="9" fillId="0" borderId="0" xfId="21" applyFont="1" applyBorder="1">
      <alignment/>
      <protection/>
    </xf>
    <xf numFmtId="0" fontId="10" fillId="0" borderId="1" xfId="21" applyFont="1" applyBorder="1" applyAlignment="1" applyProtection="1">
      <alignment horizontal="left"/>
      <protection locked="0"/>
    </xf>
    <xf numFmtId="166" fontId="8" fillId="0" borderId="1" xfId="21" applyNumberFormat="1" applyFont="1" applyBorder="1" applyProtection="1">
      <alignment/>
      <protection/>
    </xf>
    <xf numFmtId="166" fontId="8" fillId="0" borderId="1" xfId="21" applyNumberFormat="1" applyFont="1" applyBorder="1" applyProtection="1">
      <alignment/>
      <protection locked="0"/>
    </xf>
    <xf numFmtId="166" fontId="8" fillId="2" borderId="1" xfId="21" applyNumberFormat="1" applyFont="1" applyFill="1" applyBorder="1" applyProtection="1">
      <alignment/>
      <protection/>
    </xf>
    <xf numFmtId="167" fontId="8" fillId="0" borderId="1" xfId="21" applyNumberFormat="1" applyFont="1" applyBorder="1" applyProtection="1">
      <alignment/>
      <protection/>
    </xf>
    <xf numFmtId="166" fontId="8" fillId="0" borderId="1" xfId="21" applyNumberFormat="1" applyFont="1" applyBorder="1" applyAlignment="1" applyProtection="1">
      <alignment horizontal="right"/>
      <protection locked="0"/>
    </xf>
    <xf numFmtId="166" fontId="8" fillId="0" borderId="1" xfId="21" applyNumberFormat="1" applyFont="1" applyBorder="1" applyAlignment="1" applyProtection="1">
      <alignment horizontal="right"/>
      <protection/>
    </xf>
    <xf numFmtId="166" fontId="8" fillId="2" borderId="1" xfId="21" applyNumberFormat="1" applyFont="1" applyFill="1" applyBorder="1" applyAlignment="1" applyProtection="1">
      <alignment horizontal="right"/>
      <protection/>
    </xf>
    <xf numFmtId="0" fontId="12" fillId="0" borderId="0" xfId="21" applyFont="1" applyBorder="1">
      <alignment/>
      <protection/>
    </xf>
    <xf numFmtId="0" fontId="9" fillId="0" borderId="0" xfId="21" applyFont="1" applyBorder="1" applyAlignment="1" applyProtection="1">
      <alignment horizontal="left"/>
      <protection locked="0"/>
    </xf>
    <xf numFmtId="165" fontId="11" fillId="0" borderId="0" xfId="21" applyNumberFormat="1" applyFont="1" applyBorder="1" applyProtection="1">
      <alignment/>
      <protection/>
    </xf>
    <xf numFmtId="2" fontId="8" fillId="0" borderId="0" xfId="21" applyNumberFormat="1" applyFont="1" applyBorder="1">
      <alignment/>
      <protection/>
    </xf>
    <xf numFmtId="0" fontId="6" fillId="0" borderId="0" xfId="22" applyFont="1">
      <alignment/>
      <protection/>
    </xf>
    <xf numFmtId="0" fontId="0" fillId="0" borderId="0" xfId="22" applyFont="1">
      <alignment/>
      <protection/>
    </xf>
    <xf numFmtId="0" fontId="10" fillId="0" borderId="1" xfId="22" applyFont="1" applyBorder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 applyProtection="1">
      <alignment horizontal="left"/>
      <protection locked="0"/>
    </xf>
    <xf numFmtId="165" fontId="9" fillId="0" borderId="1" xfId="22" applyNumberFormat="1" applyFont="1" applyBorder="1" applyProtection="1">
      <alignment/>
      <protection/>
    </xf>
    <xf numFmtId="165" fontId="9" fillId="0" borderId="1" xfId="22" applyNumberFormat="1" applyFont="1" applyBorder="1" applyAlignment="1" applyProtection="1">
      <alignment horizontal="center"/>
      <protection/>
    </xf>
    <xf numFmtId="0" fontId="9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left"/>
      <protection locked="0"/>
    </xf>
    <xf numFmtId="166" fontId="8" fillId="0" borderId="1" xfId="22" applyNumberFormat="1" applyFont="1" applyBorder="1" applyProtection="1">
      <alignment/>
      <protection/>
    </xf>
    <xf numFmtId="166" fontId="8" fillId="0" borderId="1" xfId="22" applyNumberFormat="1" applyFont="1" applyBorder="1" applyProtection="1">
      <alignment/>
      <protection locked="0"/>
    </xf>
    <xf numFmtId="167" fontId="8" fillId="0" borderId="1" xfId="22" applyNumberFormat="1" applyFont="1" applyBorder="1" applyProtection="1">
      <alignment/>
      <protection/>
    </xf>
    <xf numFmtId="166" fontId="8" fillId="0" borderId="1" xfId="22" applyNumberFormat="1" applyFont="1" applyBorder="1" applyAlignment="1" applyProtection="1">
      <alignment horizontal="right"/>
      <protection locked="0"/>
    </xf>
    <xf numFmtId="166" fontId="8" fillId="0" borderId="1" xfId="22" applyNumberFormat="1" applyFont="1" applyBorder="1" applyAlignment="1" applyProtection="1">
      <alignment horizontal="right"/>
      <protection/>
    </xf>
    <xf numFmtId="0" fontId="13" fillId="0" borderId="0" xfId="19" applyFont="1" applyAlignment="1">
      <alignment horizontal="center"/>
      <protection/>
    </xf>
    <xf numFmtId="0" fontId="14" fillId="0" borderId="0" xfId="19" applyFont="1" applyAlignment="1">
      <alignment horizontal="center"/>
      <protection/>
    </xf>
    <xf numFmtId="0" fontId="15" fillId="0" borderId="0" xfId="19" applyFont="1">
      <alignment/>
      <protection/>
    </xf>
    <xf numFmtId="0" fontId="13" fillId="0" borderId="0" xfId="19" applyFont="1" applyBorder="1" applyAlignment="1">
      <alignment horizontal="center"/>
      <protection/>
    </xf>
    <xf numFmtId="0" fontId="14" fillId="0" borderId="0" xfId="19" applyFont="1" applyBorder="1" applyAlignment="1">
      <alignment horizontal="center"/>
      <protection/>
    </xf>
    <xf numFmtId="0" fontId="9" fillId="0" borderId="3" xfId="19" applyFont="1" applyBorder="1">
      <alignment/>
      <protection/>
    </xf>
    <xf numFmtId="0" fontId="16" fillId="0" borderId="3" xfId="19" applyFont="1" applyBorder="1">
      <alignment/>
      <protection/>
    </xf>
    <xf numFmtId="0" fontId="17" fillId="0" borderId="3" xfId="19" applyFont="1" applyBorder="1">
      <alignment/>
      <protection/>
    </xf>
    <xf numFmtId="0" fontId="17" fillId="0" borderId="3" xfId="19" applyFont="1" applyBorder="1" applyAlignment="1">
      <alignment horizontal="center"/>
      <protection/>
    </xf>
    <xf numFmtId="0" fontId="15" fillId="0" borderId="3" xfId="19" applyFont="1" applyBorder="1">
      <alignment/>
      <protection/>
    </xf>
    <xf numFmtId="0" fontId="9" fillId="0" borderId="1" xfId="19" applyFont="1" applyBorder="1" applyAlignment="1" applyProtection="1">
      <alignment horizontal="left"/>
      <protection locked="0"/>
    </xf>
    <xf numFmtId="165" fontId="9" fillId="0" borderId="1" xfId="19" applyNumberFormat="1" applyFont="1" applyBorder="1" applyAlignment="1" applyProtection="1">
      <alignment horizontal="right"/>
      <protection/>
    </xf>
    <xf numFmtId="165" fontId="9" fillId="0" borderId="1" xfId="19" applyNumberFormat="1" applyFont="1" applyBorder="1" applyProtection="1">
      <alignment/>
      <protection/>
    </xf>
    <xf numFmtId="165" fontId="9" fillId="0" borderId="1" xfId="19" applyNumberFormat="1" applyFont="1" applyBorder="1" applyAlignment="1" applyProtection="1">
      <alignment horizontal="center"/>
      <protection/>
    </xf>
    <xf numFmtId="0" fontId="9" fillId="0" borderId="1" xfId="19" applyFont="1" applyBorder="1" applyAlignment="1" applyProtection="1">
      <alignment horizontal="center"/>
      <protection/>
    </xf>
    <xf numFmtId="0" fontId="18" fillId="0" borderId="1" xfId="19" applyFont="1" applyBorder="1">
      <alignment/>
      <protection/>
    </xf>
    <xf numFmtId="0" fontId="9" fillId="0" borderId="2" xfId="19" applyFont="1" applyBorder="1" applyAlignment="1" applyProtection="1">
      <alignment horizontal="left"/>
      <protection locked="0"/>
    </xf>
    <xf numFmtId="166" fontId="17" fillId="0" borderId="2" xfId="19" applyNumberFormat="1" applyFont="1" applyBorder="1" applyAlignment="1" applyProtection="1">
      <alignment horizontal="right"/>
      <protection/>
    </xf>
    <xf numFmtId="166" fontId="17" fillId="0" borderId="2" xfId="19" applyNumberFormat="1" applyFont="1" applyBorder="1" applyProtection="1">
      <alignment/>
      <protection/>
    </xf>
    <xf numFmtId="166" fontId="17" fillId="0" borderId="2" xfId="19" applyNumberFormat="1" applyFont="1" applyBorder="1" applyProtection="1">
      <alignment/>
      <protection locked="0"/>
    </xf>
    <xf numFmtId="0" fontId="17" fillId="0" borderId="2" xfId="19" applyFont="1" applyBorder="1">
      <alignment/>
      <protection/>
    </xf>
    <xf numFmtId="167" fontId="17" fillId="0" borderId="2" xfId="19" applyNumberFormat="1" applyFont="1" applyBorder="1" applyProtection="1">
      <alignment/>
      <protection/>
    </xf>
    <xf numFmtId="166" fontId="17" fillId="0" borderId="1" xfId="19" applyNumberFormat="1" applyFont="1" applyBorder="1" applyAlignment="1" applyProtection="1">
      <alignment horizontal="right"/>
      <protection/>
    </xf>
    <xf numFmtId="166" fontId="17" fillId="0" borderId="1" xfId="19" applyNumberFormat="1" applyFont="1" applyBorder="1" applyProtection="1">
      <alignment/>
      <protection/>
    </xf>
    <xf numFmtId="166" fontId="17" fillId="0" borderId="1" xfId="19" applyNumberFormat="1" applyFont="1" applyBorder="1" applyProtection="1">
      <alignment/>
      <protection locked="0"/>
    </xf>
    <xf numFmtId="0" fontId="17" fillId="0" borderId="1" xfId="19" applyFont="1" applyBorder="1">
      <alignment/>
      <protection/>
    </xf>
    <xf numFmtId="167" fontId="17" fillId="0" borderId="1" xfId="19" applyNumberFormat="1" applyFont="1" applyBorder="1" applyProtection="1">
      <alignment/>
      <protection/>
    </xf>
    <xf numFmtId="166" fontId="17" fillId="0" borderId="1" xfId="19" applyNumberFormat="1" applyFont="1" applyBorder="1" applyAlignment="1" applyProtection="1">
      <alignment horizontal="right"/>
      <protection locked="0"/>
    </xf>
    <xf numFmtId="0" fontId="18" fillId="0" borderId="0" xfId="19" applyFont="1">
      <alignment/>
      <protection/>
    </xf>
    <xf numFmtId="165" fontId="9" fillId="0" borderId="1" xfId="23" applyNumberFormat="1" applyFont="1" applyBorder="1" applyProtection="1">
      <alignment/>
      <protection/>
    </xf>
    <xf numFmtId="165" fontId="9" fillId="0" borderId="1" xfId="23" applyNumberFormat="1" applyFont="1" applyBorder="1" applyAlignment="1" applyProtection="1">
      <alignment horizontal="center"/>
      <protection/>
    </xf>
    <xf numFmtId="0" fontId="9" fillId="0" borderId="1" xfId="23" applyFont="1" applyBorder="1" applyAlignment="1" applyProtection="1">
      <alignment horizontal="center"/>
      <protection/>
    </xf>
    <xf numFmtId="166" fontId="17" fillId="0" borderId="1" xfId="23" applyNumberFormat="1" applyFont="1" applyBorder="1" applyProtection="1">
      <alignment/>
      <protection/>
    </xf>
    <xf numFmtId="166" fontId="17" fillId="0" borderId="1" xfId="23" applyNumberFormat="1" applyFont="1" applyBorder="1" applyProtection="1">
      <alignment/>
      <protection locked="0"/>
    </xf>
    <xf numFmtId="167" fontId="17" fillId="0" borderId="1" xfId="23" applyNumberFormat="1" applyFont="1" applyBorder="1" applyProtection="1">
      <alignment/>
      <protection/>
    </xf>
    <xf numFmtId="166" fontId="17" fillId="0" borderId="1" xfId="23" applyNumberFormat="1" applyFont="1" applyBorder="1" applyAlignment="1" applyProtection="1">
      <alignment horizontal="right"/>
      <protection/>
    </xf>
    <xf numFmtId="166" fontId="17" fillId="0" borderId="1" xfId="23" applyNumberFormat="1" applyFont="1" applyBorder="1" applyAlignment="1" applyProtection="1">
      <alignment horizontal="right"/>
      <protection locked="0"/>
    </xf>
    <xf numFmtId="0" fontId="19" fillId="0" borderId="0" xfId="24" applyFont="1">
      <alignment/>
      <protection/>
    </xf>
    <xf numFmtId="0" fontId="8" fillId="0" borderId="0" xfId="24" applyFont="1">
      <alignment/>
      <protection/>
    </xf>
    <xf numFmtId="0" fontId="8" fillId="0" borderId="0" xfId="24" applyFont="1" applyAlignment="1">
      <alignment horizontal="center"/>
      <protection/>
    </xf>
    <xf numFmtId="0" fontId="8" fillId="0" borderId="1" xfId="24" applyFont="1" applyBorder="1">
      <alignment/>
      <protection/>
    </xf>
    <xf numFmtId="0" fontId="11" fillId="0" borderId="1" xfId="24" applyFont="1" applyBorder="1" applyAlignment="1">
      <alignment horizontal="center"/>
      <protection/>
    </xf>
    <xf numFmtId="165" fontId="11" fillId="0" borderId="1" xfId="24" applyNumberFormat="1" applyFont="1" applyBorder="1" applyAlignment="1" applyProtection="1">
      <alignment horizontal="left"/>
      <protection/>
    </xf>
    <xf numFmtId="165" fontId="11" fillId="0" borderId="1" xfId="24" applyNumberFormat="1" applyFont="1" applyBorder="1" applyAlignment="1" applyProtection="1">
      <alignment horizontal="center"/>
      <protection/>
    </xf>
    <xf numFmtId="0" fontId="11" fillId="0" borderId="1" xfId="24" applyFont="1" applyBorder="1" applyAlignment="1" applyProtection="1">
      <alignment horizontal="center"/>
      <protection/>
    </xf>
    <xf numFmtId="0" fontId="11" fillId="0" borderId="1" xfId="24" applyFont="1" applyBorder="1" applyAlignment="1" applyProtection="1">
      <alignment horizontal="left"/>
      <protection/>
    </xf>
    <xf numFmtId="166" fontId="8" fillId="0" borderId="1" xfId="24" applyNumberFormat="1" applyFont="1" applyBorder="1" applyAlignment="1" applyProtection="1">
      <alignment horizontal="center"/>
      <protection/>
    </xf>
    <xf numFmtId="0" fontId="8" fillId="0" borderId="1" xfId="24" applyFont="1" applyBorder="1" applyAlignment="1">
      <alignment horizontal="center"/>
      <protection/>
    </xf>
    <xf numFmtId="2" fontId="8" fillId="0" borderId="1" xfId="24" applyNumberFormat="1" applyFont="1" applyBorder="1" applyAlignment="1">
      <alignment horizontal="center"/>
      <protection/>
    </xf>
    <xf numFmtId="166" fontId="11" fillId="0" borderId="1" xfId="24" applyNumberFormat="1" applyFont="1" applyBorder="1" applyAlignment="1" applyProtection="1">
      <alignment horizontal="left"/>
      <protection/>
    </xf>
    <xf numFmtId="171" fontId="8" fillId="0" borderId="1" xfId="24" applyNumberFormat="1" applyFont="1" applyBorder="1" applyAlignment="1">
      <alignment horizontal="center"/>
      <protection/>
    </xf>
    <xf numFmtId="0" fontId="5" fillId="0" borderId="0" xfId="25">
      <alignment/>
      <protection/>
    </xf>
    <xf numFmtId="0" fontId="5" fillId="0" borderId="0" xfId="25" applyAlignment="1">
      <alignment horizontal="center"/>
      <protection/>
    </xf>
    <xf numFmtId="0" fontId="20" fillId="0" borderId="0" xfId="25" applyFont="1">
      <alignment/>
      <protection/>
    </xf>
    <xf numFmtId="0" fontId="5" fillId="0" borderId="0" xfId="25" applyFont="1">
      <alignment/>
      <protection/>
    </xf>
    <xf numFmtId="0" fontId="5" fillId="0" borderId="0" xfId="25" applyFont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165" fontId="11" fillId="0" borderId="1" xfId="25" applyNumberFormat="1" applyFont="1" applyBorder="1" applyAlignment="1" applyProtection="1">
      <alignment horizontal="left"/>
      <protection/>
    </xf>
    <xf numFmtId="165" fontId="11" fillId="0" borderId="1" xfId="26" applyNumberFormat="1" applyFont="1" applyBorder="1" applyProtection="1">
      <alignment/>
      <protection/>
    </xf>
    <xf numFmtId="0" fontId="11" fillId="0" borderId="1" xfId="25" applyFont="1" applyBorder="1" applyAlignment="1" applyProtection="1">
      <alignment horizontal="center"/>
      <protection/>
    </xf>
    <xf numFmtId="0" fontId="11" fillId="0" borderId="1" xfId="25" applyFont="1" applyBorder="1" applyAlignment="1" applyProtection="1">
      <alignment horizontal="left"/>
      <protection/>
    </xf>
    <xf numFmtId="166" fontId="8" fillId="0" borderId="1" xfId="26" applyNumberFormat="1" applyFont="1" applyBorder="1" applyProtection="1">
      <alignment/>
      <protection/>
    </xf>
    <xf numFmtId="0" fontId="8" fillId="0" borderId="1" xfId="26" applyFont="1" applyBorder="1">
      <alignment/>
      <protection/>
    </xf>
    <xf numFmtId="0" fontId="8" fillId="0" borderId="1" xfId="25" applyFont="1" applyBorder="1" applyAlignment="1" applyProtection="1">
      <alignment horizontal="center"/>
      <protection/>
    </xf>
    <xf numFmtId="166" fontId="8" fillId="0" borderId="1" xfId="25" applyNumberFormat="1" applyFont="1" applyBorder="1" applyAlignment="1" applyProtection="1">
      <alignment horizontal="center"/>
      <protection/>
    </xf>
    <xf numFmtId="166" fontId="8" fillId="0" borderId="1" xfId="26" applyNumberFormat="1" applyFont="1" applyBorder="1" applyAlignment="1" applyProtection="1">
      <alignment horizontal="left"/>
      <protection/>
    </xf>
    <xf numFmtId="166" fontId="11" fillId="0" borderId="1" xfId="25" applyNumberFormat="1" applyFont="1" applyBorder="1" applyAlignment="1" applyProtection="1">
      <alignment horizontal="left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99ChSim" xfId="19"/>
    <cellStyle name="Normal_sdel_1996_organics" xfId="20"/>
    <cellStyle name="Normal_sdel_1997_organics" xfId="21"/>
    <cellStyle name="Normal_sdel_1998_organics" xfId="22"/>
    <cellStyle name="Normal_sdel_2000_organics" xfId="23"/>
    <cellStyle name="Normal_sdel_2001_organics" xfId="24"/>
    <cellStyle name="Normal_sdel_2002_organics" xfId="25"/>
    <cellStyle name="Normal_TO-CH_02A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7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Relationship Id="rId21" Type="http://schemas.openxmlformats.org/officeDocument/2006/relationships/image" Target="../media/image20.emf" /><Relationship Id="rId22" Type="http://schemas.openxmlformats.org/officeDocument/2006/relationships/image" Target="../media/image21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Relationship Id="rId25" Type="http://schemas.openxmlformats.org/officeDocument/2006/relationships/image" Target="../media/image24.emf" /><Relationship Id="rId26" Type="http://schemas.openxmlformats.org/officeDocument/2006/relationships/image" Target="../media/image25.emf" /><Relationship Id="rId27" Type="http://schemas.openxmlformats.org/officeDocument/2006/relationships/image" Target="../media/image26.emf" /><Relationship Id="rId28" Type="http://schemas.openxmlformats.org/officeDocument/2006/relationships/image" Target="../media/image27.emf" /><Relationship Id="rId29" Type="http://schemas.openxmlformats.org/officeDocument/2006/relationships/image" Target="../media/image28.emf" /><Relationship Id="rId30" Type="http://schemas.openxmlformats.org/officeDocument/2006/relationships/image" Target="../media/image27.emf" /><Relationship Id="rId31" Type="http://schemas.openxmlformats.org/officeDocument/2006/relationships/image" Target="../media/image29.emf" /><Relationship Id="rId32" Type="http://schemas.openxmlformats.org/officeDocument/2006/relationships/image" Target="../media/image30.emf" /><Relationship Id="rId33" Type="http://schemas.openxmlformats.org/officeDocument/2006/relationships/image" Target="../media/image31.emf" /><Relationship Id="rId34" Type="http://schemas.openxmlformats.org/officeDocument/2006/relationships/image" Target="../media/image32.emf" /><Relationship Id="rId35" Type="http://schemas.openxmlformats.org/officeDocument/2006/relationships/image" Target="../media/image3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ardner\My%20Documents\DEP\AAQ%20Sites\CHESTER\Data%20-%20canister\2002\MD%20LAB\T%20O%20X%20I%20C%20S\Data\02ChTox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format TO-CH_02"/>
      <sheetName val="Copy to printTO-CH_02"/>
      <sheetName val="Working copy TO-CH_02"/>
      <sheetName val="TO-CH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oleObject" Target="../embeddings/oleObject_7_7.bin" /><Relationship Id="rId9" Type="http://schemas.openxmlformats.org/officeDocument/2006/relationships/oleObject" Target="../embeddings/oleObject_7_8.bin" /><Relationship Id="rId10" Type="http://schemas.openxmlformats.org/officeDocument/2006/relationships/oleObject" Target="../embeddings/oleObject_7_9.bin" /><Relationship Id="rId11" Type="http://schemas.openxmlformats.org/officeDocument/2006/relationships/oleObject" Target="../embeddings/oleObject_7_10.bin" /><Relationship Id="rId12" Type="http://schemas.openxmlformats.org/officeDocument/2006/relationships/oleObject" Target="../embeddings/oleObject_7_11.bin" /><Relationship Id="rId13" Type="http://schemas.openxmlformats.org/officeDocument/2006/relationships/oleObject" Target="../embeddings/oleObject_7_12.bin" /><Relationship Id="rId14" Type="http://schemas.openxmlformats.org/officeDocument/2006/relationships/oleObject" Target="../embeddings/oleObject_7_13.bin" /><Relationship Id="rId15" Type="http://schemas.openxmlformats.org/officeDocument/2006/relationships/oleObject" Target="../embeddings/oleObject_7_14.bin" /><Relationship Id="rId16" Type="http://schemas.openxmlformats.org/officeDocument/2006/relationships/oleObject" Target="../embeddings/oleObject_7_15.bin" /><Relationship Id="rId17" Type="http://schemas.openxmlformats.org/officeDocument/2006/relationships/oleObject" Target="../embeddings/oleObject_7_16.bin" /><Relationship Id="rId18" Type="http://schemas.openxmlformats.org/officeDocument/2006/relationships/oleObject" Target="../embeddings/oleObject_7_17.bin" /><Relationship Id="rId19" Type="http://schemas.openxmlformats.org/officeDocument/2006/relationships/oleObject" Target="../embeddings/oleObject_7_18.bin" /><Relationship Id="rId20" Type="http://schemas.openxmlformats.org/officeDocument/2006/relationships/oleObject" Target="../embeddings/oleObject_7_19.bin" /><Relationship Id="rId21" Type="http://schemas.openxmlformats.org/officeDocument/2006/relationships/oleObject" Target="../embeddings/oleObject_7_20.bin" /><Relationship Id="rId22" Type="http://schemas.openxmlformats.org/officeDocument/2006/relationships/oleObject" Target="../embeddings/oleObject_7_21.bin" /><Relationship Id="rId23" Type="http://schemas.openxmlformats.org/officeDocument/2006/relationships/oleObject" Target="../embeddings/oleObject_7_22.bin" /><Relationship Id="rId24" Type="http://schemas.openxmlformats.org/officeDocument/2006/relationships/oleObject" Target="../embeddings/oleObject_7_23.bin" /><Relationship Id="rId25" Type="http://schemas.openxmlformats.org/officeDocument/2006/relationships/oleObject" Target="../embeddings/oleObject_7_24.bin" /><Relationship Id="rId26" Type="http://schemas.openxmlformats.org/officeDocument/2006/relationships/oleObject" Target="../embeddings/oleObject_7_25.bin" /><Relationship Id="rId27" Type="http://schemas.openxmlformats.org/officeDocument/2006/relationships/oleObject" Target="../embeddings/oleObject_7_26.bin" /><Relationship Id="rId28" Type="http://schemas.openxmlformats.org/officeDocument/2006/relationships/oleObject" Target="../embeddings/oleObject_7_27.bin" /><Relationship Id="rId29" Type="http://schemas.openxmlformats.org/officeDocument/2006/relationships/oleObject" Target="../embeddings/oleObject_7_28.bin" /><Relationship Id="rId30" Type="http://schemas.openxmlformats.org/officeDocument/2006/relationships/oleObject" Target="../embeddings/oleObject_7_29.bin" /><Relationship Id="rId31" Type="http://schemas.openxmlformats.org/officeDocument/2006/relationships/oleObject" Target="../embeddings/oleObject_7_30.bin" /><Relationship Id="rId32" Type="http://schemas.openxmlformats.org/officeDocument/2006/relationships/oleObject" Target="../embeddings/oleObject_7_31.bin" /><Relationship Id="rId33" Type="http://schemas.openxmlformats.org/officeDocument/2006/relationships/oleObject" Target="../embeddings/oleObject_7_32.bin" /><Relationship Id="rId34" Type="http://schemas.openxmlformats.org/officeDocument/2006/relationships/oleObject" Target="../embeddings/oleObject_7_33.bin" /><Relationship Id="rId35" Type="http://schemas.openxmlformats.org/officeDocument/2006/relationships/oleObject" Target="../embeddings/oleObject_7_34.bin" /><Relationship Id="rId36" Type="http://schemas.openxmlformats.org/officeDocument/2006/relationships/vmlDrawing" Target="../drawings/vmlDrawing1.vml" /><Relationship Id="rId37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workbookViewId="0" topLeftCell="A1">
      <selection activeCell="A19" sqref="A19"/>
    </sheetView>
  </sheetViews>
  <sheetFormatPr defaultColWidth="9.00390625" defaultRowHeight="12.75" customHeight="1"/>
  <cols>
    <col min="1" max="1" width="26.375" style="127" bestFit="1" customWidth="1"/>
    <col min="2" max="31" width="6.50390625" style="127" customWidth="1"/>
    <col min="32" max="32" width="6.50390625" style="128" customWidth="1"/>
    <col min="33" max="33" width="8.25390625" style="128" bestFit="1" customWidth="1"/>
    <col min="34" max="36" width="6.50390625" style="128" customWidth="1"/>
    <col min="37" max="16384" width="10.00390625" style="127" customWidth="1"/>
  </cols>
  <sheetData>
    <row r="1" ht="12.75" customHeight="1">
      <c r="D1" s="26" t="s">
        <v>0</v>
      </c>
    </row>
    <row r="2" ht="12.75" customHeight="1">
      <c r="D2" s="26" t="s">
        <v>1</v>
      </c>
    </row>
    <row r="3" ht="12.75" customHeight="1">
      <c r="D3" s="26" t="s">
        <v>82</v>
      </c>
    </row>
    <row r="4" ht="12.75" customHeight="1">
      <c r="D4" s="26" t="s">
        <v>83</v>
      </c>
    </row>
    <row r="5" ht="12.75" customHeight="1">
      <c r="D5" s="5" t="s">
        <v>4</v>
      </c>
    </row>
    <row r="7" spans="1:36" ht="12.7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1"/>
      <c r="AG7" s="132" t="s">
        <v>84</v>
      </c>
      <c r="AH7" s="131"/>
      <c r="AI7" s="131"/>
      <c r="AJ7" s="131"/>
    </row>
    <row r="8" spans="1:36" ht="12.75" customHeight="1">
      <c r="A8" s="133" t="s">
        <v>66</v>
      </c>
      <c r="B8" s="134">
        <v>37258</v>
      </c>
      <c r="C8" s="134">
        <f aca="true" t="shared" si="0" ref="C8:AE8">B8+6</f>
        <v>37264</v>
      </c>
      <c r="D8" s="134">
        <f t="shared" si="0"/>
        <v>37270</v>
      </c>
      <c r="E8" s="134">
        <f t="shared" si="0"/>
        <v>37276</v>
      </c>
      <c r="F8" s="134">
        <f t="shared" si="0"/>
        <v>37282</v>
      </c>
      <c r="G8" s="134">
        <f t="shared" si="0"/>
        <v>37288</v>
      </c>
      <c r="H8" s="134">
        <f t="shared" si="0"/>
        <v>37294</v>
      </c>
      <c r="I8" s="134">
        <f t="shared" si="0"/>
        <v>37300</v>
      </c>
      <c r="J8" s="134">
        <f t="shared" si="0"/>
        <v>37306</v>
      </c>
      <c r="K8" s="134">
        <f t="shared" si="0"/>
        <v>37312</v>
      </c>
      <c r="L8" s="134">
        <f t="shared" si="0"/>
        <v>37318</v>
      </c>
      <c r="M8" s="134">
        <f t="shared" si="0"/>
        <v>37324</v>
      </c>
      <c r="N8" s="134">
        <f t="shared" si="0"/>
        <v>37330</v>
      </c>
      <c r="O8" s="134">
        <f t="shared" si="0"/>
        <v>37336</v>
      </c>
      <c r="P8" s="134">
        <f t="shared" si="0"/>
        <v>37342</v>
      </c>
      <c r="Q8" s="134">
        <f t="shared" si="0"/>
        <v>37348</v>
      </c>
      <c r="R8" s="134">
        <f t="shared" si="0"/>
        <v>37354</v>
      </c>
      <c r="S8" s="134">
        <f t="shared" si="0"/>
        <v>37360</v>
      </c>
      <c r="T8" s="134">
        <f t="shared" si="0"/>
        <v>37366</v>
      </c>
      <c r="U8" s="134">
        <f t="shared" si="0"/>
        <v>37372</v>
      </c>
      <c r="V8" s="134">
        <f t="shared" si="0"/>
        <v>37378</v>
      </c>
      <c r="W8" s="134">
        <f t="shared" si="0"/>
        <v>37384</v>
      </c>
      <c r="X8" s="134">
        <f t="shared" si="0"/>
        <v>37390</v>
      </c>
      <c r="Y8" s="134">
        <f t="shared" si="0"/>
        <v>37396</v>
      </c>
      <c r="Z8" s="134">
        <f t="shared" si="0"/>
        <v>37402</v>
      </c>
      <c r="AA8" s="134">
        <f t="shared" si="0"/>
        <v>37408</v>
      </c>
      <c r="AB8" s="134">
        <f t="shared" si="0"/>
        <v>37414</v>
      </c>
      <c r="AC8" s="134">
        <f t="shared" si="0"/>
        <v>37420</v>
      </c>
      <c r="AD8" s="134">
        <f t="shared" si="0"/>
        <v>37426</v>
      </c>
      <c r="AE8" s="134">
        <f t="shared" si="0"/>
        <v>37432</v>
      </c>
      <c r="AF8" s="135" t="s">
        <v>7</v>
      </c>
      <c r="AG8" s="135" t="s">
        <v>85</v>
      </c>
      <c r="AH8" s="135" t="s">
        <v>86</v>
      </c>
      <c r="AI8" s="135" t="s">
        <v>87</v>
      </c>
      <c r="AJ8" s="135" t="s">
        <v>88</v>
      </c>
    </row>
    <row r="9" spans="1:36" ht="15.75" customHeight="1">
      <c r="A9" s="136" t="s">
        <v>12</v>
      </c>
      <c r="B9" s="137">
        <v>0.55</v>
      </c>
      <c r="C9" s="137">
        <v>0.52</v>
      </c>
      <c r="D9" s="137">
        <v>0.56</v>
      </c>
      <c r="E9" s="137">
        <v>0.55</v>
      </c>
      <c r="F9" s="137">
        <v>0.54</v>
      </c>
      <c r="G9" s="137">
        <v>0.64</v>
      </c>
      <c r="H9" s="137">
        <v>0.54</v>
      </c>
      <c r="I9" s="138"/>
      <c r="J9" s="137">
        <v>0.65</v>
      </c>
      <c r="K9" s="137">
        <v>0.58</v>
      </c>
      <c r="L9" s="137">
        <v>0.6</v>
      </c>
      <c r="M9" s="137">
        <v>0.93</v>
      </c>
      <c r="N9" s="137">
        <v>0.6</v>
      </c>
      <c r="O9" s="137">
        <v>0.59</v>
      </c>
      <c r="P9" s="137">
        <v>0.51</v>
      </c>
      <c r="Q9" s="137">
        <v>0.52</v>
      </c>
      <c r="R9" s="137">
        <v>0.52</v>
      </c>
      <c r="S9" s="137">
        <v>0.52</v>
      </c>
      <c r="T9" s="137">
        <v>0.56</v>
      </c>
      <c r="U9" s="137">
        <v>0.53</v>
      </c>
      <c r="V9" s="137">
        <v>0.55</v>
      </c>
      <c r="W9" s="137">
        <v>0.54</v>
      </c>
      <c r="X9" s="137">
        <v>0.54</v>
      </c>
      <c r="Y9" s="137">
        <v>0.56</v>
      </c>
      <c r="Z9" s="137">
        <v>0.57</v>
      </c>
      <c r="AA9" s="137">
        <v>0.58</v>
      </c>
      <c r="AB9" s="137">
        <v>0.61</v>
      </c>
      <c r="AC9" s="138"/>
      <c r="AD9" s="137">
        <v>0.68</v>
      </c>
      <c r="AE9" s="137">
        <v>0.68</v>
      </c>
      <c r="AF9" s="139">
        <f aca="true" t="shared" si="1" ref="AF9:AF49">COUNTA(B9:AE9)</f>
        <v>28</v>
      </c>
      <c r="AG9" s="140">
        <v>0.5828571428571427</v>
      </c>
      <c r="AH9" s="140">
        <f aca="true" t="shared" si="2" ref="AH9:AH49">MINA(B9:AE9)</f>
        <v>0.51</v>
      </c>
      <c r="AI9" s="140">
        <f aca="true" t="shared" si="3" ref="AI9:AI49">MAXA(B9:AE9)</f>
        <v>0.93</v>
      </c>
      <c r="AJ9" s="140">
        <f aca="true" t="shared" si="4" ref="AJ9:AJ49">STDEVPA(B9:AE9)</f>
        <v>0.08123410362549037</v>
      </c>
    </row>
    <row r="10" spans="1:36" ht="15.75" customHeight="1">
      <c r="A10" s="136" t="s">
        <v>13</v>
      </c>
      <c r="B10" s="137">
        <v>0.52</v>
      </c>
      <c r="C10" s="137">
        <v>0.56</v>
      </c>
      <c r="D10" s="137">
        <v>0.58</v>
      </c>
      <c r="E10" s="137">
        <v>0.57</v>
      </c>
      <c r="F10" s="137">
        <v>0.56</v>
      </c>
      <c r="G10" s="137">
        <v>0.71</v>
      </c>
      <c r="H10" s="137">
        <v>0.55</v>
      </c>
      <c r="I10" s="138"/>
      <c r="J10" s="137">
        <v>0.61</v>
      </c>
      <c r="K10" s="137">
        <v>0.64</v>
      </c>
      <c r="L10" s="137">
        <v>0.69</v>
      </c>
      <c r="M10" s="137">
        <v>0.79</v>
      </c>
      <c r="N10" s="137">
        <v>0.68</v>
      </c>
      <c r="O10" s="137">
        <v>0.64</v>
      </c>
      <c r="P10" s="137">
        <v>0.55</v>
      </c>
      <c r="Q10" s="137">
        <v>0.56</v>
      </c>
      <c r="R10" s="137">
        <v>0.59</v>
      </c>
      <c r="S10" s="137">
        <v>0.61</v>
      </c>
      <c r="T10" s="137">
        <v>0.62</v>
      </c>
      <c r="U10" s="137">
        <v>0.54</v>
      </c>
      <c r="V10" s="137">
        <v>0.68</v>
      </c>
      <c r="W10" s="137">
        <v>0.62</v>
      </c>
      <c r="X10" s="137">
        <v>0.6</v>
      </c>
      <c r="Y10" s="137">
        <v>0.58</v>
      </c>
      <c r="Z10" s="137">
        <v>0.61</v>
      </c>
      <c r="AA10" s="137">
        <v>0.63</v>
      </c>
      <c r="AB10" s="137">
        <v>0.59</v>
      </c>
      <c r="AC10" s="138"/>
      <c r="AD10" s="137">
        <v>0.59</v>
      </c>
      <c r="AE10" s="137">
        <v>0.56</v>
      </c>
      <c r="AF10" s="139">
        <f t="shared" si="1"/>
        <v>28</v>
      </c>
      <c r="AG10" s="140">
        <v>0.6082142857142856</v>
      </c>
      <c r="AH10" s="140">
        <f t="shared" si="2"/>
        <v>0.52</v>
      </c>
      <c r="AI10" s="140">
        <f t="shared" si="3"/>
        <v>0.79</v>
      </c>
      <c r="AJ10" s="140">
        <f t="shared" si="4"/>
        <v>0.05849624966175082</v>
      </c>
    </row>
    <row r="11" spans="1:36" ht="15.75" customHeight="1">
      <c r="A11" s="136" t="s">
        <v>67</v>
      </c>
      <c r="B11" s="141" t="s">
        <v>68</v>
      </c>
      <c r="C11" s="137">
        <v>0.02</v>
      </c>
      <c r="D11" s="141" t="s">
        <v>68</v>
      </c>
      <c r="E11" s="137">
        <v>0.02</v>
      </c>
      <c r="F11" s="137">
        <v>0.02</v>
      </c>
      <c r="G11" s="137">
        <v>0.02</v>
      </c>
      <c r="H11" s="137">
        <v>0.02</v>
      </c>
      <c r="I11" s="138"/>
      <c r="J11" s="137">
        <v>0.02</v>
      </c>
      <c r="K11" s="137">
        <v>0.02</v>
      </c>
      <c r="L11" s="137">
        <v>0.02</v>
      </c>
      <c r="M11" s="137">
        <v>0.03</v>
      </c>
      <c r="N11" s="141" t="s">
        <v>68</v>
      </c>
      <c r="O11" s="137">
        <v>0.02</v>
      </c>
      <c r="P11" s="141" t="s">
        <v>68</v>
      </c>
      <c r="Q11" s="137">
        <v>0.02</v>
      </c>
      <c r="R11" s="141" t="s">
        <v>68</v>
      </c>
      <c r="S11" s="137">
        <v>0.02</v>
      </c>
      <c r="T11" s="137">
        <v>0.02</v>
      </c>
      <c r="U11" s="137">
        <v>0.02</v>
      </c>
      <c r="V11" s="141" t="s">
        <v>68</v>
      </c>
      <c r="W11" s="141" t="s">
        <v>68</v>
      </c>
      <c r="X11" s="141" t="s">
        <v>68</v>
      </c>
      <c r="Y11" s="141" t="s">
        <v>68</v>
      </c>
      <c r="Z11" s="141" t="s">
        <v>68</v>
      </c>
      <c r="AA11" s="141" t="s">
        <v>68</v>
      </c>
      <c r="AB11" s="137">
        <v>0.02</v>
      </c>
      <c r="AC11" s="138"/>
      <c r="AD11" s="137">
        <v>0.03</v>
      </c>
      <c r="AE11" s="137">
        <v>0.03</v>
      </c>
      <c r="AF11" s="139">
        <f t="shared" si="1"/>
        <v>28</v>
      </c>
      <c r="AG11" s="140">
        <v>0.014392857142857143</v>
      </c>
      <c r="AH11" s="140">
        <f t="shared" si="2"/>
        <v>0</v>
      </c>
      <c r="AI11" s="140">
        <f t="shared" si="3"/>
        <v>0.03</v>
      </c>
      <c r="AJ11" s="140">
        <f t="shared" si="4"/>
        <v>0.011036812243116034</v>
      </c>
    </row>
    <row r="12" spans="1:36" ht="15.75" customHeight="1">
      <c r="A12" s="136" t="s">
        <v>16</v>
      </c>
      <c r="B12" s="137">
        <v>0</v>
      </c>
      <c r="C12" s="137">
        <v>0.01</v>
      </c>
      <c r="D12" s="137">
        <v>0.02</v>
      </c>
      <c r="E12" s="137">
        <v>0.03</v>
      </c>
      <c r="F12" s="137">
        <v>0.1</v>
      </c>
      <c r="G12" s="137">
        <v>0.01</v>
      </c>
      <c r="H12" s="137">
        <v>0.04</v>
      </c>
      <c r="I12" s="138"/>
      <c r="J12" s="137">
        <v>0.04</v>
      </c>
      <c r="K12" s="137">
        <v>0.03</v>
      </c>
      <c r="L12" s="137">
        <v>0.02</v>
      </c>
      <c r="M12" s="137">
        <v>0.01</v>
      </c>
      <c r="N12" s="137">
        <v>0.01</v>
      </c>
      <c r="O12" s="137">
        <v>0</v>
      </c>
      <c r="P12" s="141" t="s">
        <v>68</v>
      </c>
      <c r="Q12" s="141" t="s">
        <v>68</v>
      </c>
      <c r="R12" s="137">
        <v>0</v>
      </c>
      <c r="S12" s="137">
        <v>0.02</v>
      </c>
      <c r="T12" s="137">
        <v>0.05</v>
      </c>
      <c r="U12" s="137">
        <v>0</v>
      </c>
      <c r="V12" s="141" t="s">
        <v>68</v>
      </c>
      <c r="W12" s="141" t="s">
        <v>68</v>
      </c>
      <c r="X12" s="141" t="s">
        <v>68</v>
      </c>
      <c r="Y12" s="141" t="s">
        <v>68</v>
      </c>
      <c r="Z12" s="141" t="s">
        <v>68</v>
      </c>
      <c r="AA12" s="137">
        <v>0.01</v>
      </c>
      <c r="AB12" s="141" t="s">
        <v>68</v>
      </c>
      <c r="AC12" s="138"/>
      <c r="AD12" s="137">
        <v>0.01</v>
      </c>
      <c r="AE12" s="137">
        <v>0.01</v>
      </c>
      <c r="AF12" s="139">
        <f t="shared" si="1"/>
        <v>28</v>
      </c>
      <c r="AG12" s="140">
        <v>0.01785714285714286</v>
      </c>
      <c r="AH12" s="140">
        <f t="shared" si="2"/>
        <v>0</v>
      </c>
      <c r="AI12" s="140">
        <f t="shared" si="3"/>
        <v>0.1</v>
      </c>
      <c r="AJ12" s="140">
        <f t="shared" si="4"/>
        <v>0.021630005613895314</v>
      </c>
    </row>
    <row r="13" spans="1:36" ht="15.75" customHeight="1">
      <c r="A13" s="136" t="s">
        <v>17</v>
      </c>
      <c r="B13" s="137">
        <v>0.1</v>
      </c>
      <c r="C13" s="137">
        <v>0.04</v>
      </c>
      <c r="D13" s="137">
        <v>0.05</v>
      </c>
      <c r="E13" s="137">
        <v>0.06</v>
      </c>
      <c r="F13" s="137">
        <v>0.07</v>
      </c>
      <c r="G13" s="137">
        <v>0.1</v>
      </c>
      <c r="H13" s="137">
        <v>0.08</v>
      </c>
      <c r="I13" s="138"/>
      <c r="J13" s="137">
        <v>0.19</v>
      </c>
      <c r="K13" s="137">
        <v>0.1</v>
      </c>
      <c r="L13" s="137">
        <v>0.03</v>
      </c>
      <c r="M13" s="137">
        <v>0.07</v>
      </c>
      <c r="N13" s="137">
        <v>0.02</v>
      </c>
      <c r="O13" s="137">
        <v>0.03</v>
      </c>
      <c r="P13" s="137">
        <v>0.03</v>
      </c>
      <c r="Q13" s="137">
        <v>0</v>
      </c>
      <c r="R13" s="137">
        <v>0</v>
      </c>
      <c r="S13" s="137">
        <v>0.02</v>
      </c>
      <c r="T13" s="137">
        <v>0.03</v>
      </c>
      <c r="U13" s="137">
        <v>0.07</v>
      </c>
      <c r="V13" s="141" t="s">
        <v>68</v>
      </c>
      <c r="W13" s="141" t="s">
        <v>68</v>
      </c>
      <c r="X13" s="141" t="s">
        <v>68</v>
      </c>
      <c r="Y13" s="137">
        <v>0.03</v>
      </c>
      <c r="Z13" s="137">
        <v>0.03</v>
      </c>
      <c r="AA13" s="137">
        <v>0.02</v>
      </c>
      <c r="AB13" s="137">
        <v>0.02</v>
      </c>
      <c r="AC13" s="138"/>
      <c r="AD13" s="137">
        <v>0.04</v>
      </c>
      <c r="AE13" s="137">
        <v>0.06</v>
      </c>
      <c r="AF13" s="139">
        <f t="shared" si="1"/>
        <v>28</v>
      </c>
      <c r="AG13" s="140">
        <v>0.049285714285714294</v>
      </c>
      <c r="AH13" s="140">
        <f t="shared" si="2"/>
        <v>0</v>
      </c>
      <c r="AI13" s="140">
        <f t="shared" si="3"/>
        <v>0.19</v>
      </c>
      <c r="AJ13" s="140">
        <f t="shared" si="4"/>
        <v>0.04126043467279222</v>
      </c>
    </row>
    <row r="14" spans="1:36" ht="15.75" customHeight="1">
      <c r="A14" s="136" t="s">
        <v>18</v>
      </c>
      <c r="B14" s="137">
        <v>0.01</v>
      </c>
      <c r="C14" s="137">
        <v>0.01</v>
      </c>
      <c r="D14" s="137">
        <v>0.01</v>
      </c>
      <c r="E14" s="137">
        <v>0.01</v>
      </c>
      <c r="F14" s="137">
        <v>0.01</v>
      </c>
      <c r="G14" s="137">
        <v>0.06</v>
      </c>
      <c r="H14" s="137">
        <v>0.59</v>
      </c>
      <c r="I14" s="138"/>
      <c r="J14" s="137">
        <v>0.01</v>
      </c>
      <c r="K14" s="137">
        <v>0.01</v>
      </c>
      <c r="L14" s="137">
        <v>0.01</v>
      </c>
      <c r="M14" s="137">
        <v>0.03</v>
      </c>
      <c r="N14" s="137">
        <v>0.02</v>
      </c>
      <c r="O14" s="137">
        <v>0.01</v>
      </c>
      <c r="P14" s="141" t="s">
        <v>68</v>
      </c>
      <c r="Q14" s="137">
        <v>0</v>
      </c>
      <c r="R14" s="137">
        <v>0.02</v>
      </c>
      <c r="S14" s="137">
        <v>0.02</v>
      </c>
      <c r="T14" s="137">
        <v>1.34</v>
      </c>
      <c r="U14" s="141" t="s">
        <v>68</v>
      </c>
      <c r="V14" s="141" t="s">
        <v>68</v>
      </c>
      <c r="W14" s="137">
        <v>0</v>
      </c>
      <c r="X14" s="141" t="s">
        <v>68</v>
      </c>
      <c r="Y14" s="141" t="s">
        <v>68</v>
      </c>
      <c r="Z14" s="137">
        <v>0.01</v>
      </c>
      <c r="AA14" s="137">
        <v>0.01</v>
      </c>
      <c r="AB14" s="137">
        <v>0.01</v>
      </c>
      <c r="AC14" s="138"/>
      <c r="AD14" s="137">
        <v>0.01</v>
      </c>
      <c r="AE14" s="137">
        <v>0.01</v>
      </c>
      <c r="AF14" s="139">
        <f t="shared" si="1"/>
        <v>28</v>
      </c>
      <c r="AG14" s="140">
        <v>0.08017857142857139</v>
      </c>
      <c r="AH14" s="140">
        <f t="shared" si="2"/>
        <v>0</v>
      </c>
      <c r="AI14" s="140">
        <f t="shared" si="3"/>
        <v>1.34</v>
      </c>
      <c r="AJ14" s="140">
        <f t="shared" si="4"/>
        <v>0.2655711980326365</v>
      </c>
    </row>
    <row r="15" spans="1:36" ht="15.75" customHeight="1">
      <c r="A15" s="136" t="s">
        <v>19</v>
      </c>
      <c r="B15" s="137">
        <v>0.03</v>
      </c>
      <c r="C15" s="137">
        <v>0.13</v>
      </c>
      <c r="D15" s="137">
        <v>0.08</v>
      </c>
      <c r="E15" s="137">
        <v>0.02</v>
      </c>
      <c r="F15" s="137">
        <v>0.31</v>
      </c>
      <c r="G15" s="137">
        <v>0.03</v>
      </c>
      <c r="H15" s="137">
        <v>0.11</v>
      </c>
      <c r="I15" s="138"/>
      <c r="J15" s="137">
        <v>0.08</v>
      </c>
      <c r="K15" s="137">
        <v>0.08</v>
      </c>
      <c r="L15" s="137">
        <v>0.03</v>
      </c>
      <c r="M15" s="137">
        <v>0.06</v>
      </c>
      <c r="N15" s="137">
        <v>0.16</v>
      </c>
      <c r="O15" s="137">
        <v>0.05</v>
      </c>
      <c r="P15" s="141" t="s">
        <v>68</v>
      </c>
      <c r="Q15" s="137">
        <v>0.01</v>
      </c>
      <c r="R15" s="137">
        <v>0.09</v>
      </c>
      <c r="S15" s="137">
        <v>0.09</v>
      </c>
      <c r="T15" s="137">
        <v>0.01</v>
      </c>
      <c r="U15" s="137">
        <v>0.06</v>
      </c>
      <c r="V15" s="137">
        <v>0.06</v>
      </c>
      <c r="W15" s="141" t="s">
        <v>68</v>
      </c>
      <c r="X15" s="141" t="s">
        <v>68</v>
      </c>
      <c r="Y15" s="141" t="s">
        <v>68</v>
      </c>
      <c r="Z15" s="137">
        <v>0.04</v>
      </c>
      <c r="AA15" s="137">
        <v>0.22</v>
      </c>
      <c r="AB15" s="137">
        <v>0.01</v>
      </c>
      <c r="AC15" s="138"/>
      <c r="AD15" s="137">
        <v>0.1</v>
      </c>
      <c r="AE15" s="137">
        <v>0.03</v>
      </c>
      <c r="AF15" s="139">
        <f t="shared" si="1"/>
        <v>28</v>
      </c>
      <c r="AG15" s="140">
        <v>0.06964285714285716</v>
      </c>
      <c r="AH15" s="140">
        <f t="shared" si="2"/>
        <v>0</v>
      </c>
      <c r="AI15" s="140">
        <f t="shared" si="3"/>
        <v>0.31</v>
      </c>
      <c r="AJ15" s="140">
        <f t="shared" si="4"/>
        <v>0.06972522601510259</v>
      </c>
    </row>
    <row r="16" spans="1:36" ht="15.75" customHeight="1">
      <c r="A16" s="136" t="s">
        <v>20</v>
      </c>
      <c r="B16" s="137">
        <v>0.25</v>
      </c>
      <c r="C16" s="137">
        <v>0.25</v>
      </c>
      <c r="D16" s="137">
        <v>0.27</v>
      </c>
      <c r="E16" s="137">
        <v>0.27</v>
      </c>
      <c r="F16" s="137">
        <v>0.24</v>
      </c>
      <c r="G16" s="137">
        <v>0.3</v>
      </c>
      <c r="H16" s="137">
        <v>0.24</v>
      </c>
      <c r="I16" s="138"/>
      <c r="J16" s="137">
        <v>0.3</v>
      </c>
      <c r="K16" s="137">
        <v>0.29</v>
      </c>
      <c r="L16" s="137">
        <v>0.27</v>
      </c>
      <c r="M16" s="137">
        <v>0.41</v>
      </c>
      <c r="N16" s="137">
        <v>0.28</v>
      </c>
      <c r="O16" s="137">
        <v>0.27</v>
      </c>
      <c r="P16" s="137">
        <v>0.25</v>
      </c>
      <c r="Q16" s="137">
        <v>0.24</v>
      </c>
      <c r="R16" s="137">
        <v>0.23</v>
      </c>
      <c r="S16" s="137">
        <v>0.24</v>
      </c>
      <c r="T16" s="137">
        <v>0.27</v>
      </c>
      <c r="U16" s="137">
        <v>0.24</v>
      </c>
      <c r="V16" s="137">
        <v>0.27</v>
      </c>
      <c r="W16" s="137">
        <v>0.28</v>
      </c>
      <c r="X16" s="137">
        <v>0.26</v>
      </c>
      <c r="Y16" s="137">
        <v>0.27</v>
      </c>
      <c r="Z16" s="137">
        <v>0.26</v>
      </c>
      <c r="AA16" s="137">
        <v>0.3</v>
      </c>
      <c r="AB16" s="137">
        <v>0.39</v>
      </c>
      <c r="AC16" s="138"/>
      <c r="AD16" s="137">
        <v>0.27</v>
      </c>
      <c r="AE16" s="137">
        <v>0.26</v>
      </c>
      <c r="AF16" s="139">
        <f t="shared" si="1"/>
        <v>28</v>
      </c>
      <c r="AG16" s="140">
        <v>0.2739285714285714</v>
      </c>
      <c r="AH16" s="140">
        <f t="shared" si="2"/>
        <v>0.23</v>
      </c>
      <c r="AI16" s="140">
        <f t="shared" si="3"/>
        <v>0.41</v>
      </c>
      <c r="AJ16" s="140">
        <f t="shared" si="4"/>
        <v>0.039851446085456786</v>
      </c>
    </row>
    <row r="17" spans="1:36" ht="15.75" customHeight="1">
      <c r="A17" s="136" t="s">
        <v>21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41" t="s">
        <v>68</v>
      </c>
      <c r="I17" s="138"/>
      <c r="J17" s="137">
        <v>0</v>
      </c>
      <c r="K17" s="137">
        <v>0</v>
      </c>
      <c r="L17" s="137">
        <v>0</v>
      </c>
      <c r="M17" s="137">
        <v>0.01</v>
      </c>
      <c r="N17" s="141" t="s">
        <v>68</v>
      </c>
      <c r="O17" s="141" t="s">
        <v>68</v>
      </c>
      <c r="P17" s="141" t="s">
        <v>68</v>
      </c>
      <c r="Q17" s="141" t="s">
        <v>68</v>
      </c>
      <c r="R17" s="141" t="s">
        <v>68</v>
      </c>
      <c r="S17" s="141" t="s">
        <v>68</v>
      </c>
      <c r="T17" s="141" t="s">
        <v>68</v>
      </c>
      <c r="U17" s="141" t="s">
        <v>68</v>
      </c>
      <c r="V17" s="141" t="s">
        <v>68</v>
      </c>
      <c r="W17" s="141" t="s">
        <v>68</v>
      </c>
      <c r="X17" s="141" t="s">
        <v>68</v>
      </c>
      <c r="Y17" s="141" t="s">
        <v>68</v>
      </c>
      <c r="Z17" s="137">
        <v>0</v>
      </c>
      <c r="AA17" s="141" t="s">
        <v>68</v>
      </c>
      <c r="AB17" s="141" t="s">
        <v>68</v>
      </c>
      <c r="AC17" s="138"/>
      <c r="AD17" s="137">
        <v>0</v>
      </c>
      <c r="AE17" s="141" t="s">
        <v>68</v>
      </c>
      <c r="AF17" s="139">
        <f t="shared" si="1"/>
        <v>28</v>
      </c>
      <c r="AG17" s="140">
        <v>0.0029285714285714284</v>
      </c>
      <c r="AH17" s="140">
        <f t="shared" si="2"/>
        <v>0</v>
      </c>
      <c r="AI17" s="140">
        <f t="shared" si="3"/>
        <v>0.01</v>
      </c>
      <c r="AJ17" s="140">
        <f t="shared" si="4"/>
        <v>0.0018557687223952257</v>
      </c>
    </row>
    <row r="18" spans="1:36" ht="15.75" customHeight="1">
      <c r="A18" s="136" t="s">
        <v>69</v>
      </c>
      <c r="B18" s="137">
        <v>0.08</v>
      </c>
      <c r="C18" s="137">
        <v>0.09</v>
      </c>
      <c r="D18" s="137">
        <v>0.1</v>
      </c>
      <c r="E18" s="137">
        <v>0.11</v>
      </c>
      <c r="F18" s="137">
        <v>0.15</v>
      </c>
      <c r="G18" s="137">
        <v>0.16</v>
      </c>
      <c r="H18" s="137">
        <v>0.13</v>
      </c>
      <c r="I18" s="137"/>
      <c r="J18" s="137">
        <v>0.18</v>
      </c>
      <c r="K18" s="137">
        <v>0.11</v>
      </c>
      <c r="L18" s="137">
        <v>0.09</v>
      </c>
      <c r="M18" s="137">
        <v>0.14</v>
      </c>
      <c r="N18" s="137">
        <v>0.23</v>
      </c>
      <c r="O18" s="137">
        <v>0.24</v>
      </c>
      <c r="P18" s="137">
        <v>0.23</v>
      </c>
      <c r="Q18" s="137">
        <v>0.09</v>
      </c>
      <c r="R18" s="137">
        <v>0.08</v>
      </c>
      <c r="S18" s="137">
        <v>0.1</v>
      </c>
      <c r="T18" s="137">
        <v>0.12</v>
      </c>
      <c r="U18" s="137">
        <v>0.15</v>
      </c>
      <c r="V18" s="137">
        <v>0.07</v>
      </c>
      <c r="W18" s="137">
        <v>0.1</v>
      </c>
      <c r="X18" s="137">
        <v>0.06</v>
      </c>
      <c r="Y18" s="137">
        <v>0.08</v>
      </c>
      <c r="Z18" s="137">
        <v>0.08</v>
      </c>
      <c r="AA18" s="137">
        <v>0.07</v>
      </c>
      <c r="AB18" s="137">
        <v>0.11</v>
      </c>
      <c r="AC18" s="138"/>
      <c r="AD18" s="137">
        <v>0.09</v>
      </c>
      <c r="AE18" s="137">
        <v>0.1</v>
      </c>
      <c r="AF18" s="139">
        <f t="shared" si="1"/>
        <v>28</v>
      </c>
      <c r="AG18" s="140">
        <v>0.1192857142857143</v>
      </c>
      <c r="AH18" s="140">
        <f t="shared" si="2"/>
        <v>0.06</v>
      </c>
      <c r="AI18" s="140">
        <f t="shared" si="3"/>
        <v>0.24</v>
      </c>
      <c r="AJ18" s="140">
        <f t="shared" si="4"/>
        <v>0.04876536911056655</v>
      </c>
    </row>
    <row r="19" spans="1:36" ht="15.75" customHeight="1">
      <c r="A19" s="136" t="s">
        <v>70</v>
      </c>
      <c r="B19" s="137">
        <v>0.08</v>
      </c>
      <c r="C19" s="137">
        <v>0.08</v>
      </c>
      <c r="D19" s="137">
        <v>0.08</v>
      </c>
      <c r="E19" s="137">
        <v>0.08</v>
      </c>
      <c r="F19" s="137">
        <v>0.08</v>
      </c>
      <c r="G19" s="137">
        <v>0.09</v>
      </c>
      <c r="H19" s="137">
        <v>0.07</v>
      </c>
      <c r="I19" s="138"/>
      <c r="J19" s="137">
        <v>0.09</v>
      </c>
      <c r="K19" s="137">
        <v>0.08</v>
      </c>
      <c r="L19" s="137">
        <v>0.08</v>
      </c>
      <c r="M19" s="137">
        <v>0.1</v>
      </c>
      <c r="N19" s="137">
        <v>0.09</v>
      </c>
      <c r="O19" s="137">
        <v>0.09</v>
      </c>
      <c r="P19" s="137">
        <v>0.08</v>
      </c>
      <c r="Q19" s="137">
        <v>0.08</v>
      </c>
      <c r="R19" s="137">
        <v>0.08</v>
      </c>
      <c r="S19" s="137">
        <v>0.08</v>
      </c>
      <c r="T19" s="137">
        <v>0.09</v>
      </c>
      <c r="U19" s="137">
        <v>0.08</v>
      </c>
      <c r="V19" s="137">
        <v>0.09</v>
      </c>
      <c r="W19" s="137">
        <v>0.08</v>
      </c>
      <c r="X19" s="137">
        <v>0.08</v>
      </c>
      <c r="Y19" s="137">
        <v>0.08</v>
      </c>
      <c r="Z19" s="137">
        <v>0.09</v>
      </c>
      <c r="AA19" s="137">
        <v>0.09</v>
      </c>
      <c r="AB19" s="137">
        <v>0.1</v>
      </c>
      <c r="AC19" s="138"/>
      <c r="AD19" s="137">
        <v>0.09</v>
      </c>
      <c r="AE19" s="137">
        <v>0.14</v>
      </c>
      <c r="AF19" s="139">
        <f t="shared" si="1"/>
        <v>28</v>
      </c>
      <c r="AG19" s="140">
        <v>0.08642857142857144</v>
      </c>
      <c r="AH19" s="140">
        <f t="shared" si="2"/>
        <v>0.07</v>
      </c>
      <c r="AI19" s="140">
        <f t="shared" si="3"/>
        <v>0.14</v>
      </c>
      <c r="AJ19" s="140">
        <f t="shared" si="4"/>
        <v>0.012309777099724176</v>
      </c>
    </row>
    <row r="20" spans="1:36" ht="15.75" customHeight="1">
      <c r="A20" s="136" t="s">
        <v>24</v>
      </c>
      <c r="B20" s="137">
        <v>0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41" t="s">
        <v>68</v>
      </c>
      <c r="I20" s="138"/>
      <c r="J20" s="141" t="s">
        <v>68</v>
      </c>
      <c r="K20" s="141" t="s">
        <v>68</v>
      </c>
      <c r="L20" s="141" t="s">
        <v>68</v>
      </c>
      <c r="M20" s="137">
        <v>0</v>
      </c>
      <c r="N20" s="141" t="s">
        <v>68</v>
      </c>
      <c r="O20" s="141" t="s">
        <v>68</v>
      </c>
      <c r="P20" s="141" t="s">
        <v>68</v>
      </c>
      <c r="Q20" s="141" t="s">
        <v>68</v>
      </c>
      <c r="R20" s="141" t="s">
        <v>68</v>
      </c>
      <c r="S20" s="141" t="s">
        <v>68</v>
      </c>
      <c r="T20" s="141" t="s">
        <v>68</v>
      </c>
      <c r="U20" s="141" t="s">
        <v>68</v>
      </c>
      <c r="V20" s="141" t="s">
        <v>68</v>
      </c>
      <c r="W20" s="141" t="s">
        <v>68</v>
      </c>
      <c r="X20" s="141" t="s">
        <v>68</v>
      </c>
      <c r="Y20" s="141" t="s">
        <v>68</v>
      </c>
      <c r="Z20" s="141" t="s">
        <v>68</v>
      </c>
      <c r="AA20" s="141" t="s">
        <v>68</v>
      </c>
      <c r="AB20" s="141" t="s">
        <v>68</v>
      </c>
      <c r="AC20" s="138"/>
      <c r="AD20" s="141" t="s">
        <v>68</v>
      </c>
      <c r="AE20" s="141" t="s">
        <v>68</v>
      </c>
      <c r="AF20" s="139">
        <f t="shared" si="1"/>
        <v>28</v>
      </c>
      <c r="AG20" s="140">
        <v>0.00375</v>
      </c>
      <c r="AH20" s="140">
        <f t="shared" si="2"/>
        <v>0</v>
      </c>
      <c r="AI20" s="140">
        <f t="shared" si="3"/>
        <v>0</v>
      </c>
      <c r="AJ20" s="140">
        <f t="shared" si="4"/>
        <v>0</v>
      </c>
    </row>
    <row r="21" spans="1:36" ht="15.75" customHeight="1">
      <c r="A21" s="136" t="s">
        <v>71</v>
      </c>
      <c r="B21" s="137">
        <v>0</v>
      </c>
      <c r="C21" s="137">
        <v>0</v>
      </c>
      <c r="D21" s="137">
        <v>0</v>
      </c>
      <c r="E21" s="137">
        <v>0</v>
      </c>
      <c r="F21" s="141" t="s">
        <v>68</v>
      </c>
      <c r="G21" s="141" t="s">
        <v>68</v>
      </c>
      <c r="H21" s="141" t="s">
        <v>68</v>
      </c>
      <c r="I21" s="138"/>
      <c r="J21" s="141" t="s">
        <v>68</v>
      </c>
      <c r="K21" s="141" t="s">
        <v>68</v>
      </c>
      <c r="L21" s="141" t="s">
        <v>68</v>
      </c>
      <c r="M21" s="141" t="s">
        <v>68</v>
      </c>
      <c r="N21" s="141" t="s">
        <v>68</v>
      </c>
      <c r="O21" s="141" t="s">
        <v>68</v>
      </c>
      <c r="P21" s="141" t="s">
        <v>68</v>
      </c>
      <c r="Q21" s="141" t="s">
        <v>68</v>
      </c>
      <c r="R21" s="141" t="s">
        <v>68</v>
      </c>
      <c r="S21" s="141" t="s">
        <v>68</v>
      </c>
      <c r="T21" s="141" t="s">
        <v>68</v>
      </c>
      <c r="U21" s="141" t="s">
        <v>68</v>
      </c>
      <c r="V21" s="141" t="s">
        <v>68</v>
      </c>
      <c r="W21" s="141" t="s">
        <v>68</v>
      </c>
      <c r="X21" s="141" t="s">
        <v>68</v>
      </c>
      <c r="Y21" s="141" t="s">
        <v>68</v>
      </c>
      <c r="Z21" s="141" t="s">
        <v>68</v>
      </c>
      <c r="AA21" s="141" t="s">
        <v>68</v>
      </c>
      <c r="AB21" s="141" t="s">
        <v>68</v>
      </c>
      <c r="AC21" s="138"/>
      <c r="AD21" s="141" t="s">
        <v>68</v>
      </c>
      <c r="AE21" s="141" t="s">
        <v>68</v>
      </c>
      <c r="AF21" s="139">
        <f t="shared" si="1"/>
        <v>28</v>
      </c>
      <c r="AG21" s="140">
        <v>0.008571428571428572</v>
      </c>
      <c r="AH21" s="140">
        <f t="shared" si="2"/>
        <v>0</v>
      </c>
      <c r="AI21" s="140">
        <f t="shared" si="3"/>
        <v>0</v>
      </c>
      <c r="AJ21" s="140">
        <f t="shared" si="4"/>
        <v>0</v>
      </c>
    </row>
    <row r="22" spans="1:36" ht="15.75" customHeight="1">
      <c r="A22" s="136" t="s">
        <v>26</v>
      </c>
      <c r="B22" s="137">
        <v>0.01</v>
      </c>
      <c r="C22" s="137">
        <v>0.01</v>
      </c>
      <c r="D22" s="137">
        <v>0.02</v>
      </c>
      <c r="E22" s="137">
        <v>0.02</v>
      </c>
      <c r="F22" s="137">
        <v>0.05</v>
      </c>
      <c r="G22" s="137">
        <v>0.04</v>
      </c>
      <c r="H22" s="137">
        <v>0.02</v>
      </c>
      <c r="I22" s="138"/>
      <c r="J22" s="137">
        <v>0.03</v>
      </c>
      <c r="K22" s="137">
        <v>0.03</v>
      </c>
      <c r="L22" s="137">
        <v>0.02</v>
      </c>
      <c r="M22" s="137">
        <v>0.03</v>
      </c>
      <c r="N22" s="137">
        <v>0.03</v>
      </c>
      <c r="O22" s="137">
        <v>0.02</v>
      </c>
      <c r="P22" s="137">
        <v>0.01</v>
      </c>
      <c r="Q22" s="137">
        <v>0.02</v>
      </c>
      <c r="R22" s="137">
        <v>0.01</v>
      </c>
      <c r="S22" s="137">
        <v>0.02</v>
      </c>
      <c r="T22" s="137">
        <v>0.02</v>
      </c>
      <c r="U22" s="137">
        <v>0.02</v>
      </c>
      <c r="V22" s="137">
        <v>0.02</v>
      </c>
      <c r="W22" s="137">
        <v>0.02</v>
      </c>
      <c r="X22" s="137">
        <v>0</v>
      </c>
      <c r="Y22" s="137">
        <v>0.01</v>
      </c>
      <c r="Z22" s="137">
        <v>0.03</v>
      </c>
      <c r="AA22" s="137">
        <v>0.02</v>
      </c>
      <c r="AB22" s="137">
        <v>0.03</v>
      </c>
      <c r="AC22" s="138"/>
      <c r="AD22" s="137">
        <v>0.04</v>
      </c>
      <c r="AE22" s="137">
        <v>0.05</v>
      </c>
      <c r="AF22" s="139">
        <f t="shared" si="1"/>
        <v>28</v>
      </c>
      <c r="AG22" s="140">
        <v>0.023214285714285722</v>
      </c>
      <c r="AH22" s="140">
        <f t="shared" si="2"/>
        <v>0</v>
      </c>
      <c r="AI22" s="140">
        <f t="shared" si="3"/>
        <v>0.05</v>
      </c>
      <c r="AJ22" s="140">
        <f t="shared" si="4"/>
        <v>0.011666059265043596</v>
      </c>
    </row>
    <row r="23" spans="1:36" ht="15.75" customHeight="1">
      <c r="A23" s="136" t="s">
        <v>27</v>
      </c>
      <c r="B23" s="137">
        <v>0.01</v>
      </c>
      <c r="C23" s="137">
        <v>0.01</v>
      </c>
      <c r="D23" s="137">
        <v>0.01</v>
      </c>
      <c r="E23" s="137">
        <v>0</v>
      </c>
      <c r="F23" s="137">
        <v>0.01</v>
      </c>
      <c r="G23" s="137">
        <v>0.01</v>
      </c>
      <c r="H23" s="137">
        <v>0</v>
      </c>
      <c r="I23" s="138"/>
      <c r="J23" s="137">
        <v>0.01</v>
      </c>
      <c r="K23" s="137">
        <v>0.01</v>
      </c>
      <c r="L23" s="137">
        <v>0.01</v>
      </c>
      <c r="M23" s="137">
        <v>0.01</v>
      </c>
      <c r="N23" s="137">
        <v>0</v>
      </c>
      <c r="O23" s="137">
        <v>0</v>
      </c>
      <c r="P23" s="141" t="s">
        <v>68</v>
      </c>
      <c r="Q23" s="137">
        <v>0.09</v>
      </c>
      <c r="R23" s="137">
        <v>0.03</v>
      </c>
      <c r="S23" s="137">
        <v>0</v>
      </c>
      <c r="T23" s="137">
        <v>0</v>
      </c>
      <c r="U23" s="141" t="s">
        <v>68</v>
      </c>
      <c r="V23" s="141" t="s">
        <v>68</v>
      </c>
      <c r="W23" s="137">
        <v>0</v>
      </c>
      <c r="X23" s="141" t="s">
        <v>68</v>
      </c>
      <c r="Y23" s="141" t="s">
        <v>68</v>
      </c>
      <c r="Z23" s="137">
        <v>0.01</v>
      </c>
      <c r="AA23" s="137">
        <v>0</v>
      </c>
      <c r="AB23" s="137">
        <v>0</v>
      </c>
      <c r="AC23" s="138"/>
      <c r="AD23" s="137">
        <v>0</v>
      </c>
      <c r="AE23" s="137">
        <v>0.01</v>
      </c>
      <c r="AF23" s="139">
        <f t="shared" si="1"/>
        <v>28</v>
      </c>
      <c r="AG23" s="140">
        <v>0.01</v>
      </c>
      <c r="AH23" s="140">
        <f t="shared" si="2"/>
        <v>0</v>
      </c>
      <c r="AI23" s="140">
        <f t="shared" si="3"/>
        <v>0.09</v>
      </c>
      <c r="AJ23" s="140">
        <f t="shared" si="4"/>
        <v>0.017124245849624072</v>
      </c>
    </row>
    <row r="24" spans="1:36" ht="15.75" customHeight="1">
      <c r="A24" s="136" t="s">
        <v>72</v>
      </c>
      <c r="B24" s="137">
        <v>0.05</v>
      </c>
      <c r="C24" s="137">
        <v>0.04</v>
      </c>
      <c r="D24" s="137">
        <v>0.03</v>
      </c>
      <c r="E24" s="137">
        <v>0.05</v>
      </c>
      <c r="F24" s="137">
        <v>0.05</v>
      </c>
      <c r="G24" s="137">
        <v>0.05</v>
      </c>
      <c r="H24" s="137">
        <v>0.04</v>
      </c>
      <c r="I24" s="138"/>
      <c r="J24" s="137">
        <v>0.05</v>
      </c>
      <c r="K24" s="137">
        <v>0.04</v>
      </c>
      <c r="L24" s="137">
        <v>0.04</v>
      </c>
      <c r="M24" s="137">
        <v>0.04</v>
      </c>
      <c r="N24" s="137">
        <v>0.05</v>
      </c>
      <c r="O24" s="137">
        <v>0.05</v>
      </c>
      <c r="P24" s="137">
        <v>0.04</v>
      </c>
      <c r="Q24" s="137">
        <v>0.05</v>
      </c>
      <c r="R24" s="137">
        <v>0.05</v>
      </c>
      <c r="S24" s="137">
        <v>0.04</v>
      </c>
      <c r="T24" s="137">
        <v>0.05</v>
      </c>
      <c r="U24" s="137">
        <v>0.04</v>
      </c>
      <c r="V24" s="137">
        <v>0.05</v>
      </c>
      <c r="W24" s="137">
        <v>0.05</v>
      </c>
      <c r="X24" s="137">
        <v>0.04</v>
      </c>
      <c r="Y24" s="137">
        <v>0.05</v>
      </c>
      <c r="Z24" s="137">
        <v>0.06</v>
      </c>
      <c r="AA24" s="137">
        <v>0.05</v>
      </c>
      <c r="AB24" s="137">
        <v>0.06</v>
      </c>
      <c r="AC24" s="138"/>
      <c r="AD24" s="137">
        <v>0.05</v>
      </c>
      <c r="AE24" s="137">
        <v>0.06</v>
      </c>
      <c r="AF24" s="139">
        <f t="shared" si="1"/>
        <v>28</v>
      </c>
      <c r="AG24" s="140">
        <v>0.04714285714285716</v>
      </c>
      <c r="AH24" s="140">
        <f t="shared" si="2"/>
        <v>0.03</v>
      </c>
      <c r="AI24" s="140">
        <f t="shared" si="3"/>
        <v>0.06</v>
      </c>
      <c r="AJ24" s="140">
        <f t="shared" si="4"/>
        <v>0.00699854212223759</v>
      </c>
    </row>
    <row r="25" spans="1:36" ht="15.75" customHeight="1">
      <c r="A25" s="136" t="s">
        <v>29</v>
      </c>
      <c r="B25" s="137">
        <v>0.3</v>
      </c>
      <c r="C25" s="137">
        <v>0.21</v>
      </c>
      <c r="D25" s="137">
        <v>0.25</v>
      </c>
      <c r="E25" s="137">
        <v>0.34</v>
      </c>
      <c r="F25" s="137">
        <v>0.51</v>
      </c>
      <c r="G25" s="137">
        <v>0.34</v>
      </c>
      <c r="H25" s="137">
        <v>0.34</v>
      </c>
      <c r="I25" s="138"/>
      <c r="J25" s="137">
        <v>0.55</v>
      </c>
      <c r="K25" s="137">
        <v>0.46</v>
      </c>
      <c r="L25" s="137">
        <v>0.52</v>
      </c>
      <c r="M25" s="137">
        <v>0.47</v>
      </c>
      <c r="N25" s="137">
        <v>0.24</v>
      </c>
      <c r="O25" s="137">
        <v>0.24</v>
      </c>
      <c r="P25" s="137">
        <v>0.26</v>
      </c>
      <c r="Q25" s="137">
        <v>0.17</v>
      </c>
      <c r="R25" s="137">
        <v>0.12</v>
      </c>
      <c r="S25" s="137">
        <v>0.41</v>
      </c>
      <c r="T25" s="137">
        <v>0.28</v>
      </c>
      <c r="U25" s="137">
        <v>0.25</v>
      </c>
      <c r="V25" s="137">
        <v>0.17</v>
      </c>
      <c r="W25" s="137">
        <v>0.13</v>
      </c>
      <c r="X25" s="137">
        <v>0.09</v>
      </c>
      <c r="Y25" s="137">
        <v>0.13</v>
      </c>
      <c r="Z25" s="137">
        <v>0.27</v>
      </c>
      <c r="AA25" s="137">
        <v>0.17</v>
      </c>
      <c r="AB25" s="137">
        <v>0.12</v>
      </c>
      <c r="AC25" s="138"/>
      <c r="AD25" s="137">
        <v>0.29</v>
      </c>
      <c r="AE25" s="137">
        <v>0.23</v>
      </c>
      <c r="AF25" s="139">
        <f t="shared" si="1"/>
        <v>28</v>
      </c>
      <c r="AG25" s="140">
        <v>0.28071428571428575</v>
      </c>
      <c r="AH25" s="140">
        <f t="shared" si="2"/>
        <v>0.09</v>
      </c>
      <c r="AI25" s="140">
        <f t="shared" si="3"/>
        <v>0.55</v>
      </c>
      <c r="AJ25" s="140">
        <f t="shared" si="4"/>
        <v>0.12839471983548498</v>
      </c>
    </row>
    <row r="26" spans="1:36" ht="15.75" customHeight="1">
      <c r="A26" s="136" t="s">
        <v>30</v>
      </c>
      <c r="B26" s="137">
        <v>0.09</v>
      </c>
      <c r="C26" s="137">
        <v>0.08</v>
      </c>
      <c r="D26" s="137">
        <v>0.06</v>
      </c>
      <c r="E26" s="137">
        <v>0.11</v>
      </c>
      <c r="F26" s="137">
        <v>0.09</v>
      </c>
      <c r="G26" s="137">
        <v>0.09</v>
      </c>
      <c r="H26" s="137">
        <v>0.09</v>
      </c>
      <c r="I26" s="138"/>
      <c r="J26" s="137">
        <v>0.07</v>
      </c>
      <c r="K26" s="137">
        <v>0.08</v>
      </c>
      <c r="L26" s="137">
        <v>0.07</v>
      </c>
      <c r="M26" s="137">
        <v>0.09</v>
      </c>
      <c r="N26" s="137">
        <v>0.07</v>
      </c>
      <c r="O26" s="137">
        <v>0.08</v>
      </c>
      <c r="P26" s="137">
        <v>0.07</v>
      </c>
      <c r="Q26" s="137">
        <v>0.08</v>
      </c>
      <c r="R26" s="137">
        <v>0.08</v>
      </c>
      <c r="S26" s="137">
        <v>0.08</v>
      </c>
      <c r="T26" s="137">
        <v>0.08</v>
      </c>
      <c r="U26" s="137">
        <v>0.08</v>
      </c>
      <c r="V26" s="137">
        <v>0.09</v>
      </c>
      <c r="W26" s="137">
        <v>0.08</v>
      </c>
      <c r="X26" s="137">
        <v>0.08</v>
      </c>
      <c r="Y26" s="137">
        <v>0.08</v>
      </c>
      <c r="Z26" s="137">
        <v>0.08</v>
      </c>
      <c r="AA26" s="137">
        <v>0.09</v>
      </c>
      <c r="AB26" s="137">
        <v>0.08</v>
      </c>
      <c r="AC26" s="138"/>
      <c r="AD26" s="137">
        <v>0.08</v>
      </c>
      <c r="AE26" s="137">
        <v>0.09</v>
      </c>
      <c r="AF26" s="139">
        <f t="shared" si="1"/>
        <v>28</v>
      </c>
      <c r="AG26" s="140">
        <v>0.08178571428571431</v>
      </c>
      <c r="AH26" s="140">
        <f t="shared" si="2"/>
        <v>0.06</v>
      </c>
      <c r="AI26" s="140">
        <f t="shared" si="3"/>
        <v>0.11</v>
      </c>
      <c r="AJ26" s="140">
        <f t="shared" si="4"/>
        <v>0.009278843611975816</v>
      </c>
    </row>
    <row r="27" spans="1:36" ht="15.75" customHeight="1">
      <c r="A27" s="136" t="s">
        <v>31</v>
      </c>
      <c r="B27" s="137">
        <v>0.01</v>
      </c>
      <c r="C27" s="137">
        <v>0</v>
      </c>
      <c r="D27" s="137">
        <v>0</v>
      </c>
      <c r="E27" s="137">
        <v>0</v>
      </c>
      <c r="F27" s="137">
        <v>0</v>
      </c>
      <c r="G27" s="137">
        <v>0.01</v>
      </c>
      <c r="H27" s="141" t="s">
        <v>68</v>
      </c>
      <c r="I27" s="138"/>
      <c r="J27" s="137">
        <v>0</v>
      </c>
      <c r="K27" s="141" t="s">
        <v>68</v>
      </c>
      <c r="L27" s="137">
        <v>0</v>
      </c>
      <c r="M27" s="137">
        <v>0</v>
      </c>
      <c r="N27" s="141" t="s">
        <v>68</v>
      </c>
      <c r="O27" s="141" t="s">
        <v>68</v>
      </c>
      <c r="P27" s="141" t="s">
        <v>68</v>
      </c>
      <c r="Q27" s="141" t="s">
        <v>68</v>
      </c>
      <c r="R27" s="141" t="s">
        <v>68</v>
      </c>
      <c r="S27" s="141" t="s">
        <v>68</v>
      </c>
      <c r="T27" s="141" t="s">
        <v>68</v>
      </c>
      <c r="U27" s="141" t="s">
        <v>68</v>
      </c>
      <c r="V27" s="141" t="s">
        <v>68</v>
      </c>
      <c r="W27" s="141" t="s">
        <v>68</v>
      </c>
      <c r="X27" s="141" t="s">
        <v>68</v>
      </c>
      <c r="Y27" s="141" t="s">
        <v>68</v>
      </c>
      <c r="Z27" s="137">
        <v>0</v>
      </c>
      <c r="AA27" s="137">
        <v>0</v>
      </c>
      <c r="AB27" s="141" t="s">
        <v>68</v>
      </c>
      <c r="AC27" s="138"/>
      <c r="AD27" s="141" t="s">
        <v>68</v>
      </c>
      <c r="AE27" s="141" t="s">
        <v>68</v>
      </c>
      <c r="AF27" s="139">
        <f t="shared" si="1"/>
        <v>28</v>
      </c>
      <c r="AG27" s="140">
        <v>0.006785714285714286</v>
      </c>
      <c r="AH27" s="140">
        <f t="shared" si="2"/>
        <v>0</v>
      </c>
      <c r="AI27" s="140">
        <f t="shared" si="3"/>
        <v>0.01</v>
      </c>
      <c r="AJ27" s="140">
        <f t="shared" si="4"/>
        <v>0.002575393768188564</v>
      </c>
    </row>
    <row r="28" spans="1:36" ht="15.75" customHeight="1">
      <c r="A28" s="136" t="s">
        <v>32</v>
      </c>
      <c r="B28" s="137">
        <v>0.05</v>
      </c>
      <c r="C28" s="137">
        <v>0.03</v>
      </c>
      <c r="D28" s="137">
        <v>0.04</v>
      </c>
      <c r="E28" s="137">
        <v>0</v>
      </c>
      <c r="F28" s="137">
        <v>0.01</v>
      </c>
      <c r="G28" s="137">
        <v>0.01</v>
      </c>
      <c r="H28" s="137">
        <v>0.05</v>
      </c>
      <c r="I28" s="138"/>
      <c r="J28" s="137">
        <v>0.17</v>
      </c>
      <c r="K28" s="137">
        <v>0.01</v>
      </c>
      <c r="L28" s="137">
        <v>0.01</v>
      </c>
      <c r="M28" s="137">
        <v>0.01</v>
      </c>
      <c r="N28" s="137">
        <v>0.01</v>
      </c>
      <c r="O28" s="137">
        <v>0.04</v>
      </c>
      <c r="P28" s="137">
        <v>0.02</v>
      </c>
      <c r="Q28" s="137">
        <v>0.01</v>
      </c>
      <c r="R28" s="137">
        <v>0</v>
      </c>
      <c r="S28" s="137">
        <v>0.01</v>
      </c>
      <c r="T28" s="137">
        <v>0.03</v>
      </c>
      <c r="U28" s="137">
        <v>0.01</v>
      </c>
      <c r="V28" s="141" t="s">
        <v>68</v>
      </c>
      <c r="W28" s="137">
        <v>0.02</v>
      </c>
      <c r="X28" s="137">
        <v>0.1</v>
      </c>
      <c r="Y28" s="137">
        <v>0</v>
      </c>
      <c r="Z28" s="137">
        <v>0.01</v>
      </c>
      <c r="AA28" s="137">
        <v>0.03</v>
      </c>
      <c r="AB28" s="137">
        <v>0.04</v>
      </c>
      <c r="AC28" s="138"/>
      <c r="AD28" s="137">
        <v>0.02</v>
      </c>
      <c r="AE28" s="137">
        <v>0.03</v>
      </c>
      <c r="AF28" s="139">
        <f t="shared" si="1"/>
        <v>28</v>
      </c>
      <c r="AG28" s="140">
        <v>0.02785714285714286</v>
      </c>
      <c r="AH28" s="140">
        <f t="shared" si="2"/>
        <v>0</v>
      </c>
      <c r="AI28" s="140">
        <f t="shared" si="3"/>
        <v>0.17</v>
      </c>
      <c r="AJ28" s="140">
        <f t="shared" si="4"/>
        <v>0.03449896478778127</v>
      </c>
    </row>
    <row r="29" spans="1:36" ht="15.75" customHeight="1">
      <c r="A29" s="142" t="s">
        <v>73</v>
      </c>
      <c r="B29" s="137">
        <v>0</v>
      </c>
      <c r="C29" s="137">
        <v>0</v>
      </c>
      <c r="D29" s="137">
        <v>0</v>
      </c>
      <c r="E29" s="137">
        <v>0</v>
      </c>
      <c r="F29" s="141" t="s">
        <v>68</v>
      </c>
      <c r="G29" s="141" t="s">
        <v>68</v>
      </c>
      <c r="H29" s="141" t="s">
        <v>68</v>
      </c>
      <c r="I29" s="138"/>
      <c r="J29" s="141" t="s">
        <v>68</v>
      </c>
      <c r="K29" s="141" t="s">
        <v>68</v>
      </c>
      <c r="L29" s="137">
        <v>0</v>
      </c>
      <c r="M29" s="141" t="s">
        <v>68</v>
      </c>
      <c r="N29" s="141" t="s">
        <v>68</v>
      </c>
      <c r="O29" s="141" t="s">
        <v>68</v>
      </c>
      <c r="P29" s="141" t="s">
        <v>68</v>
      </c>
      <c r="Q29" s="141" t="s">
        <v>68</v>
      </c>
      <c r="R29" s="141" t="s">
        <v>68</v>
      </c>
      <c r="S29" s="141" t="s">
        <v>68</v>
      </c>
      <c r="T29" s="141" t="s">
        <v>68</v>
      </c>
      <c r="U29" s="141" t="s">
        <v>68</v>
      </c>
      <c r="V29" s="141" t="s">
        <v>68</v>
      </c>
      <c r="W29" s="141" t="s">
        <v>68</v>
      </c>
      <c r="X29" s="141" t="s">
        <v>68</v>
      </c>
      <c r="Y29" s="141" t="s">
        <v>68</v>
      </c>
      <c r="Z29" s="141" t="s">
        <v>68</v>
      </c>
      <c r="AA29" s="141" t="s">
        <v>68</v>
      </c>
      <c r="AB29" s="141" t="s">
        <v>68</v>
      </c>
      <c r="AC29" s="138"/>
      <c r="AD29" s="141" t="s">
        <v>68</v>
      </c>
      <c r="AE29" s="141" t="s">
        <v>68</v>
      </c>
      <c r="AF29" s="139">
        <f t="shared" si="1"/>
        <v>28</v>
      </c>
      <c r="AG29" s="140">
        <v>0.008214285714285714</v>
      </c>
      <c r="AH29" s="140">
        <f t="shared" si="2"/>
        <v>0</v>
      </c>
      <c r="AI29" s="140">
        <f t="shared" si="3"/>
        <v>0</v>
      </c>
      <c r="AJ29" s="140">
        <f t="shared" si="4"/>
        <v>0</v>
      </c>
    </row>
    <row r="30" spans="1:36" ht="15.75" customHeight="1">
      <c r="A30" s="136" t="s">
        <v>74</v>
      </c>
      <c r="B30" s="137">
        <v>0</v>
      </c>
      <c r="C30" s="137">
        <v>0</v>
      </c>
      <c r="D30" s="137">
        <v>0</v>
      </c>
      <c r="E30" s="137">
        <v>0</v>
      </c>
      <c r="F30" s="141" t="s">
        <v>68</v>
      </c>
      <c r="G30" s="141" t="s">
        <v>68</v>
      </c>
      <c r="H30" s="141" t="s">
        <v>68</v>
      </c>
      <c r="I30" s="138"/>
      <c r="J30" s="141" t="s">
        <v>68</v>
      </c>
      <c r="K30" s="141" t="s">
        <v>68</v>
      </c>
      <c r="L30" s="141" t="s">
        <v>68</v>
      </c>
      <c r="M30" s="141" t="s">
        <v>68</v>
      </c>
      <c r="N30" s="141" t="s">
        <v>68</v>
      </c>
      <c r="O30" s="141" t="s">
        <v>68</v>
      </c>
      <c r="P30" s="141" t="s">
        <v>68</v>
      </c>
      <c r="Q30" s="141" t="s">
        <v>68</v>
      </c>
      <c r="R30" s="141" t="s">
        <v>68</v>
      </c>
      <c r="S30" s="141" t="s">
        <v>68</v>
      </c>
      <c r="T30" s="141" t="s">
        <v>68</v>
      </c>
      <c r="U30" s="141" t="s">
        <v>68</v>
      </c>
      <c r="V30" s="141" t="s">
        <v>68</v>
      </c>
      <c r="W30" s="141" t="s">
        <v>68</v>
      </c>
      <c r="X30" s="141" t="s">
        <v>68</v>
      </c>
      <c r="Y30" s="141" t="s">
        <v>68</v>
      </c>
      <c r="Z30" s="141" t="s">
        <v>68</v>
      </c>
      <c r="AA30" s="141" t="s">
        <v>68</v>
      </c>
      <c r="AB30" s="141" t="s">
        <v>68</v>
      </c>
      <c r="AC30" s="138"/>
      <c r="AD30" s="141" t="s">
        <v>68</v>
      </c>
      <c r="AE30" s="141" t="s">
        <v>68</v>
      </c>
      <c r="AF30" s="139">
        <f t="shared" si="1"/>
        <v>28</v>
      </c>
      <c r="AG30" s="140">
        <v>0.008571428571428572</v>
      </c>
      <c r="AH30" s="140">
        <f t="shared" si="2"/>
        <v>0</v>
      </c>
      <c r="AI30" s="140">
        <f t="shared" si="3"/>
        <v>0</v>
      </c>
      <c r="AJ30" s="140">
        <f t="shared" si="4"/>
        <v>0</v>
      </c>
    </row>
    <row r="31" spans="1:36" ht="15.75" customHeight="1">
      <c r="A31" s="136" t="s">
        <v>35</v>
      </c>
      <c r="B31" s="137">
        <v>0</v>
      </c>
      <c r="C31" s="137">
        <v>0</v>
      </c>
      <c r="D31" s="137">
        <v>0</v>
      </c>
      <c r="E31" s="137">
        <v>0</v>
      </c>
      <c r="F31" s="137">
        <v>0.01</v>
      </c>
      <c r="G31" s="141" t="s">
        <v>68</v>
      </c>
      <c r="H31" s="141" t="s">
        <v>68</v>
      </c>
      <c r="I31" s="138"/>
      <c r="J31" s="141" t="s">
        <v>68</v>
      </c>
      <c r="K31" s="141" t="s">
        <v>68</v>
      </c>
      <c r="L31" s="141" t="s">
        <v>68</v>
      </c>
      <c r="M31" s="141" t="s">
        <v>68</v>
      </c>
      <c r="N31" s="141" t="s">
        <v>68</v>
      </c>
      <c r="O31" s="141" t="s">
        <v>68</v>
      </c>
      <c r="P31" s="141" t="s">
        <v>68</v>
      </c>
      <c r="Q31" s="141" t="s">
        <v>68</v>
      </c>
      <c r="R31" s="141" t="s">
        <v>68</v>
      </c>
      <c r="S31" s="141" t="s">
        <v>68</v>
      </c>
      <c r="T31" s="141" t="s">
        <v>68</v>
      </c>
      <c r="U31" s="141" t="s">
        <v>68</v>
      </c>
      <c r="V31" s="141" t="s">
        <v>68</v>
      </c>
      <c r="W31" s="141" t="s">
        <v>68</v>
      </c>
      <c r="X31" s="141" t="s">
        <v>68</v>
      </c>
      <c r="Y31" s="141" t="s">
        <v>68</v>
      </c>
      <c r="Z31" s="141" t="s">
        <v>68</v>
      </c>
      <c r="AA31" s="141" t="s">
        <v>68</v>
      </c>
      <c r="AB31" s="141" t="s">
        <v>68</v>
      </c>
      <c r="AC31" s="138"/>
      <c r="AD31" s="141" t="s">
        <v>68</v>
      </c>
      <c r="AE31" s="141" t="s">
        <v>68</v>
      </c>
      <c r="AF31" s="139">
        <f t="shared" si="1"/>
        <v>28</v>
      </c>
      <c r="AG31" s="140">
        <v>0.008571428571428572</v>
      </c>
      <c r="AH31" s="140">
        <f t="shared" si="2"/>
        <v>0</v>
      </c>
      <c r="AI31" s="140">
        <f t="shared" si="3"/>
        <v>0.01</v>
      </c>
      <c r="AJ31" s="140">
        <f t="shared" si="4"/>
        <v>0.0018557687223952257</v>
      </c>
    </row>
    <row r="32" spans="1:36" ht="15.75" customHeight="1">
      <c r="A32" s="136" t="s">
        <v>36</v>
      </c>
      <c r="B32" s="137">
        <v>0.45</v>
      </c>
      <c r="C32" s="137">
        <v>0.35</v>
      </c>
      <c r="D32" s="137">
        <v>0.29</v>
      </c>
      <c r="E32" s="137">
        <v>0.59</v>
      </c>
      <c r="F32" s="137">
        <v>0.7</v>
      </c>
      <c r="G32" s="137">
        <v>0.45</v>
      </c>
      <c r="H32" s="137">
        <v>0.54</v>
      </c>
      <c r="I32" s="138"/>
      <c r="J32" s="137">
        <v>1.24</v>
      </c>
      <c r="K32" s="137">
        <v>0.65</v>
      </c>
      <c r="L32" s="137">
        <v>0.24</v>
      </c>
      <c r="M32" s="137">
        <v>0.45</v>
      </c>
      <c r="N32" s="137">
        <v>0.35</v>
      </c>
      <c r="O32" s="137">
        <v>0.47</v>
      </c>
      <c r="P32" s="137">
        <v>0.58</v>
      </c>
      <c r="Q32" s="137">
        <v>0.36</v>
      </c>
      <c r="R32" s="137">
        <v>0.13</v>
      </c>
      <c r="S32" s="137">
        <v>0.55</v>
      </c>
      <c r="T32" s="137">
        <v>0.77</v>
      </c>
      <c r="U32" s="137">
        <v>0.83</v>
      </c>
      <c r="V32" s="137">
        <v>0.19</v>
      </c>
      <c r="W32" s="137">
        <v>0.35</v>
      </c>
      <c r="X32" s="137">
        <v>0.14</v>
      </c>
      <c r="Y32" s="137">
        <v>0.39</v>
      </c>
      <c r="Z32" s="137">
        <v>0.28</v>
      </c>
      <c r="AA32" s="137">
        <v>0.35</v>
      </c>
      <c r="AB32" s="137">
        <v>0.27</v>
      </c>
      <c r="AC32" s="138"/>
      <c r="AD32" s="137">
        <v>0.66</v>
      </c>
      <c r="AE32" s="137">
        <v>0.58</v>
      </c>
      <c r="AF32" s="139">
        <f t="shared" si="1"/>
        <v>28</v>
      </c>
      <c r="AG32" s="140">
        <v>0.4714285714285714</v>
      </c>
      <c r="AH32" s="140">
        <f t="shared" si="2"/>
        <v>0.13</v>
      </c>
      <c r="AI32" s="140">
        <f t="shared" si="3"/>
        <v>1.24</v>
      </c>
      <c r="AJ32" s="140">
        <f t="shared" si="4"/>
        <v>0.23340207928003753</v>
      </c>
    </row>
    <row r="33" spans="1:36" ht="15.75" customHeight="1">
      <c r="A33" s="136" t="s">
        <v>37</v>
      </c>
      <c r="B33" s="137">
        <v>0</v>
      </c>
      <c r="C33" s="137">
        <v>0</v>
      </c>
      <c r="D33" s="137">
        <v>0</v>
      </c>
      <c r="E33" s="137">
        <v>0</v>
      </c>
      <c r="F33" s="141" t="s">
        <v>68</v>
      </c>
      <c r="G33" s="141" t="s">
        <v>68</v>
      </c>
      <c r="H33" s="141" t="s">
        <v>68</v>
      </c>
      <c r="I33" s="138"/>
      <c r="J33" s="141" t="s">
        <v>68</v>
      </c>
      <c r="K33" s="141" t="s">
        <v>68</v>
      </c>
      <c r="L33" s="141" t="s">
        <v>68</v>
      </c>
      <c r="M33" s="141" t="s">
        <v>68</v>
      </c>
      <c r="N33" s="141" t="s">
        <v>68</v>
      </c>
      <c r="O33" s="141" t="s">
        <v>68</v>
      </c>
      <c r="P33" s="141" t="s">
        <v>68</v>
      </c>
      <c r="Q33" s="141" t="s">
        <v>68</v>
      </c>
      <c r="R33" s="141" t="s">
        <v>68</v>
      </c>
      <c r="S33" s="141" t="s">
        <v>68</v>
      </c>
      <c r="T33" s="141" t="s">
        <v>68</v>
      </c>
      <c r="U33" s="141" t="s">
        <v>68</v>
      </c>
      <c r="V33" s="141" t="s">
        <v>68</v>
      </c>
      <c r="W33" s="141" t="s">
        <v>68</v>
      </c>
      <c r="X33" s="141" t="s">
        <v>68</v>
      </c>
      <c r="Y33" s="141" t="s">
        <v>68</v>
      </c>
      <c r="Z33" s="141" t="s">
        <v>68</v>
      </c>
      <c r="AA33" s="141" t="s">
        <v>68</v>
      </c>
      <c r="AB33" s="141" t="s">
        <v>68</v>
      </c>
      <c r="AC33" s="138"/>
      <c r="AD33" s="141" t="s">
        <v>68</v>
      </c>
      <c r="AE33" s="141" t="s">
        <v>68</v>
      </c>
      <c r="AF33" s="139">
        <f t="shared" si="1"/>
        <v>28</v>
      </c>
      <c r="AG33" s="140">
        <v>0.004285714285714286</v>
      </c>
      <c r="AH33" s="140">
        <f t="shared" si="2"/>
        <v>0</v>
      </c>
      <c r="AI33" s="140">
        <f t="shared" si="3"/>
        <v>0</v>
      </c>
      <c r="AJ33" s="140">
        <f t="shared" si="4"/>
        <v>0</v>
      </c>
    </row>
    <row r="34" spans="1:36" ht="15.75" customHeight="1">
      <c r="A34" s="136" t="s">
        <v>38</v>
      </c>
      <c r="B34" s="137">
        <v>0.06</v>
      </c>
      <c r="C34" s="137">
        <v>0.04</v>
      </c>
      <c r="D34" s="137">
        <v>0.02</v>
      </c>
      <c r="E34" s="137">
        <v>0.04</v>
      </c>
      <c r="F34" s="137">
        <v>0.04</v>
      </c>
      <c r="G34" s="137">
        <v>0.05</v>
      </c>
      <c r="H34" s="137">
        <v>0.09</v>
      </c>
      <c r="I34" s="138"/>
      <c r="J34" s="137">
        <v>0.1</v>
      </c>
      <c r="K34" s="137">
        <v>0.04</v>
      </c>
      <c r="L34" s="137">
        <v>0.01</v>
      </c>
      <c r="M34" s="137">
        <v>0.02</v>
      </c>
      <c r="N34" s="137">
        <v>0.03</v>
      </c>
      <c r="O34" s="137">
        <v>0.04</v>
      </c>
      <c r="P34" s="137">
        <v>0.05</v>
      </c>
      <c r="Q34" s="137">
        <v>0.02</v>
      </c>
      <c r="R34" s="137">
        <v>0.01</v>
      </c>
      <c r="S34" s="137">
        <v>0.03</v>
      </c>
      <c r="T34" s="137">
        <v>0.05</v>
      </c>
      <c r="U34" s="137">
        <v>0.07</v>
      </c>
      <c r="V34" s="137">
        <v>0.02</v>
      </c>
      <c r="W34" s="137">
        <v>0.05</v>
      </c>
      <c r="X34" s="137">
        <v>0.01</v>
      </c>
      <c r="Y34" s="137">
        <v>0.04</v>
      </c>
      <c r="Z34" s="137">
        <v>0.02</v>
      </c>
      <c r="AA34" s="137">
        <v>0.03</v>
      </c>
      <c r="AB34" s="137">
        <v>0.07</v>
      </c>
      <c r="AC34" s="138"/>
      <c r="AD34" s="137">
        <v>0.1</v>
      </c>
      <c r="AE34" s="137">
        <v>0.06</v>
      </c>
      <c r="AF34" s="139">
        <f t="shared" si="1"/>
        <v>28</v>
      </c>
      <c r="AG34" s="140">
        <v>0.043214285714285726</v>
      </c>
      <c r="AH34" s="140">
        <f t="shared" si="2"/>
        <v>0.01</v>
      </c>
      <c r="AI34" s="140">
        <f t="shared" si="3"/>
        <v>0.1</v>
      </c>
      <c r="AJ34" s="140">
        <f t="shared" si="4"/>
        <v>0.024936142935301654</v>
      </c>
    </row>
    <row r="35" spans="1:36" ht="15.75" customHeight="1">
      <c r="A35" s="136" t="s">
        <v>39</v>
      </c>
      <c r="B35" s="137">
        <v>0</v>
      </c>
      <c r="C35" s="137">
        <v>0</v>
      </c>
      <c r="D35" s="137">
        <v>0</v>
      </c>
      <c r="E35" s="137">
        <v>0</v>
      </c>
      <c r="F35" s="137">
        <v>0.02</v>
      </c>
      <c r="G35" s="137">
        <v>0</v>
      </c>
      <c r="H35" s="137">
        <v>0</v>
      </c>
      <c r="I35" s="138"/>
      <c r="J35" s="137">
        <v>0.01</v>
      </c>
      <c r="K35" s="137">
        <v>0.01</v>
      </c>
      <c r="L35" s="137">
        <v>0.01</v>
      </c>
      <c r="M35" s="137">
        <v>0</v>
      </c>
      <c r="N35" s="137">
        <v>0</v>
      </c>
      <c r="O35" s="137">
        <v>0</v>
      </c>
      <c r="P35" s="141" t="s">
        <v>68</v>
      </c>
      <c r="Q35" s="137">
        <v>0</v>
      </c>
      <c r="R35" s="137">
        <v>0</v>
      </c>
      <c r="S35" s="137">
        <v>0</v>
      </c>
      <c r="T35" s="137">
        <v>0</v>
      </c>
      <c r="U35" s="137">
        <v>0</v>
      </c>
      <c r="V35" s="141" t="s">
        <v>68</v>
      </c>
      <c r="W35" s="141" t="s">
        <v>68</v>
      </c>
      <c r="X35" s="141" t="s">
        <v>68</v>
      </c>
      <c r="Y35" s="141" t="s">
        <v>68</v>
      </c>
      <c r="Z35" s="137">
        <v>0</v>
      </c>
      <c r="AA35" s="137">
        <v>0</v>
      </c>
      <c r="AB35" s="137">
        <v>0</v>
      </c>
      <c r="AC35" s="138"/>
      <c r="AD35" s="137">
        <v>0</v>
      </c>
      <c r="AE35" s="137">
        <v>0</v>
      </c>
      <c r="AF35" s="139">
        <f t="shared" si="1"/>
        <v>28</v>
      </c>
      <c r="AG35" s="140">
        <v>0.0026785714285714286</v>
      </c>
      <c r="AH35" s="140">
        <f t="shared" si="2"/>
        <v>0</v>
      </c>
      <c r="AI35" s="140">
        <f t="shared" si="3"/>
        <v>0.02</v>
      </c>
      <c r="AJ35" s="140">
        <f t="shared" si="4"/>
        <v>0.0046702488680792935</v>
      </c>
    </row>
    <row r="36" spans="1:36" ht="15.75" customHeight="1">
      <c r="A36" s="142" t="s">
        <v>40</v>
      </c>
      <c r="B36" s="137">
        <v>0.04</v>
      </c>
      <c r="C36" s="137">
        <v>0.03</v>
      </c>
      <c r="D36" s="137">
        <v>0.02</v>
      </c>
      <c r="E36" s="137">
        <v>0.05</v>
      </c>
      <c r="F36" s="137">
        <v>0.08</v>
      </c>
      <c r="G36" s="137">
        <v>0.05</v>
      </c>
      <c r="H36" s="137">
        <v>0.05</v>
      </c>
      <c r="I36" s="138"/>
      <c r="J36" s="137">
        <v>0.11</v>
      </c>
      <c r="K36" s="137">
        <v>0.06</v>
      </c>
      <c r="L36" s="137">
        <v>0.04</v>
      </c>
      <c r="M36" s="137">
        <v>0.05</v>
      </c>
      <c r="N36" s="137">
        <v>0.07</v>
      </c>
      <c r="O36" s="137">
        <v>0.06</v>
      </c>
      <c r="P36" s="137">
        <v>0.05</v>
      </c>
      <c r="Q36" s="137">
        <v>0.03</v>
      </c>
      <c r="R36" s="137">
        <v>0.02</v>
      </c>
      <c r="S36" s="137">
        <v>0.05</v>
      </c>
      <c r="T36" s="137">
        <v>0.07</v>
      </c>
      <c r="U36" s="137">
        <v>0.07</v>
      </c>
      <c r="V36" s="137">
        <v>0.02</v>
      </c>
      <c r="W36" s="137">
        <v>0.04</v>
      </c>
      <c r="X36" s="137">
        <v>0.02</v>
      </c>
      <c r="Y36" s="137">
        <v>0.03</v>
      </c>
      <c r="Z36" s="137">
        <v>0.03</v>
      </c>
      <c r="AA36" s="137">
        <v>0.03</v>
      </c>
      <c r="AB36" s="137">
        <v>0.03</v>
      </c>
      <c r="AC36" s="138"/>
      <c r="AD36" s="137">
        <v>0.03</v>
      </c>
      <c r="AE36" s="137">
        <v>0.05</v>
      </c>
      <c r="AF36" s="139">
        <f t="shared" si="1"/>
        <v>28</v>
      </c>
      <c r="AG36" s="140">
        <v>0.04571428571428574</v>
      </c>
      <c r="AH36" s="140">
        <f t="shared" si="2"/>
        <v>0.02</v>
      </c>
      <c r="AI36" s="140">
        <f t="shared" si="3"/>
        <v>0.11</v>
      </c>
      <c r="AJ36" s="140">
        <f t="shared" si="4"/>
        <v>0.02077577081749849</v>
      </c>
    </row>
    <row r="37" spans="1:36" ht="15.75" customHeight="1">
      <c r="A37" s="136" t="s">
        <v>76</v>
      </c>
      <c r="B37" s="137">
        <v>0.11</v>
      </c>
      <c r="C37" s="137">
        <v>0.06</v>
      </c>
      <c r="D37" s="137">
        <v>0.07</v>
      </c>
      <c r="E37" s="137">
        <v>0.13</v>
      </c>
      <c r="F37" s="137">
        <v>0.2</v>
      </c>
      <c r="G37" s="137">
        <v>0.16</v>
      </c>
      <c r="H37" s="137">
        <v>0.16</v>
      </c>
      <c r="I37" s="138"/>
      <c r="J37" s="137">
        <v>0.26</v>
      </c>
      <c r="K37" s="137">
        <v>0.18</v>
      </c>
      <c r="L37" s="137">
        <v>0.16</v>
      </c>
      <c r="M37" s="137">
        <v>0.19</v>
      </c>
      <c r="N37" s="137">
        <v>0.21</v>
      </c>
      <c r="O37" s="137">
        <v>0.19</v>
      </c>
      <c r="P37" s="137">
        <v>0.17</v>
      </c>
      <c r="Q37" s="137">
        <v>0.09</v>
      </c>
      <c r="R37" s="137">
        <v>0.05</v>
      </c>
      <c r="S37" s="137">
        <v>0.19</v>
      </c>
      <c r="T37" s="137">
        <v>0.22</v>
      </c>
      <c r="U37" s="137">
        <v>0.25</v>
      </c>
      <c r="V37" s="137">
        <v>0.06</v>
      </c>
      <c r="W37" s="137">
        <v>0.12</v>
      </c>
      <c r="X37" s="137">
        <v>0.06</v>
      </c>
      <c r="Y37" s="137">
        <v>0.1</v>
      </c>
      <c r="Z37" s="137">
        <v>0.09</v>
      </c>
      <c r="AA37" s="137">
        <v>0.09</v>
      </c>
      <c r="AB37" s="137">
        <v>0.08</v>
      </c>
      <c r="AC37" s="138"/>
      <c r="AD37" s="137">
        <v>0.08</v>
      </c>
      <c r="AE37" s="137">
        <v>0.16</v>
      </c>
      <c r="AF37" s="139">
        <f t="shared" si="1"/>
        <v>28</v>
      </c>
      <c r="AG37" s="140">
        <v>0.13892857142857143</v>
      </c>
      <c r="AH37" s="140">
        <f t="shared" si="2"/>
        <v>0.05</v>
      </c>
      <c r="AI37" s="140">
        <f t="shared" si="3"/>
        <v>0.26</v>
      </c>
      <c r="AJ37" s="140">
        <f t="shared" si="4"/>
        <v>0.06061230931763221</v>
      </c>
    </row>
    <row r="38" spans="1:36" ht="15.75" customHeight="1">
      <c r="A38" s="136" t="s">
        <v>42</v>
      </c>
      <c r="B38" s="137">
        <v>0</v>
      </c>
      <c r="C38" s="137">
        <v>0</v>
      </c>
      <c r="D38" s="137">
        <v>0</v>
      </c>
      <c r="E38" s="137">
        <v>0</v>
      </c>
      <c r="F38" s="137">
        <v>0.02</v>
      </c>
      <c r="G38" s="137">
        <v>0.03</v>
      </c>
      <c r="H38" s="137">
        <v>0.01</v>
      </c>
      <c r="I38" s="138"/>
      <c r="J38" s="137">
        <v>0.02</v>
      </c>
      <c r="K38" s="137">
        <v>0.01</v>
      </c>
      <c r="L38" s="137">
        <v>0</v>
      </c>
      <c r="M38" s="137">
        <v>0.01</v>
      </c>
      <c r="N38" s="137">
        <v>0.01</v>
      </c>
      <c r="O38" s="137">
        <v>0.01</v>
      </c>
      <c r="P38" s="137">
        <v>0.01</v>
      </c>
      <c r="Q38" s="137">
        <v>0</v>
      </c>
      <c r="R38" s="137">
        <v>0</v>
      </c>
      <c r="S38" s="137">
        <v>0</v>
      </c>
      <c r="T38" s="137">
        <v>0.01</v>
      </c>
      <c r="U38" s="137">
        <v>0.01</v>
      </c>
      <c r="V38" s="141" t="s">
        <v>68</v>
      </c>
      <c r="W38" s="141" t="s">
        <v>68</v>
      </c>
      <c r="X38" s="141" t="s">
        <v>68</v>
      </c>
      <c r="Y38" s="141" t="s">
        <v>68</v>
      </c>
      <c r="Z38" s="137">
        <v>0</v>
      </c>
      <c r="AA38" s="137">
        <v>0</v>
      </c>
      <c r="AB38" s="137">
        <v>0.01</v>
      </c>
      <c r="AC38" s="138"/>
      <c r="AD38" s="137">
        <v>0</v>
      </c>
      <c r="AE38" s="137">
        <v>0.01</v>
      </c>
      <c r="AF38" s="139">
        <f t="shared" si="1"/>
        <v>28</v>
      </c>
      <c r="AG38" s="140">
        <v>0.0075</v>
      </c>
      <c r="AH38" s="140">
        <f t="shared" si="2"/>
        <v>0</v>
      </c>
      <c r="AI38" s="140">
        <f t="shared" si="3"/>
        <v>0.03</v>
      </c>
      <c r="AJ38" s="140">
        <f t="shared" si="4"/>
        <v>0.007717922423205108</v>
      </c>
    </row>
    <row r="39" spans="1:36" ht="15.75" customHeight="1">
      <c r="A39" s="136" t="s">
        <v>43</v>
      </c>
      <c r="B39" s="137">
        <v>0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8"/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41" t="s">
        <v>68</v>
      </c>
      <c r="Q39" s="141" t="s">
        <v>68</v>
      </c>
      <c r="R39" s="141" t="s">
        <v>68</v>
      </c>
      <c r="S39" s="137">
        <v>0</v>
      </c>
      <c r="T39" s="141" t="s">
        <v>68</v>
      </c>
      <c r="U39" s="141" t="s">
        <v>68</v>
      </c>
      <c r="V39" s="141" t="s">
        <v>68</v>
      </c>
      <c r="W39" s="141" t="s">
        <v>68</v>
      </c>
      <c r="X39" s="141" t="s">
        <v>68</v>
      </c>
      <c r="Y39" s="141" t="s">
        <v>68</v>
      </c>
      <c r="Z39" s="137">
        <v>0</v>
      </c>
      <c r="AA39" s="137">
        <v>0</v>
      </c>
      <c r="AB39" s="137">
        <v>0</v>
      </c>
      <c r="AC39" s="138"/>
      <c r="AD39" s="137">
        <v>0</v>
      </c>
      <c r="AE39" s="137">
        <v>0</v>
      </c>
      <c r="AF39" s="139">
        <f t="shared" si="1"/>
        <v>28</v>
      </c>
      <c r="AG39" s="140">
        <v>0.0014464285714285712</v>
      </c>
      <c r="AH39" s="140">
        <f t="shared" si="2"/>
        <v>0</v>
      </c>
      <c r="AI39" s="140">
        <f t="shared" si="3"/>
        <v>0</v>
      </c>
      <c r="AJ39" s="140">
        <f t="shared" si="4"/>
        <v>0</v>
      </c>
    </row>
    <row r="40" spans="1:36" ht="15.75" customHeight="1">
      <c r="A40" s="142" t="s">
        <v>77</v>
      </c>
      <c r="B40" s="137">
        <v>0.04</v>
      </c>
      <c r="C40" s="137">
        <v>0.02</v>
      </c>
      <c r="D40" s="137">
        <v>0.03</v>
      </c>
      <c r="E40" s="137">
        <v>0.05</v>
      </c>
      <c r="F40" s="137">
        <v>0.08</v>
      </c>
      <c r="G40" s="137">
        <v>0.06</v>
      </c>
      <c r="H40" s="137">
        <v>0.05</v>
      </c>
      <c r="I40" s="138"/>
      <c r="J40" s="137">
        <v>0.14</v>
      </c>
      <c r="K40" s="137">
        <v>0.07</v>
      </c>
      <c r="L40" s="137">
        <v>0.05</v>
      </c>
      <c r="M40" s="137">
        <v>0.06</v>
      </c>
      <c r="N40" s="137">
        <v>0.07</v>
      </c>
      <c r="O40" s="137">
        <v>0.07</v>
      </c>
      <c r="P40" s="137">
        <v>0.06</v>
      </c>
      <c r="Q40" s="137">
        <v>0.04</v>
      </c>
      <c r="R40" s="137">
        <v>0.02</v>
      </c>
      <c r="S40" s="137">
        <v>0.06</v>
      </c>
      <c r="T40" s="137">
        <v>0.08</v>
      </c>
      <c r="U40" s="137">
        <v>0.08</v>
      </c>
      <c r="V40" s="137">
        <v>0.02</v>
      </c>
      <c r="W40" s="137">
        <v>0.04</v>
      </c>
      <c r="X40" s="137">
        <v>0.02</v>
      </c>
      <c r="Y40" s="137">
        <v>0.04</v>
      </c>
      <c r="Z40" s="137">
        <v>0.04</v>
      </c>
      <c r="AA40" s="137">
        <v>0.03</v>
      </c>
      <c r="AB40" s="137">
        <v>0.03</v>
      </c>
      <c r="AC40" s="138"/>
      <c r="AD40" s="137">
        <v>0.03</v>
      </c>
      <c r="AE40" s="137">
        <v>0.07</v>
      </c>
      <c r="AF40" s="139">
        <f t="shared" si="1"/>
        <v>28</v>
      </c>
      <c r="AG40" s="140">
        <v>0.05178571428571432</v>
      </c>
      <c r="AH40" s="140">
        <f t="shared" si="2"/>
        <v>0.02</v>
      </c>
      <c r="AI40" s="140">
        <f t="shared" si="3"/>
        <v>0.14</v>
      </c>
      <c r="AJ40" s="140">
        <f t="shared" si="4"/>
        <v>0.02564226023976981</v>
      </c>
    </row>
    <row r="41" spans="1:36" ht="15.75" customHeight="1">
      <c r="A41" s="136" t="s">
        <v>78</v>
      </c>
      <c r="B41" s="137">
        <v>0.01</v>
      </c>
      <c r="C41" s="137">
        <v>0.01</v>
      </c>
      <c r="D41" s="137">
        <v>0.01</v>
      </c>
      <c r="E41" s="137">
        <v>0.01</v>
      </c>
      <c r="F41" s="137">
        <v>0.04</v>
      </c>
      <c r="G41" s="137">
        <v>0.03</v>
      </c>
      <c r="H41" s="137">
        <v>0.02</v>
      </c>
      <c r="I41" s="138"/>
      <c r="J41" s="137">
        <v>0.06</v>
      </c>
      <c r="K41" s="137">
        <v>0.02</v>
      </c>
      <c r="L41" s="137">
        <v>0.01</v>
      </c>
      <c r="M41" s="137">
        <v>0.02</v>
      </c>
      <c r="N41" s="137">
        <v>0.01</v>
      </c>
      <c r="O41" s="137">
        <v>0.06</v>
      </c>
      <c r="P41" s="137">
        <v>0.04</v>
      </c>
      <c r="Q41" s="137">
        <v>0.02</v>
      </c>
      <c r="R41" s="137">
        <v>0.01</v>
      </c>
      <c r="S41" s="137">
        <v>0.02</v>
      </c>
      <c r="T41" s="137">
        <v>0.03</v>
      </c>
      <c r="U41" s="137">
        <v>0.04</v>
      </c>
      <c r="V41" s="137">
        <v>0.02</v>
      </c>
      <c r="W41" s="137">
        <v>0.03</v>
      </c>
      <c r="X41" s="137">
        <v>0.02</v>
      </c>
      <c r="Y41" s="137">
        <v>0.04</v>
      </c>
      <c r="Z41" s="137">
        <v>0.03</v>
      </c>
      <c r="AA41" s="137">
        <v>0.03</v>
      </c>
      <c r="AB41" s="137">
        <v>0.01</v>
      </c>
      <c r="AC41" s="138"/>
      <c r="AD41" s="137">
        <v>0.01</v>
      </c>
      <c r="AE41" s="137">
        <v>0.03</v>
      </c>
      <c r="AF41" s="139">
        <f t="shared" si="1"/>
        <v>28</v>
      </c>
      <c r="AG41" s="140">
        <v>0.02464285714285715</v>
      </c>
      <c r="AH41" s="140">
        <f t="shared" si="2"/>
        <v>0.01</v>
      </c>
      <c r="AI41" s="140">
        <f t="shared" si="3"/>
        <v>0.06</v>
      </c>
      <c r="AJ41" s="140">
        <f t="shared" si="4"/>
        <v>0.01426337539122561</v>
      </c>
    </row>
    <row r="42" spans="1:36" ht="15.75" customHeight="1">
      <c r="A42" s="136" t="s">
        <v>46</v>
      </c>
      <c r="B42" s="137">
        <v>0.02</v>
      </c>
      <c r="C42" s="137">
        <v>0.02</v>
      </c>
      <c r="D42" s="137">
        <v>0.01</v>
      </c>
      <c r="E42" s="137">
        <v>0.02</v>
      </c>
      <c r="F42" s="137">
        <v>0.04</v>
      </c>
      <c r="G42" s="137">
        <v>0.02</v>
      </c>
      <c r="H42" s="137">
        <v>0.02</v>
      </c>
      <c r="I42" s="138"/>
      <c r="J42" s="137">
        <v>0.06</v>
      </c>
      <c r="K42" s="137">
        <v>0.03</v>
      </c>
      <c r="L42" s="137">
        <v>0.01</v>
      </c>
      <c r="M42" s="137">
        <v>0.02</v>
      </c>
      <c r="N42" s="137">
        <v>0.02</v>
      </c>
      <c r="O42" s="137">
        <v>0.08</v>
      </c>
      <c r="P42" s="137">
        <v>0.04</v>
      </c>
      <c r="Q42" s="137">
        <v>0.02</v>
      </c>
      <c r="R42" s="137">
        <v>0.01</v>
      </c>
      <c r="S42" s="137">
        <v>0.04</v>
      </c>
      <c r="T42" s="137">
        <v>0.03</v>
      </c>
      <c r="U42" s="137">
        <v>0.04</v>
      </c>
      <c r="V42" s="137">
        <v>0.01</v>
      </c>
      <c r="W42" s="137">
        <v>0.02</v>
      </c>
      <c r="X42" s="137">
        <v>0.01</v>
      </c>
      <c r="Y42" s="137">
        <v>0.05</v>
      </c>
      <c r="Z42" s="137">
        <v>0.03</v>
      </c>
      <c r="AA42" s="137">
        <v>0.04</v>
      </c>
      <c r="AB42" s="137">
        <v>0.01</v>
      </c>
      <c r="AC42" s="138"/>
      <c r="AD42" s="137">
        <v>0.01</v>
      </c>
      <c r="AE42" s="137">
        <v>0.03</v>
      </c>
      <c r="AF42" s="139">
        <f t="shared" si="1"/>
        <v>28</v>
      </c>
      <c r="AG42" s="140">
        <v>0.027142857142857153</v>
      </c>
      <c r="AH42" s="140">
        <f t="shared" si="2"/>
        <v>0.01</v>
      </c>
      <c r="AI42" s="140">
        <f t="shared" si="3"/>
        <v>0.08</v>
      </c>
      <c r="AJ42" s="140">
        <f t="shared" si="4"/>
        <v>0.01665986255670085</v>
      </c>
    </row>
    <row r="43" spans="1:36" ht="15.75" customHeight="1">
      <c r="A43" s="136" t="s">
        <v>47</v>
      </c>
      <c r="B43" s="137">
        <v>0.04</v>
      </c>
      <c r="C43" s="137">
        <v>0.02</v>
      </c>
      <c r="D43" s="137">
        <v>0.02</v>
      </c>
      <c r="E43" s="137">
        <v>0.04</v>
      </c>
      <c r="F43" s="137">
        <v>0.09</v>
      </c>
      <c r="G43" s="137">
        <v>0.06</v>
      </c>
      <c r="H43" s="137">
        <v>0.05</v>
      </c>
      <c r="I43" s="138"/>
      <c r="J43" s="137">
        <v>0.18</v>
      </c>
      <c r="K43" s="137">
        <v>0.08</v>
      </c>
      <c r="L43" s="137">
        <v>0.04</v>
      </c>
      <c r="M43" s="137">
        <v>0.05</v>
      </c>
      <c r="N43" s="137">
        <v>0.01</v>
      </c>
      <c r="O43" s="137">
        <v>0.11</v>
      </c>
      <c r="P43" s="137">
        <v>0.1</v>
      </c>
      <c r="Q43" s="137">
        <v>0.05</v>
      </c>
      <c r="R43" s="137">
        <v>0.02</v>
      </c>
      <c r="S43" s="137">
        <v>0.05</v>
      </c>
      <c r="T43" s="137">
        <v>0.08</v>
      </c>
      <c r="U43" s="137">
        <v>0.12</v>
      </c>
      <c r="V43" s="137">
        <v>0.03</v>
      </c>
      <c r="W43" s="137">
        <v>0.05</v>
      </c>
      <c r="X43" s="137">
        <v>0.02</v>
      </c>
      <c r="Y43" s="137">
        <v>0.07</v>
      </c>
      <c r="Z43" s="137">
        <v>0.04</v>
      </c>
      <c r="AA43" s="137">
        <v>0.05</v>
      </c>
      <c r="AB43" s="137">
        <v>0.03</v>
      </c>
      <c r="AC43" s="138"/>
      <c r="AD43" s="137">
        <v>0.04</v>
      </c>
      <c r="AE43" s="137">
        <v>0.09</v>
      </c>
      <c r="AF43" s="139">
        <f t="shared" si="1"/>
        <v>28</v>
      </c>
      <c r="AG43" s="140">
        <v>0.058214285714285725</v>
      </c>
      <c r="AH43" s="140">
        <f t="shared" si="2"/>
        <v>0.01</v>
      </c>
      <c r="AI43" s="140">
        <f t="shared" si="3"/>
        <v>0.18</v>
      </c>
      <c r="AJ43" s="140">
        <f t="shared" si="4"/>
        <v>0.03684461304185567</v>
      </c>
    </row>
    <row r="44" spans="1:36" ht="15.75" customHeight="1">
      <c r="A44" s="136" t="s">
        <v>48</v>
      </c>
      <c r="B44" s="137">
        <v>0</v>
      </c>
      <c r="C44" s="137">
        <v>0</v>
      </c>
      <c r="D44" s="137">
        <v>0</v>
      </c>
      <c r="E44" s="137">
        <v>0</v>
      </c>
      <c r="F44" s="137">
        <v>0.02</v>
      </c>
      <c r="G44" s="137">
        <v>0</v>
      </c>
      <c r="H44" s="137">
        <v>0</v>
      </c>
      <c r="I44" s="138"/>
      <c r="J44" s="137">
        <v>0.01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v>0</v>
      </c>
      <c r="V44" s="137">
        <v>0</v>
      </c>
      <c r="W44" s="137">
        <v>0</v>
      </c>
      <c r="X44" s="141" t="s">
        <v>68</v>
      </c>
      <c r="Y44" s="137">
        <v>0</v>
      </c>
      <c r="Z44" s="137">
        <v>0</v>
      </c>
      <c r="AA44" s="137">
        <v>0</v>
      </c>
      <c r="AB44" s="137">
        <v>0</v>
      </c>
      <c r="AC44" s="138"/>
      <c r="AD44" s="137">
        <v>0</v>
      </c>
      <c r="AE44" s="137">
        <v>0</v>
      </c>
      <c r="AF44" s="139">
        <f t="shared" si="1"/>
        <v>28</v>
      </c>
      <c r="AG44" s="140">
        <v>0.00125</v>
      </c>
      <c r="AH44" s="140">
        <f t="shared" si="2"/>
        <v>0</v>
      </c>
      <c r="AI44" s="140">
        <f t="shared" si="3"/>
        <v>0.02</v>
      </c>
      <c r="AJ44" s="140">
        <f t="shared" si="4"/>
        <v>0.004087686836521285</v>
      </c>
    </row>
    <row r="45" spans="1:36" ht="15.75" customHeight="1">
      <c r="A45" s="136" t="s">
        <v>49</v>
      </c>
      <c r="B45" s="141" t="s">
        <v>68</v>
      </c>
      <c r="C45" s="137">
        <v>0</v>
      </c>
      <c r="D45" s="137">
        <v>0</v>
      </c>
      <c r="E45" s="137">
        <v>0</v>
      </c>
      <c r="F45" s="137">
        <v>0</v>
      </c>
      <c r="G45" s="141" t="s">
        <v>68</v>
      </c>
      <c r="H45" s="141" t="s">
        <v>68</v>
      </c>
      <c r="I45" s="138"/>
      <c r="J45" s="137">
        <v>0</v>
      </c>
      <c r="K45" s="137">
        <v>0</v>
      </c>
      <c r="L45" s="137">
        <v>0</v>
      </c>
      <c r="M45" s="137">
        <v>0</v>
      </c>
      <c r="N45" s="141" t="s">
        <v>68</v>
      </c>
      <c r="O45" s="141" t="s">
        <v>68</v>
      </c>
      <c r="P45" s="141" t="s">
        <v>68</v>
      </c>
      <c r="Q45" s="141" t="s">
        <v>68</v>
      </c>
      <c r="R45" s="141" t="s">
        <v>68</v>
      </c>
      <c r="S45" s="137">
        <v>0</v>
      </c>
      <c r="T45" s="141" t="s">
        <v>68</v>
      </c>
      <c r="U45" s="137">
        <v>0</v>
      </c>
      <c r="V45" s="141" t="s">
        <v>68</v>
      </c>
      <c r="W45" s="141" t="s">
        <v>68</v>
      </c>
      <c r="X45" s="141" t="s">
        <v>68</v>
      </c>
      <c r="Y45" s="141" t="s">
        <v>68</v>
      </c>
      <c r="Z45" s="141" t="s">
        <v>68</v>
      </c>
      <c r="AA45" s="141" t="s">
        <v>68</v>
      </c>
      <c r="AB45" s="141" t="s">
        <v>68</v>
      </c>
      <c r="AC45" s="138"/>
      <c r="AD45" s="141" t="s">
        <v>68</v>
      </c>
      <c r="AE45" s="137">
        <v>0</v>
      </c>
      <c r="AF45" s="139">
        <f t="shared" si="1"/>
        <v>28</v>
      </c>
      <c r="AG45" s="140">
        <v>0.003035714285714286</v>
      </c>
      <c r="AH45" s="140">
        <f t="shared" si="2"/>
        <v>0</v>
      </c>
      <c r="AI45" s="140">
        <f t="shared" si="3"/>
        <v>0</v>
      </c>
      <c r="AJ45" s="140">
        <f t="shared" si="4"/>
        <v>0</v>
      </c>
    </row>
    <row r="46" spans="1:36" ht="15.75" customHeight="1">
      <c r="A46" s="136" t="s">
        <v>50</v>
      </c>
      <c r="B46" s="137">
        <v>0</v>
      </c>
      <c r="C46" s="137">
        <v>0</v>
      </c>
      <c r="D46" s="137">
        <v>0</v>
      </c>
      <c r="E46" s="137">
        <v>0</v>
      </c>
      <c r="F46" s="137">
        <v>0.02</v>
      </c>
      <c r="G46" s="137">
        <v>0.01</v>
      </c>
      <c r="H46" s="137">
        <v>0.01</v>
      </c>
      <c r="I46" s="138"/>
      <c r="J46" s="137">
        <v>0.06</v>
      </c>
      <c r="K46" s="137">
        <v>0.04</v>
      </c>
      <c r="L46" s="137">
        <v>0.01</v>
      </c>
      <c r="M46" s="137">
        <v>0.01</v>
      </c>
      <c r="N46" s="137">
        <v>0.01</v>
      </c>
      <c r="O46" s="137">
        <v>0.01</v>
      </c>
      <c r="P46" s="137">
        <v>0.01</v>
      </c>
      <c r="Q46" s="137">
        <v>0.01</v>
      </c>
      <c r="R46" s="141" t="s">
        <v>68</v>
      </c>
      <c r="S46" s="137">
        <v>0.01</v>
      </c>
      <c r="T46" s="137">
        <v>0.01</v>
      </c>
      <c r="U46" s="137">
        <v>0.03</v>
      </c>
      <c r="V46" s="141" t="s">
        <v>68</v>
      </c>
      <c r="W46" s="137">
        <v>0.01</v>
      </c>
      <c r="X46" s="141" t="s">
        <v>68</v>
      </c>
      <c r="Y46" s="137">
        <v>0.01</v>
      </c>
      <c r="Z46" s="137">
        <v>0.01</v>
      </c>
      <c r="AA46" s="137">
        <v>0.01</v>
      </c>
      <c r="AB46" s="137">
        <v>0.05</v>
      </c>
      <c r="AC46" s="138"/>
      <c r="AD46" s="137">
        <v>0.01</v>
      </c>
      <c r="AE46" s="137">
        <v>0.03</v>
      </c>
      <c r="AF46" s="139">
        <f t="shared" si="1"/>
        <v>28</v>
      </c>
      <c r="AG46" s="140">
        <v>0.014053571428571433</v>
      </c>
      <c r="AH46" s="140">
        <f t="shared" si="2"/>
        <v>0</v>
      </c>
      <c r="AI46" s="140">
        <f t="shared" si="3"/>
        <v>0.06</v>
      </c>
      <c r="AJ46" s="140">
        <f t="shared" si="4"/>
        <v>0.01493181782883348</v>
      </c>
    </row>
    <row r="47" spans="1:36" ht="15.75" customHeight="1">
      <c r="A47" s="136" t="s">
        <v>51</v>
      </c>
      <c r="B47" s="137">
        <v>0</v>
      </c>
      <c r="C47" s="137">
        <v>0</v>
      </c>
      <c r="D47" s="137">
        <v>0</v>
      </c>
      <c r="E47" s="137">
        <v>0</v>
      </c>
      <c r="F47" s="137">
        <v>0.01</v>
      </c>
      <c r="G47" s="141" t="s">
        <v>68</v>
      </c>
      <c r="H47" s="137">
        <v>0</v>
      </c>
      <c r="I47" s="138"/>
      <c r="J47" s="137">
        <v>0.04</v>
      </c>
      <c r="K47" s="137">
        <v>0.01</v>
      </c>
      <c r="L47" s="137">
        <v>0</v>
      </c>
      <c r="M47" s="137">
        <v>0</v>
      </c>
      <c r="N47" s="137">
        <v>0</v>
      </c>
      <c r="O47" s="137">
        <v>0</v>
      </c>
      <c r="P47" s="141" t="s">
        <v>68</v>
      </c>
      <c r="Q47" s="137">
        <v>0.01</v>
      </c>
      <c r="R47" s="141" t="s">
        <v>68</v>
      </c>
      <c r="S47" s="137">
        <v>0</v>
      </c>
      <c r="T47" s="137">
        <v>0.01</v>
      </c>
      <c r="U47" s="137">
        <v>0.01</v>
      </c>
      <c r="V47" s="137">
        <v>0</v>
      </c>
      <c r="W47" s="141" t="s">
        <v>68</v>
      </c>
      <c r="X47" s="141" t="s">
        <v>68</v>
      </c>
      <c r="Y47" s="141" t="s">
        <v>68</v>
      </c>
      <c r="Z47" s="137">
        <v>0</v>
      </c>
      <c r="AA47" s="137">
        <v>0</v>
      </c>
      <c r="AB47" s="141" t="s">
        <v>68</v>
      </c>
      <c r="AC47" s="138"/>
      <c r="AD47" s="137">
        <v>0</v>
      </c>
      <c r="AE47" s="137">
        <v>0</v>
      </c>
      <c r="AF47" s="139">
        <f t="shared" si="1"/>
        <v>28</v>
      </c>
      <c r="AG47" s="140">
        <v>0.004214285714285714</v>
      </c>
      <c r="AH47" s="140">
        <f t="shared" si="2"/>
        <v>0</v>
      </c>
      <c r="AI47" s="140">
        <f t="shared" si="3"/>
        <v>0.04</v>
      </c>
      <c r="AJ47" s="140">
        <f t="shared" si="4"/>
        <v>0.008041664463712643</v>
      </c>
    </row>
    <row r="48" spans="1:36" ht="15.75" customHeight="1">
      <c r="A48" s="136" t="s">
        <v>52</v>
      </c>
      <c r="B48" s="137">
        <v>0</v>
      </c>
      <c r="C48" s="137">
        <v>0</v>
      </c>
      <c r="D48" s="137">
        <v>0</v>
      </c>
      <c r="E48" s="141" t="s">
        <v>68</v>
      </c>
      <c r="F48" s="141" t="s">
        <v>68</v>
      </c>
      <c r="G48" s="141" t="s">
        <v>68</v>
      </c>
      <c r="H48" s="141" t="s">
        <v>68</v>
      </c>
      <c r="I48" s="138"/>
      <c r="J48" s="137">
        <v>0</v>
      </c>
      <c r="K48" s="141" t="s">
        <v>68</v>
      </c>
      <c r="L48" s="137">
        <v>0</v>
      </c>
      <c r="M48" s="137">
        <v>0</v>
      </c>
      <c r="N48" s="137">
        <v>0</v>
      </c>
      <c r="O48" s="137">
        <v>0</v>
      </c>
      <c r="P48" s="141" t="s">
        <v>68</v>
      </c>
      <c r="Q48" s="141" t="s">
        <v>68</v>
      </c>
      <c r="R48" s="141" t="s">
        <v>68</v>
      </c>
      <c r="S48" s="141" t="s">
        <v>68</v>
      </c>
      <c r="T48" s="141" t="s">
        <v>68</v>
      </c>
      <c r="U48" s="141" t="s">
        <v>68</v>
      </c>
      <c r="V48" s="141" t="s">
        <v>68</v>
      </c>
      <c r="W48" s="141" t="s">
        <v>68</v>
      </c>
      <c r="X48" s="141" t="s">
        <v>68</v>
      </c>
      <c r="Y48" s="141" t="s">
        <v>68</v>
      </c>
      <c r="Z48" s="141" t="s">
        <v>68</v>
      </c>
      <c r="AA48" s="141" t="s">
        <v>68</v>
      </c>
      <c r="AB48" s="141" t="s">
        <v>68</v>
      </c>
      <c r="AC48" s="138"/>
      <c r="AD48" s="141" t="s">
        <v>68</v>
      </c>
      <c r="AE48" s="137">
        <v>0</v>
      </c>
      <c r="AF48" s="139">
        <f t="shared" si="1"/>
        <v>28</v>
      </c>
      <c r="AG48" s="140">
        <v>0.0033928571428571428</v>
      </c>
      <c r="AH48" s="140">
        <f t="shared" si="2"/>
        <v>0</v>
      </c>
      <c r="AI48" s="140">
        <f t="shared" si="3"/>
        <v>0</v>
      </c>
      <c r="AJ48" s="140">
        <f t="shared" si="4"/>
        <v>0</v>
      </c>
    </row>
    <row r="49" spans="1:36" ht="15.75" customHeight="1">
      <c r="A49" s="136" t="s">
        <v>81</v>
      </c>
      <c r="B49" s="137">
        <v>0</v>
      </c>
      <c r="C49" s="137">
        <v>0</v>
      </c>
      <c r="D49" s="137">
        <v>0</v>
      </c>
      <c r="E49" s="141" t="s">
        <v>68</v>
      </c>
      <c r="F49" s="141" t="s">
        <v>68</v>
      </c>
      <c r="G49" s="141" t="s">
        <v>68</v>
      </c>
      <c r="H49" s="141" t="s">
        <v>68</v>
      </c>
      <c r="I49" s="138"/>
      <c r="J49" s="141" t="s">
        <v>68</v>
      </c>
      <c r="K49" s="141" t="s">
        <v>68</v>
      </c>
      <c r="L49" s="141" t="s">
        <v>68</v>
      </c>
      <c r="M49" s="137">
        <v>0</v>
      </c>
      <c r="N49" s="141" t="s">
        <v>68</v>
      </c>
      <c r="O49" s="141" t="s">
        <v>68</v>
      </c>
      <c r="P49" s="141" t="s">
        <v>68</v>
      </c>
      <c r="Q49" s="141" t="s">
        <v>68</v>
      </c>
      <c r="R49" s="141" t="s">
        <v>68</v>
      </c>
      <c r="S49" s="141" t="s">
        <v>68</v>
      </c>
      <c r="T49" s="141" t="s">
        <v>68</v>
      </c>
      <c r="U49" s="141" t="s">
        <v>68</v>
      </c>
      <c r="V49" s="141" t="s">
        <v>68</v>
      </c>
      <c r="W49" s="141" t="s">
        <v>68</v>
      </c>
      <c r="X49" s="141" t="s">
        <v>68</v>
      </c>
      <c r="Y49" s="141" t="s">
        <v>68</v>
      </c>
      <c r="Z49" s="141" t="s">
        <v>68</v>
      </c>
      <c r="AA49" s="141" t="s">
        <v>68</v>
      </c>
      <c r="AB49" s="141" t="s">
        <v>68</v>
      </c>
      <c r="AC49" s="138"/>
      <c r="AD49" s="141" t="s">
        <v>68</v>
      </c>
      <c r="AE49" s="141" t="s">
        <v>68</v>
      </c>
      <c r="AF49" s="139">
        <f t="shared" si="1"/>
        <v>28</v>
      </c>
      <c r="AG49" s="140">
        <v>0.012857142857142857</v>
      </c>
      <c r="AH49" s="140">
        <f t="shared" si="2"/>
        <v>0</v>
      </c>
      <c r="AI49" s="140">
        <f t="shared" si="3"/>
        <v>0</v>
      </c>
      <c r="AJ49" s="140">
        <f t="shared" si="4"/>
        <v>0</v>
      </c>
    </row>
  </sheetData>
  <printOptions horizontalCentered="1" verticalCentered="1"/>
  <pageMargins left="0.42" right="0.42" top="1.34" bottom="1" header="0.5" footer="0.5"/>
  <pageSetup horizontalDpi="600" verticalDpi="600" orientation="portrait" r:id="rId1"/>
  <headerFooter alignWithMargins="0">
    <oddHeader>&amp;C&amp;"Arial,Bold"&amp;8MARYLAND AIR AND RADIATION MANAGEMENT ADMINISTRATION
CANNISTER AIR SAMPLE ANALYSIS RESULTS 1/1/02 - 6/30/02
CHESTER, PENNSYLVANIA 
SCAN ANALYSIS - RESULTS IN PPB
ND(NON-DETECT) = 1/2 THE METHOD DETECTION LIMIT</oddHeader>
    <oddFooter>&amp;L&amp;"Arial,Regular"&amp;8&amp;D&amp;C&amp;"Arial,Regular"&amp;8Page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49"/>
  <sheetViews>
    <sheetView workbookViewId="0" topLeftCell="A1">
      <selection activeCell="A1" sqref="A1"/>
    </sheetView>
  </sheetViews>
  <sheetFormatPr defaultColWidth="9.00390625" defaultRowHeight="12.75"/>
  <cols>
    <col min="1" max="1" width="25.625" style="113" customWidth="1"/>
    <col min="2" max="41" width="5.875" style="114" customWidth="1"/>
    <col min="42" max="46" width="5.875" style="115" customWidth="1"/>
    <col min="47" max="16384" width="5.875" style="114" customWidth="1"/>
  </cols>
  <sheetData>
    <row r="1" ht="11.25">
      <c r="D1" s="26" t="s">
        <v>0</v>
      </c>
    </row>
    <row r="2" ht="11.25">
      <c r="D2" s="26" t="s">
        <v>1</v>
      </c>
    </row>
    <row r="3" ht="11.25">
      <c r="D3" s="26" t="s">
        <v>65</v>
      </c>
    </row>
    <row r="4" ht="11.25">
      <c r="D4" s="26" t="s">
        <v>3</v>
      </c>
    </row>
    <row r="5" ht="11.25">
      <c r="D5" s="5" t="s">
        <v>4</v>
      </c>
    </row>
    <row r="7" spans="1:76" ht="12.7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7" t="s">
        <v>61</v>
      </c>
      <c r="BV7" s="116"/>
      <c r="BW7" s="116"/>
      <c r="BX7" s="116"/>
    </row>
    <row r="8" spans="1:76" s="113" customFormat="1" ht="12.75" customHeight="1">
      <c r="A8" s="118" t="s">
        <v>66</v>
      </c>
      <c r="B8" s="119">
        <v>36892</v>
      </c>
      <c r="C8" s="119">
        <f aca="true" t="shared" si="0" ref="C8:AH8">B8+6</f>
        <v>36898</v>
      </c>
      <c r="D8" s="119">
        <f t="shared" si="0"/>
        <v>36904</v>
      </c>
      <c r="E8" s="119">
        <f t="shared" si="0"/>
        <v>36910</v>
      </c>
      <c r="F8" s="119">
        <f t="shared" si="0"/>
        <v>36916</v>
      </c>
      <c r="G8" s="119">
        <f t="shared" si="0"/>
        <v>36922</v>
      </c>
      <c r="H8" s="119">
        <f t="shared" si="0"/>
        <v>36928</v>
      </c>
      <c r="I8" s="119">
        <f t="shared" si="0"/>
        <v>36934</v>
      </c>
      <c r="J8" s="119">
        <f t="shared" si="0"/>
        <v>36940</v>
      </c>
      <c r="K8" s="119">
        <f t="shared" si="0"/>
        <v>36946</v>
      </c>
      <c r="L8" s="119">
        <f t="shared" si="0"/>
        <v>36952</v>
      </c>
      <c r="M8" s="119">
        <f t="shared" si="0"/>
        <v>36958</v>
      </c>
      <c r="N8" s="119">
        <f t="shared" si="0"/>
        <v>36964</v>
      </c>
      <c r="O8" s="119">
        <f t="shared" si="0"/>
        <v>36970</v>
      </c>
      <c r="P8" s="119">
        <f t="shared" si="0"/>
        <v>36976</v>
      </c>
      <c r="Q8" s="119">
        <f t="shared" si="0"/>
        <v>36982</v>
      </c>
      <c r="R8" s="119">
        <f t="shared" si="0"/>
        <v>36988</v>
      </c>
      <c r="S8" s="119">
        <f t="shared" si="0"/>
        <v>36994</v>
      </c>
      <c r="T8" s="119">
        <f t="shared" si="0"/>
        <v>37000</v>
      </c>
      <c r="U8" s="119">
        <f t="shared" si="0"/>
        <v>37006</v>
      </c>
      <c r="V8" s="119">
        <f t="shared" si="0"/>
        <v>37012</v>
      </c>
      <c r="W8" s="119">
        <f t="shared" si="0"/>
        <v>37018</v>
      </c>
      <c r="X8" s="119">
        <f t="shared" si="0"/>
        <v>37024</v>
      </c>
      <c r="Y8" s="119">
        <f t="shared" si="0"/>
        <v>37030</v>
      </c>
      <c r="Z8" s="119">
        <f t="shared" si="0"/>
        <v>37036</v>
      </c>
      <c r="AA8" s="119">
        <f t="shared" si="0"/>
        <v>37042</v>
      </c>
      <c r="AB8" s="119">
        <f t="shared" si="0"/>
        <v>37048</v>
      </c>
      <c r="AC8" s="119">
        <f t="shared" si="0"/>
        <v>37054</v>
      </c>
      <c r="AD8" s="119">
        <f t="shared" si="0"/>
        <v>37060</v>
      </c>
      <c r="AE8" s="119">
        <f t="shared" si="0"/>
        <v>37066</v>
      </c>
      <c r="AF8" s="119">
        <f t="shared" si="0"/>
        <v>37072</v>
      </c>
      <c r="AG8" s="119">
        <f t="shared" si="0"/>
        <v>37078</v>
      </c>
      <c r="AH8" s="119">
        <f t="shared" si="0"/>
        <v>37084</v>
      </c>
      <c r="AI8" s="119">
        <f aca="true" t="shared" si="1" ref="AI8:BJ8">AH8+6</f>
        <v>37090</v>
      </c>
      <c r="AJ8" s="119">
        <f t="shared" si="1"/>
        <v>37096</v>
      </c>
      <c r="AK8" s="119">
        <f t="shared" si="1"/>
        <v>37102</v>
      </c>
      <c r="AL8" s="119">
        <f t="shared" si="1"/>
        <v>37108</v>
      </c>
      <c r="AM8" s="119">
        <f t="shared" si="1"/>
        <v>37114</v>
      </c>
      <c r="AN8" s="119">
        <f t="shared" si="1"/>
        <v>37120</v>
      </c>
      <c r="AO8" s="119">
        <f t="shared" si="1"/>
        <v>37126</v>
      </c>
      <c r="AP8" s="119">
        <f t="shared" si="1"/>
        <v>37132</v>
      </c>
      <c r="AQ8" s="119">
        <f t="shared" si="1"/>
        <v>37138</v>
      </c>
      <c r="AR8" s="119">
        <f t="shared" si="1"/>
        <v>37144</v>
      </c>
      <c r="AS8" s="119">
        <f t="shared" si="1"/>
        <v>37150</v>
      </c>
      <c r="AT8" s="119">
        <f t="shared" si="1"/>
        <v>37156</v>
      </c>
      <c r="AU8" s="119">
        <f t="shared" si="1"/>
        <v>37162</v>
      </c>
      <c r="AV8" s="119">
        <f t="shared" si="1"/>
        <v>37168</v>
      </c>
      <c r="AW8" s="119">
        <f t="shared" si="1"/>
        <v>37174</v>
      </c>
      <c r="AX8" s="119">
        <f t="shared" si="1"/>
        <v>37180</v>
      </c>
      <c r="AY8" s="119">
        <f t="shared" si="1"/>
        <v>37186</v>
      </c>
      <c r="AZ8" s="119">
        <f t="shared" si="1"/>
        <v>37192</v>
      </c>
      <c r="BA8" s="119">
        <f t="shared" si="1"/>
        <v>37198</v>
      </c>
      <c r="BB8" s="119">
        <f t="shared" si="1"/>
        <v>37204</v>
      </c>
      <c r="BC8" s="119">
        <f t="shared" si="1"/>
        <v>37210</v>
      </c>
      <c r="BD8" s="119">
        <f t="shared" si="1"/>
        <v>37216</v>
      </c>
      <c r="BE8" s="119">
        <f t="shared" si="1"/>
        <v>37222</v>
      </c>
      <c r="BF8" s="119">
        <f t="shared" si="1"/>
        <v>37228</v>
      </c>
      <c r="BG8" s="119">
        <f t="shared" si="1"/>
        <v>37234</v>
      </c>
      <c r="BH8" s="119">
        <f t="shared" si="1"/>
        <v>37240</v>
      </c>
      <c r="BI8" s="119">
        <f t="shared" si="1"/>
        <v>37246</v>
      </c>
      <c r="BJ8" s="119">
        <f t="shared" si="1"/>
        <v>37252</v>
      </c>
      <c r="BK8" s="119"/>
      <c r="BL8" s="119"/>
      <c r="BM8" s="119"/>
      <c r="BN8" s="119"/>
      <c r="BO8" s="119"/>
      <c r="BP8" s="119"/>
      <c r="BQ8" s="119"/>
      <c r="BR8" s="119"/>
      <c r="BS8" s="117"/>
      <c r="BT8" s="119" t="s">
        <v>7</v>
      </c>
      <c r="BU8" s="120" t="s">
        <v>8</v>
      </c>
      <c r="BV8" s="120" t="s">
        <v>9</v>
      </c>
      <c r="BW8" s="120" t="s">
        <v>10</v>
      </c>
      <c r="BX8" s="120" t="s">
        <v>11</v>
      </c>
    </row>
    <row r="9" spans="1:76" ht="12.75" customHeight="1">
      <c r="A9" s="121" t="s">
        <v>12</v>
      </c>
      <c r="B9" s="122">
        <v>0.56</v>
      </c>
      <c r="C9" s="122">
        <v>0.59</v>
      </c>
      <c r="D9" s="122">
        <v>0.58</v>
      </c>
      <c r="E9" s="122">
        <v>0.6</v>
      </c>
      <c r="F9" s="122">
        <v>0.53</v>
      </c>
      <c r="G9" s="122">
        <v>0.59</v>
      </c>
      <c r="H9" s="122">
        <v>0.54</v>
      </c>
      <c r="I9" s="122">
        <v>0.62</v>
      </c>
      <c r="J9" s="122">
        <v>0.56</v>
      </c>
      <c r="K9" s="122">
        <v>0.57</v>
      </c>
      <c r="L9" s="122">
        <v>0.56</v>
      </c>
      <c r="M9" s="122">
        <v>0.59</v>
      </c>
      <c r="N9" s="122">
        <v>0.57</v>
      </c>
      <c r="O9" s="122">
        <v>0.6</v>
      </c>
      <c r="P9" s="122">
        <v>0.58</v>
      </c>
      <c r="Q9" s="122">
        <v>0.56</v>
      </c>
      <c r="R9" s="122">
        <v>0.6</v>
      </c>
      <c r="S9" s="122">
        <v>0.59</v>
      </c>
      <c r="T9" s="122">
        <v>0.54</v>
      </c>
      <c r="U9" s="122">
        <v>0.58</v>
      </c>
      <c r="V9" s="122">
        <v>0.62</v>
      </c>
      <c r="W9" s="122">
        <v>0.56</v>
      </c>
      <c r="X9" s="122">
        <v>0.6</v>
      </c>
      <c r="Y9" s="122">
        <v>0.6</v>
      </c>
      <c r="Z9" s="122">
        <v>0.6</v>
      </c>
      <c r="AA9" s="122">
        <v>0.61</v>
      </c>
      <c r="AB9" s="122">
        <v>0.61</v>
      </c>
      <c r="AC9" s="122">
        <v>0.54</v>
      </c>
      <c r="AD9" s="122">
        <v>0.51</v>
      </c>
      <c r="AE9" s="122">
        <v>0.62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3"/>
      <c r="AU9" s="122"/>
      <c r="AV9" s="122"/>
      <c r="AW9" s="122"/>
      <c r="AX9" s="122">
        <v>0.34</v>
      </c>
      <c r="AY9" s="122">
        <v>0.42</v>
      </c>
      <c r="AZ9" s="122">
        <v>0.42</v>
      </c>
      <c r="BA9" s="122">
        <v>0.58</v>
      </c>
      <c r="BB9" s="122">
        <v>0.62</v>
      </c>
      <c r="BC9" s="122">
        <v>0.71</v>
      </c>
      <c r="BD9" s="122">
        <v>0.65</v>
      </c>
      <c r="BE9" s="122">
        <v>0.81</v>
      </c>
      <c r="BF9" s="122">
        <v>0.3</v>
      </c>
      <c r="BG9" s="122">
        <v>0.6</v>
      </c>
      <c r="BH9" s="122">
        <v>0.37</v>
      </c>
      <c r="BI9" s="122">
        <v>0.58</v>
      </c>
      <c r="BJ9" s="122">
        <v>0.57</v>
      </c>
      <c r="BK9" s="122"/>
      <c r="BL9" s="122"/>
      <c r="BM9" s="122"/>
      <c r="BN9" s="122"/>
      <c r="BO9" s="122"/>
      <c r="BP9" s="122"/>
      <c r="BQ9" s="122"/>
      <c r="BR9" s="122"/>
      <c r="BS9" s="123"/>
      <c r="BT9" s="123">
        <f aca="true" t="shared" si="2" ref="BT9:BT49">COUNTA(B9:BJ9)</f>
        <v>43</v>
      </c>
      <c r="BU9" s="124">
        <v>0.5662790697674419</v>
      </c>
      <c r="BV9" s="124">
        <f aca="true" t="shared" si="3" ref="BV9:BV49">MINA(B9:BJ9)</f>
        <v>0.3</v>
      </c>
      <c r="BW9" s="124">
        <f aca="true" t="shared" si="4" ref="BW9:BW49">MAXA(B9:BJ9)</f>
        <v>0.81</v>
      </c>
      <c r="BX9" s="124">
        <f aca="true" t="shared" si="5" ref="BX9:BX49">STDEVPA(B9:BJ9)</f>
        <v>0.08677753582993654</v>
      </c>
    </row>
    <row r="10" spans="1:76" ht="12.75" customHeight="1">
      <c r="A10" s="121" t="s">
        <v>13</v>
      </c>
      <c r="B10" s="122">
        <v>0.56</v>
      </c>
      <c r="C10" s="122">
        <v>0.6</v>
      </c>
      <c r="D10" s="122">
        <v>0.6</v>
      </c>
      <c r="E10" s="122">
        <v>0.52</v>
      </c>
      <c r="F10" s="122">
        <v>0.49</v>
      </c>
      <c r="G10" s="122">
        <v>0.62</v>
      </c>
      <c r="H10" s="122">
        <v>0.58</v>
      </c>
      <c r="I10" s="122">
        <v>0.65</v>
      </c>
      <c r="J10" s="122">
        <v>0.59</v>
      </c>
      <c r="K10" s="122">
        <v>0.62</v>
      </c>
      <c r="L10" s="122">
        <v>0.61</v>
      </c>
      <c r="M10" s="122">
        <v>0.61</v>
      </c>
      <c r="N10" s="122">
        <v>0.65</v>
      </c>
      <c r="O10" s="122">
        <v>0.61</v>
      </c>
      <c r="P10" s="122">
        <v>0.64</v>
      </c>
      <c r="Q10" s="122">
        <v>0.71</v>
      </c>
      <c r="R10" s="122">
        <v>0.58</v>
      </c>
      <c r="S10" s="122">
        <v>0.72</v>
      </c>
      <c r="T10" s="122">
        <v>0.56</v>
      </c>
      <c r="U10" s="122">
        <v>0.64</v>
      </c>
      <c r="V10" s="122">
        <v>0.71</v>
      </c>
      <c r="W10" s="122">
        <v>0.65</v>
      </c>
      <c r="X10" s="122">
        <v>0.71</v>
      </c>
      <c r="Y10" s="122">
        <v>0.64</v>
      </c>
      <c r="Z10" s="122">
        <v>0.66</v>
      </c>
      <c r="AA10" s="122">
        <v>0.6</v>
      </c>
      <c r="AB10" s="122">
        <v>0.61</v>
      </c>
      <c r="AC10" s="122">
        <v>0.6</v>
      </c>
      <c r="AD10" s="122">
        <v>0.59</v>
      </c>
      <c r="AE10" s="122">
        <v>0.74</v>
      </c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3"/>
      <c r="AU10" s="122"/>
      <c r="AV10" s="122"/>
      <c r="AW10" s="122"/>
      <c r="AX10" s="122">
        <v>0.14</v>
      </c>
      <c r="AY10" s="122">
        <v>0.18</v>
      </c>
      <c r="AZ10" s="122">
        <v>0.19</v>
      </c>
      <c r="BA10" s="122">
        <v>0.3</v>
      </c>
      <c r="BB10" s="122">
        <v>0.6</v>
      </c>
      <c r="BC10" s="122">
        <v>0.63</v>
      </c>
      <c r="BD10" s="122">
        <v>0.54</v>
      </c>
      <c r="BE10" s="122">
        <v>0.74</v>
      </c>
      <c r="BF10" s="122">
        <v>0.27</v>
      </c>
      <c r="BG10" s="122">
        <v>0.55</v>
      </c>
      <c r="BH10" s="122">
        <v>0.34</v>
      </c>
      <c r="BI10" s="122">
        <v>0.64</v>
      </c>
      <c r="BJ10" s="122">
        <v>0.6</v>
      </c>
      <c r="BK10" s="122"/>
      <c r="BL10" s="122"/>
      <c r="BM10" s="122"/>
      <c r="BN10" s="122"/>
      <c r="BO10" s="122"/>
      <c r="BP10" s="122"/>
      <c r="BQ10" s="122"/>
      <c r="BR10" s="122"/>
      <c r="BS10" s="123"/>
      <c r="BT10" s="123">
        <f t="shared" si="2"/>
        <v>43</v>
      </c>
      <c r="BU10" s="124">
        <v>0.5672093023255815</v>
      </c>
      <c r="BV10" s="124">
        <f t="shared" si="3"/>
        <v>0.14</v>
      </c>
      <c r="BW10" s="124">
        <f t="shared" si="4"/>
        <v>0.74</v>
      </c>
      <c r="BX10" s="124">
        <f t="shared" si="5"/>
        <v>0.1458467749863932</v>
      </c>
    </row>
    <row r="11" spans="1:76" ht="12.75" customHeight="1">
      <c r="A11" s="121" t="s">
        <v>67</v>
      </c>
      <c r="B11" s="122" t="s">
        <v>68</v>
      </c>
      <c r="C11" s="122">
        <v>0.02</v>
      </c>
      <c r="D11" s="122">
        <v>0.02</v>
      </c>
      <c r="E11" s="122">
        <v>0.02</v>
      </c>
      <c r="F11" s="122">
        <v>0.02</v>
      </c>
      <c r="G11" s="122" t="s">
        <v>68</v>
      </c>
      <c r="H11" s="122" t="s">
        <v>68</v>
      </c>
      <c r="I11" s="122" t="s">
        <v>68</v>
      </c>
      <c r="J11" s="122">
        <v>0.02</v>
      </c>
      <c r="K11" s="122">
        <v>0.02</v>
      </c>
      <c r="L11" s="122">
        <v>0.02</v>
      </c>
      <c r="M11" s="122">
        <v>0.02</v>
      </c>
      <c r="N11" s="122">
        <v>0.02</v>
      </c>
      <c r="O11" s="122">
        <v>0.02</v>
      </c>
      <c r="P11" s="122">
        <v>0.02</v>
      </c>
      <c r="Q11" s="122">
        <v>0.02</v>
      </c>
      <c r="R11" s="122">
        <v>0.02</v>
      </c>
      <c r="S11" s="122">
        <v>0.02</v>
      </c>
      <c r="T11" s="122" t="s">
        <v>68</v>
      </c>
      <c r="U11" s="122">
        <v>0.02</v>
      </c>
      <c r="V11" s="122">
        <v>0.02</v>
      </c>
      <c r="W11" s="122">
        <v>0.02</v>
      </c>
      <c r="X11" s="122">
        <v>0.02</v>
      </c>
      <c r="Y11" s="122">
        <v>0.02</v>
      </c>
      <c r="Z11" s="122">
        <v>0.02</v>
      </c>
      <c r="AA11" s="122">
        <v>0.02</v>
      </c>
      <c r="AB11" s="122" t="s">
        <v>68</v>
      </c>
      <c r="AC11" s="122" t="s">
        <v>68</v>
      </c>
      <c r="AD11" s="122">
        <v>0.01</v>
      </c>
      <c r="AE11" s="122" t="s">
        <v>68</v>
      </c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3"/>
      <c r="AU11" s="122"/>
      <c r="AV11" s="122"/>
      <c r="AW11" s="122"/>
      <c r="AX11" s="122">
        <v>0.02</v>
      </c>
      <c r="AY11" s="122" t="s">
        <v>68</v>
      </c>
      <c r="AZ11" s="122">
        <v>0.02</v>
      </c>
      <c r="BA11" s="122" t="s">
        <v>68</v>
      </c>
      <c r="BB11" s="122">
        <v>0.02</v>
      </c>
      <c r="BC11" s="122">
        <v>0.03</v>
      </c>
      <c r="BD11" s="122">
        <v>0.02</v>
      </c>
      <c r="BE11" s="122">
        <v>0.03</v>
      </c>
      <c r="BF11" s="122">
        <v>0.02</v>
      </c>
      <c r="BG11" s="122">
        <v>0.03</v>
      </c>
      <c r="BH11" s="122">
        <v>0.02</v>
      </c>
      <c r="BI11" s="122">
        <v>0.02</v>
      </c>
      <c r="BJ11" s="122">
        <v>0.02</v>
      </c>
      <c r="BK11" s="122"/>
      <c r="BL11" s="122"/>
      <c r="BM11" s="122"/>
      <c r="BN11" s="122"/>
      <c r="BO11" s="122"/>
      <c r="BP11" s="122"/>
      <c r="BQ11" s="122"/>
      <c r="BR11" s="122"/>
      <c r="BS11" s="123"/>
      <c r="BT11" s="123">
        <f t="shared" si="2"/>
        <v>43</v>
      </c>
      <c r="BU11" s="124">
        <v>0.016511627906976748</v>
      </c>
      <c r="BV11" s="124">
        <f t="shared" si="3"/>
        <v>0</v>
      </c>
      <c r="BW11" s="124">
        <f t="shared" si="4"/>
        <v>0.03</v>
      </c>
      <c r="BX11" s="124">
        <f t="shared" si="5"/>
        <v>0.009208832499173624</v>
      </c>
    </row>
    <row r="12" spans="1:76" ht="12.75" customHeight="1">
      <c r="A12" s="121" t="s">
        <v>16</v>
      </c>
      <c r="B12" s="122">
        <v>0</v>
      </c>
      <c r="C12" s="122">
        <v>0.07</v>
      </c>
      <c r="D12" s="122">
        <v>0.04</v>
      </c>
      <c r="E12" s="122">
        <v>0.01</v>
      </c>
      <c r="F12" s="122">
        <v>0.01</v>
      </c>
      <c r="G12" s="122">
        <v>0.08</v>
      </c>
      <c r="H12" s="122">
        <v>0</v>
      </c>
      <c r="I12" s="122">
        <v>0.01</v>
      </c>
      <c r="J12" s="122">
        <v>0.01</v>
      </c>
      <c r="K12" s="122">
        <v>0</v>
      </c>
      <c r="L12" s="122">
        <v>0.01</v>
      </c>
      <c r="M12" s="122">
        <v>0.01</v>
      </c>
      <c r="N12" s="122" t="s">
        <v>68</v>
      </c>
      <c r="O12" s="122" t="s">
        <v>68</v>
      </c>
      <c r="P12" s="122" t="s">
        <v>68</v>
      </c>
      <c r="Q12" s="122">
        <v>0</v>
      </c>
      <c r="R12" s="122">
        <v>0.01</v>
      </c>
      <c r="S12" s="122">
        <v>0.06</v>
      </c>
      <c r="T12" s="122">
        <v>0</v>
      </c>
      <c r="U12" s="122">
        <v>0</v>
      </c>
      <c r="V12" s="122">
        <v>0.25</v>
      </c>
      <c r="W12" s="122" t="s">
        <v>68</v>
      </c>
      <c r="X12" s="122" t="s">
        <v>68</v>
      </c>
      <c r="Y12" s="122">
        <v>0.04</v>
      </c>
      <c r="Z12" s="122" t="s">
        <v>68</v>
      </c>
      <c r="AA12" s="122">
        <v>0</v>
      </c>
      <c r="AB12" s="122">
        <v>0.04</v>
      </c>
      <c r="AC12" s="122">
        <v>0.02</v>
      </c>
      <c r="AD12" s="122">
        <v>0.01</v>
      </c>
      <c r="AE12" s="122">
        <v>0</v>
      </c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3"/>
      <c r="AU12" s="122"/>
      <c r="AV12" s="122"/>
      <c r="AW12" s="122"/>
      <c r="AX12" s="122">
        <v>0.01</v>
      </c>
      <c r="AY12" s="122">
        <v>0.56</v>
      </c>
      <c r="AZ12" s="122">
        <v>0.01</v>
      </c>
      <c r="BA12" s="122">
        <v>0.11</v>
      </c>
      <c r="BB12" s="122">
        <v>0.01</v>
      </c>
      <c r="BC12" s="122">
        <v>0.69</v>
      </c>
      <c r="BD12" s="122">
        <v>0.03</v>
      </c>
      <c r="BE12" s="122">
        <v>0.01</v>
      </c>
      <c r="BF12" s="122">
        <v>0.11</v>
      </c>
      <c r="BG12" s="122">
        <v>0.01</v>
      </c>
      <c r="BH12" s="122">
        <v>0</v>
      </c>
      <c r="BI12" s="122">
        <v>0</v>
      </c>
      <c r="BJ12" s="122" t="s">
        <v>68</v>
      </c>
      <c r="BK12" s="122"/>
      <c r="BL12" s="122"/>
      <c r="BM12" s="122"/>
      <c r="BN12" s="122"/>
      <c r="BO12" s="122"/>
      <c r="BP12" s="122"/>
      <c r="BQ12" s="122"/>
      <c r="BR12" s="122"/>
      <c r="BS12" s="123"/>
      <c r="BT12" s="123">
        <f t="shared" si="2"/>
        <v>43</v>
      </c>
      <c r="BU12" s="124">
        <v>0.05348837209302324</v>
      </c>
      <c r="BV12" s="124">
        <f t="shared" si="3"/>
        <v>0</v>
      </c>
      <c r="BW12" s="124">
        <f t="shared" si="4"/>
        <v>0.69</v>
      </c>
      <c r="BX12" s="124">
        <f t="shared" si="5"/>
        <v>0.1349462565539452</v>
      </c>
    </row>
    <row r="13" spans="1:76" ht="12.75" customHeight="1">
      <c r="A13" s="121" t="s">
        <v>17</v>
      </c>
      <c r="B13" s="122">
        <v>0.03</v>
      </c>
      <c r="C13" s="122">
        <v>0.15</v>
      </c>
      <c r="D13" s="122">
        <v>0.14</v>
      </c>
      <c r="E13" s="122">
        <v>0.19</v>
      </c>
      <c r="F13" s="122">
        <v>0.04</v>
      </c>
      <c r="G13" s="122">
        <v>0.12</v>
      </c>
      <c r="H13" s="122">
        <v>0.04</v>
      </c>
      <c r="I13" s="122">
        <v>0.07</v>
      </c>
      <c r="J13" s="122">
        <v>0.03</v>
      </c>
      <c r="K13" s="122">
        <v>0.03</v>
      </c>
      <c r="L13" s="122">
        <v>0.04</v>
      </c>
      <c r="M13" s="122">
        <v>0.06</v>
      </c>
      <c r="N13" s="122">
        <v>0.06</v>
      </c>
      <c r="O13" s="122">
        <v>0.06</v>
      </c>
      <c r="P13" s="122">
        <v>0.05</v>
      </c>
      <c r="Q13" s="122">
        <v>0.11</v>
      </c>
      <c r="R13" s="122">
        <v>0.17</v>
      </c>
      <c r="S13" s="122">
        <v>0.1</v>
      </c>
      <c r="T13" s="122">
        <v>0.07</v>
      </c>
      <c r="U13" s="122">
        <v>0.11</v>
      </c>
      <c r="V13" s="122">
        <v>0.07</v>
      </c>
      <c r="W13" s="122">
        <v>0.04</v>
      </c>
      <c r="X13" s="122">
        <v>0.06</v>
      </c>
      <c r="Y13" s="122">
        <v>0.05</v>
      </c>
      <c r="Z13" s="122">
        <v>0.07</v>
      </c>
      <c r="AA13" s="122">
        <v>0.08</v>
      </c>
      <c r="AB13" s="122">
        <v>0.06</v>
      </c>
      <c r="AC13" s="122">
        <v>0.04</v>
      </c>
      <c r="AD13" s="122">
        <v>0.08</v>
      </c>
      <c r="AE13" s="122">
        <v>0.09</v>
      </c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3"/>
      <c r="AU13" s="122"/>
      <c r="AV13" s="122"/>
      <c r="AW13" s="122"/>
      <c r="AX13" s="122">
        <v>0.01</v>
      </c>
      <c r="AY13" s="122">
        <v>0.1</v>
      </c>
      <c r="AZ13" s="122">
        <v>0.05</v>
      </c>
      <c r="BA13" s="122">
        <v>0.19</v>
      </c>
      <c r="BB13" s="122">
        <v>0.06</v>
      </c>
      <c r="BC13" s="122">
        <v>0.04</v>
      </c>
      <c r="BD13" s="122">
        <v>0.09</v>
      </c>
      <c r="BE13" s="122">
        <v>0.11</v>
      </c>
      <c r="BF13" s="122">
        <v>0.19</v>
      </c>
      <c r="BG13" s="122">
        <v>0.18</v>
      </c>
      <c r="BH13" s="122">
        <v>0.05</v>
      </c>
      <c r="BI13" s="122">
        <v>0.08</v>
      </c>
      <c r="BJ13" s="122">
        <v>0.1</v>
      </c>
      <c r="BK13" s="122"/>
      <c r="BL13" s="122"/>
      <c r="BM13" s="122"/>
      <c r="BN13" s="122"/>
      <c r="BO13" s="122"/>
      <c r="BP13" s="122"/>
      <c r="BQ13" s="122"/>
      <c r="BR13" s="122"/>
      <c r="BS13" s="123"/>
      <c r="BT13" s="123">
        <f t="shared" si="2"/>
        <v>43</v>
      </c>
      <c r="BU13" s="124">
        <v>0.08279069767441861</v>
      </c>
      <c r="BV13" s="124">
        <f t="shared" si="3"/>
        <v>0.01</v>
      </c>
      <c r="BW13" s="124">
        <f t="shared" si="4"/>
        <v>0.19</v>
      </c>
      <c r="BX13" s="124">
        <f t="shared" si="5"/>
        <v>0.04741335212762712</v>
      </c>
    </row>
    <row r="14" spans="1:76" ht="12.75" customHeight="1">
      <c r="A14" s="121" t="s">
        <v>18</v>
      </c>
      <c r="B14" s="122">
        <v>0.01</v>
      </c>
      <c r="C14" s="122">
        <v>0.01</v>
      </c>
      <c r="D14" s="122">
        <v>0.05</v>
      </c>
      <c r="E14" s="122">
        <v>0.03</v>
      </c>
      <c r="F14" s="122">
        <v>0.01</v>
      </c>
      <c r="G14" s="122">
        <v>0.17</v>
      </c>
      <c r="H14" s="122">
        <v>0.01</v>
      </c>
      <c r="I14" s="122">
        <v>0.01</v>
      </c>
      <c r="J14" s="122">
        <v>0.01</v>
      </c>
      <c r="K14" s="122">
        <v>0.01</v>
      </c>
      <c r="L14" s="122">
        <v>0.02</v>
      </c>
      <c r="M14" s="122">
        <v>0.02</v>
      </c>
      <c r="N14" s="122">
        <v>0.01</v>
      </c>
      <c r="O14" s="122">
        <v>0.01</v>
      </c>
      <c r="P14" s="122">
        <v>0.01</v>
      </c>
      <c r="Q14" s="122">
        <v>0.01</v>
      </c>
      <c r="R14" s="122">
        <v>0.02</v>
      </c>
      <c r="S14" s="122">
        <v>0.67</v>
      </c>
      <c r="T14" s="122">
        <v>0.02</v>
      </c>
      <c r="U14" s="122">
        <v>0.01</v>
      </c>
      <c r="V14" s="122">
        <v>0.04</v>
      </c>
      <c r="W14" s="122">
        <v>0.01</v>
      </c>
      <c r="X14" s="122">
        <v>0</v>
      </c>
      <c r="Y14" s="122">
        <v>0.02</v>
      </c>
      <c r="Z14" s="122">
        <v>0.01</v>
      </c>
      <c r="AA14" s="122">
        <v>0.01</v>
      </c>
      <c r="AB14" s="122">
        <v>0.01</v>
      </c>
      <c r="AC14" s="122">
        <v>0.01</v>
      </c>
      <c r="AD14" s="122">
        <v>0.01</v>
      </c>
      <c r="AE14" s="122">
        <v>0.02</v>
      </c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3"/>
      <c r="AU14" s="122"/>
      <c r="AV14" s="122"/>
      <c r="AW14" s="122"/>
      <c r="AX14" s="122">
        <v>0</v>
      </c>
      <c r="AY14" s="122">
        <v>0.01</v>
      </c>
      <c r="AZ14" s="122">
        <v>0.01</v>
      </c>
      <c r="BA14" s="122">
        <v>0.02</v>
      </c>
      <c r="BB14" s="122">
        <v>0.01</v>
      </c>
      <c r="BC14" s="122">
        <v>0.02</v>
      </c>
      <c r="BD14" s="122">
        <v>0</v>
      </c>
      <c r="BE14" s="122">
        <v>0.01</v>
      </c>
      <c r="BF14" s="122">
        <v>0.01</v>
      </c>
      <c r="BG14" s="122">
        <v>0.01</v>
      </c>
      <c r="BH14" s="122">
        <v>0.01</v>
      </c>
      <c r="BI14" s="122">
        <v>0</v>
      </c>
      <c r="BJ14" s="122">
        <v>0.01</v>
      </c>
      <c r="BK14" s="122"/>
      <c r="BL14" s="122"/>
      <c r="BM14" s="122"/>
      <c r="BN14" s="122"/>
      <c r="BO14" s="122"/>
      <c r="BP14" s="122"/>
      <c r="BQ14" s="122"/>
      <c r="BR14" s="122"/>
      <c r="BS14" s="123"/>
      <c r="BT14" s="123">
        <f t="shared" si="2"/>
        <v>43</v>
      </c>
      <c r="BU14" s="124">
        <v>0.032093023255813966</v>
      </c>
      <c r="BV14" s="124">
        <f t="shared" si="3"/>
        <v>0</v>
      </c>
      <c r="BW14" s="124">
        <f t="shared" si="4"/>
        <v>0.67</v>
      </c>
      <c r="BX14" s="124">
        <f t="shared" si="5"/>
        <v>0.10165052167094964</v>
      </c>
    </row>
    <row r="15" spans="1:76" ht="12.75" customHeight="1">
      <c r="A15" s="121" t="s">
        <v>19</v>
      </c>
      <c r="B15" s="122">
        <v>0.03</v>
      </c>
      <c r="C15" s="122">
        <v>0.04</v>
      </c>
      <c r="D15" s="122">
        <v>0.14</v>
      </c>
      <c r="E15" s="122">
        <v>0.04</v>
      </c>
      <c r="F15" s="122">
        <v>0.02</v>
      </c>
      <c r="G15" s="122">
        <v>0.13</v>
      </c>
      <c r="H15" s="122">
        <v>0.04</v>
      </c>
      <c r="I15" s="122">
        <v>0.07</v>
      </c>
      <c r="J15" s="122">
        <v>0.03</v>
      </c>
      <c r="K15" s="122">
        <v>0.04</v>
      </c>
      <c r="L15" s="122">
        <v>0.05</v>
      </c>
      <c r="M15" s="122">
        <v>0.06</v>
      </c>
      <c r="N15" s="122">
        <v>0.03</v>
      </c>
      <c r="O15" s="122">
        <v>0.03</v>
      </c>
      <c r="P15" s="122">
        <v>0.03</v>
      </c>
      <c r="Q15" s="122">
        <v>0.04</v>
      </c>
      <c r="R15" s="122">
        <v>0.04</v>
      </c>
      <c r="S15" s="122">
        <v>0.3</v>
      </c>
      <c r="T15" s="122">
        <v>0.05</v>
      </c>
      <c r="U15" s="122">
        <v>0.04</v>
      </c>
      <c r="V15" s="122">
        <v>0.07</v>
      </c>
      <c r="W15" s="122">
        <v>0.02</v>
      </c>
      <c r="X15" s="122">
        <v>0.02</v>
      </c>
      <c r="Y15" s="122">
        <v>0.07</v>
      </c>
      <c r="Z15" s="122">
        <v>0.02</v>
      </c>
      <c r="AA15" s="122">
        <v>0.03</v>
      </c>
      <c r="AB15" s="122">
        <v>0.29</v>
      </c>
      <c r="AC15" s="122">
        <v>0.03</v>
      </c>
      <c r="AD15" s="122">
        <v>0.05</v>
      </c>
      <c r="AE15" s="122">
        <v>0.08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3"/>
      <c r="AU15" s="122"/>
      <c r="AV15" s="122"/>
      <c r="AW15" s="122"/>
      <c r="AX15" s="122">
        <v>0.02</v>
      </c>
      <c r="AY15" s="122">
        <v>0.01</v>
      </c>
      <c r="AZ15" s="122">
        <v>0.04</v>
      </c>
      <c r="BA15" s="122">
        <v>0.52</v>
      </c>
      <c r="BB15" s="122">
        <v>0.02</v>
      </c>
      <c r="BC15" s="122">
        <v>0.1</v>
      </c>
      <c r="BD15" s="122">
        <v>0.17</v>
      </c>
      <c r="BE15" s="122">
        <v>0.08</v>
      </c>
      <c r="BF15" s="122">
        <v>0.03</v>
      </c>
      <c r="BG15" s="122">
        <v>0.03</v>
      </c>
      <c r="BH15" s="122">
        <v>0</v>
      </c>
      <c r="BI15" s="122">
        <v>0.03</v>
      </c>
      <c r="BJ15" s="122">
        <v>0.01</v>
      </c>
      <c r="BK15" s="122"/>
      <c r="BL15" s="122"/>
      <c r="BM15" s="122"/>
      <c r="BN15" s="122"/>
      <c r="BO15" s="122"/>
      <c r="BP15" s="122"/>
      <c r="BQ15" s="122"/>
      <c r="BR15" s="122"/>
      <c r="BS15" s="123"/>
      <c r="BT15" s="123">
        <f t="shared" si="2"/>
        <v>43</v>
      </c>
      <c r="BU15" s="124">
        <v>0.06953488372093024</v>
      </c>
      <c r="BV15" s="124">
        <f t="shared" si="3"/>
        <v>0</v>
      </c>
      <c r="BW15" s="124">
        <f t="shared" si="4"/>
        <v>0.52</v>
      </c>
      <c r="BX15" s="124">
        <f t="shared" si="5"/>
        <v>0.09338476267253178</v>
      </c>
    </row>
    <row r="16" spans="1:76" ht="12.75" customHeight="1">
      <c r="A16" s="121" t="s">
        <v>20</v>
      </c>
      <c r="B16" s="122">
        <v>0.28</v>
      </c>
      <c r="C16" s="122">
        <v>0.27</v>
      </c>
      <c r="D16" s="122">
        <v>0.3</v>
      </c>
      <c r="E16" s="122">
        <v>0.31</v>
      </c>
      <c r="F16" s="122">
        <v>0.26</v>
      </c>
      <c r="G16" s="122">
        <v>0.28</v>
      </c>
      <c r="H16" s="122">
        <v>0.27</v>
      </c>
      <c r="I16" s="122">
        <v>0.28</v>
      </c>
      <c r="J16" s="122">
        <v>0.27</v>
      </c>
      <c r="K16" s="122">
        <v>0.28</v>
      </c>
      <c r="L16" s="122">
        <v>0.26</v>
      </c>
      <c r="M16" s="122">
        <v>0.26</v>
      </c>
      <c r="N16" s="122">
        <v>0.28</v>
      </c>
      <c r="O16" s="122">
        <v>0.3</v>
      </c>
      <c r="P16" s="122">
        <v>0.29</v>
      </c>
      <c r="Q16" s="122">
        <v>0.28</v>
      </c>
      <c r="R16" s="122">
        <v>0.27</v>
      </c>
      <c r="S16" s="122">
        <v>0.27</v>
      </c>
      <c r="T16" s="122">
        <v>0.34</v>
      </c>
      <c r="U16" s="122">
        <v>0.27</v>
      </c>
      <c r="V16" s="122">
        <v>0.29</v>
      </c>
      <c r="W16" s="122">
        <v>0.27</v>
      </c>
      <c r="X16" s="122">
        <v>0.28</v>
      </c>
      <c r="Y16" s="122">
        <v>0.29</v>
      </c>
      <c r="Z16" s="122">
        <v>0.29</v>
      </c>
      <c r="AA16" s="122">
        <v>0.3</v>
      </c>
      <c r="AB16" s="122">
        <v>0.29</v>
      </c>
      <c r="AC16" s="122">
        <v>0.27</v>
      </c>
      <c r="AD16" s="122">
        <v>0.27</v>
      </c>
      <c r="AE16" s="122">
        <v>0.3</v>
      </c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3"/>
      <c r="AU16" s="122"/>
      <c r="AV16" s="122"/>
      <c r="AW16" s="122"/>
      <c r="AX16" s="122">
        <v>0.16</v>
      </c>
      <c r="AY16" s="122">
        <v>0.22</v>
      </c>
      <c r="AZ16" s="122">
        <v>0.27</v>
      </c>
      <c r="BA16" s="122">
        <v>0.43</v>
      </c>
      <c r="BB16" s="122">
        <v>0.28</v>
      </c>
      <c r="BC16" s="122">
        <v>0.33</v>
      </c>
      <c r="BD16" s="122">
        <v>0.31</v>
      </c>
      <c r="BE16" s="122">
        <v>0.41</v>
      </c>
      <c r="BF16" s="122">
        <v>0.1</v>
      </c>
      <c r="BG16" s="122">
        <v>0.18</v>
      </c>
      <c r="BH16" s="122">
        <v>0.11</v>
      </c>
      <c r="BI16" s="122">
        <v>0.25</v>
      </c>
      <c r="BJ16" s="122">
        <v>0.25</v>
      </c>
      <c r="BK16" s="122"/>
      <c r="BL16" s="122"/>
      <c r="BM16" s="122"/>
      <c r="BN16" s="122"/>
      <c r="BO16" s="122"/>
      <c r="BP16" s="122"/>
      <c r="BQ16" s="122"/>
      <c r="BR16" s="122"/>
      <c r="BS16" s="123"/>
      <c r="BT16" s="123">
        <f t="shared" si="2"/>
        <v>43</v>
      </c>
      <c r="BU16" s="124">
        <v>0.2737209302325581</v>
      </c>
      <c r="BV16" s="124">
        <f t="shared" si="3"/>
        <v>0.1</v>
      </c>
      <c r="BW16" s="124">
        <f t="shared" si="4"/>
        <v>0.43</v>
      </c>
      <c r="BX16" s="124">
        <f t="shared" si="5"/>
        <v>0.05726410685602619</v>
      </c>
    </row>
    <row r="17" spans="1:76" ht="12.75" customHeight="1">
      <c r="A17" s="121" t="s">
        <v>21</v>
      </c>
      <c r="B17" s="122" t="s">
        <v>68</v>
      </c>
      <c r="C17" s="122">
        <v>0</v>
      </c>
      <c r="D17" s="122" t="s">
        <v>68</v>
      </c>
      <c r="E17" s="122">
        <v>0</v>
      </c>
      <c r="F17" s="122">
        <v>0</v>
      </c>
      <c r="G17" s="122">
        <v>0</v>
      </c>
      <c r="H17" s="122" t="s">
        <v>68</v>
      </c>
      <c r="I17" s="122">
        <v>0</v>
      </c>
      <c r="J17" s="122" t="s">
        <v>68</v>
      </c>
      <c r="K17" s="122" t="s">
        <v>68</v>
      </c>
      <c r="L17" s="122" t="s">
        <v>68</v>
      </c>
      <c r="M17" s="122" t="s">
        <v>68</v>
      </c>
      <c r="N17" s="122" t="s">
        <v>68</v>
      </c>
      <c r="O17" s="122" t="s">
        <v>68</v>
      </c>
      <c r="P17" s="122" t="s">
        <v>68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 t="s">
        <v>68</v>
      </c>
      <c r="X17" s="122" t="s">
        <v>68</v>
      </c>
      <c r="Y17" s="122">
        <v>0</v>
      </c>
      <c r="Z17" s="122" t="s">
        <v>68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3"/>
      <c r="AU17" s="122"/>
      <c r="AV17" s="122"/>
      <c r="AW17" s="122"/>
      <c r="AX17" s="122">
        <v>0</v>
      </c>
      <c r="AY17" s="122">
        <v>0</v>
      </c>
      <c r="AZ17" s="122">
        <v>0</v>
      </c>
      <c r="BA17" s="122">
        <v>0.01</v>
      </c>
      <c r="BB17" s="122">
        <v>0</v>
      </c>
      <c r="BC17" s="122">
        <v>0.01</v>
      </c>
      <c r="BD17" s="122">
        <v>0</v>
      </c>
      <c r="BE17" s="122">
        <v>0</v>
      </c>
      <c r="BF17" s="122">
        <v>0</v>
      </c>
      <c r="BG17" s="122">
        <v>0</v>
      </c>
      <c r="BH17" s="122">
        <v>0</v>
      </c>
      <c r="BI17" s="122">
        <v>0</v>
      </c>
      <c r="BJ17" s="122" t="s">
        <v>68</v>
      </c>
      <c r="BK17" s="122"/>
      <c r="BL17" s="122"/>
      <c r="BM17" s="122"/>
      <c r="BN17" s="122"/>
      <c r="BO17" s="122"/>
      <c r="BP17" s="122"/>
      <c r="BQ17" s="122"/>
      <c r="BR17" s="122"/>
      <c r="BS17" s="123"/>
      <c r="BT17" s="123">
        <f t="shared" si="2"/>
        <v>43</v>
      </c>
      <c r="BU17" s="124">
        <v>0.001930232558139535</v>
      </c>
      <c r="BV17" s="124">
        <f t="shared" si="3"/>
        <v>0</v>
      </c>
      <c r="BW17" s="124">
        <f t="shared" si="4"/>
        <v>0.01</v>
      </c>
      <c r="BX17" s="124">
        <f t="shared" si="5"/>
        <v>0.0021059035204970735</v>
      </c>
    </row>
    <row r="18" spans="1:76" ht="12.75" customHeight="1">
      <c r="A18" s="121" t="s">
        <v>69</v>
      </c>
      <c r="B18" s="122">
        <v>0.08</v>
      </c>
      <c r="C18" s="122">
        <v>0.11</v>
      </c>
      <c r="D18" s="122">
        <v>0.32</v>
      </c>
      <c r="E18" s="122">
        <v>0.28</v>
      </c>
      <c r="F18" s="122">
        <v>0.13</v>
      </c>
      <c r="G18" s="122">
        <v>0.21</v>
      </c>
      <c r="H18" s="122">
        <v>0.06</v>
      </c>
      <c r="I18" s="122">
        <v>0.2</v>
      </c>
      <c r="J18" s="122">
        <v>0.06</v>
      </c>
      <c r="K18" s="122">
        <v>0.08</v>
      </c>
      <c r="L18" s="122">
        <v>0.13</v>
      </c>
      <c r="M18" s="122">
        <v>0.13</v>
      </c>
      <c r="N18" s="122">
        <v>0.09</v>
      </c>
      <c r="O18" s="122">
        <v>0.11</v>
      </c>
      <c r="P18" s="122">
        <v>0.08</v>
      </c>
      <c r="Q18" s="122">
        <v>0.11</v>
      </c>
      <c r="R18" s="122">
        <v>0.18</v>
      </c>
      <c r="S18" s="122">
        <v>0.17</v>
      </c>
      <c r="T18" s="122">
        <v>0.87</v>
      </c>
      <c r="U18" s="122">
        <v>0.08</v>
      </c>
      <c r="V18" s="122">
        <v>0.17</v>
      </c>
      <c r="W18" s="122">
        <v>0.06</v>
      </c>
      <c r="X18" s="122">
        <v>0.06</v>
      </c>
      <c r="Y18" s="122">
        <v>0.1</v>
      </c>
      <c r="Z18" s="122">
        <v>0.09</v>
      </c>
      <c r="AA18" s="122">
        <v>0.09</v>
      </c>
      <c r="AB18" s="122">
        <v>0.15</v>
      </c>
      <c r="AC18" s="122">
        <v>0.12</v>
      </c>
      <c r="AD18" s="122">
        <v>0.14</v>
      </c>
      <c r="AE18" s="122">
        <v>0.18</v>
      </c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3"/>
      <c r="AU18" s="122"/>
      <c r="AV18" s="122"/>
      <c r="AW18" s="122"/>
      <c r="AX18" s="122">
        <v>0.05</v>
      </c>
      <c r="AY18" s="122">
        <v>0.08</v>
      </c>
      <c r="AZ18" s="122">
        <v>0.12</v>
      </c>
      <c r="BA18" s="122">
        <v>0.16</v>
      </c>
      <c r="BB18" s="122">
        <v>0.12</v>
      </c>
      <c r="BC18" s="122">
        <v>0.19</v>
      </c>
      <c r="BD18" s="122">
        <v>0.19</v>
      </c>
      <c r="BE18" s="122">
        <v>0.11</v>
      </c>
      <c r="BF18" s="122">
        <v>0.12</v>
      </c>
      <c r="BG18" s="122">
        <v>0.31</v>
      </c>
      <c r="BH18" s="122">
        <v>0.13</v>
      </c>
      <c r="BI18" s="122">
        <v>0.12</v>
      </c>
      <c r="BJ18" s="122">
        <v>0.12</v>
      </c>
      <c r="BK18" s="122"/>
      <c r="BL18" s="122"/>
      <c r="BM18" s="122"/>
      <c r="BN18" s="122"/>
      <c r="BO18" s="122"/>
      <c r="BP18" s="122"/>
      <c r="BQ18" s="122"/>
      <c r="BR18" s="122"/>
      <c r="BS18" s="123"/>
      <c r="BT18" s="123">
        <f t="shared" si="2"/>
        <v>43</v>
      </c>
      <c r="BU18" s="124">
        <v>0.15023255813953493</v>
      </c>
      <c r="BV18" s="124">
        <f t="shared" si="3"/>
        <v>0.05</v>
      </c>
      <c r="BW18" s="124">
        <f t="shared" si="4"/>
        <v>0.87</v>
      </c>
      <c r="BX18" s="124">
        <f t="shared" si="5"/>
        <v>0.12717847507091318</v>
      </c>
    </row>
    <row r="19" spans="1:76" ht="12.75" customHeight="1">
      <c r="A19" s="121" t="s">
        <v>70</v>
      </c>
      <c r="B19" s="122">
        <v>0.08</v>
      </c>
      <c r="C19" s="122">
        <v>0.09</v>
      </c>
      <c r="D19" s="122">
        <v>0.11</v>
      </c>
      <c r="E19" s="122">
        <v>0.08</v>
      </c>
      <c r="F19" s="122">
        <v>0.08</v>
      </c>
      <c r="G19" s="122">
        <v>0.08</v>
      </c>
      <c r="H19" s="122">
        <v>0.07</v>
      </c>
      <c r="I19" s="122">
        <v>0.11</v>
      </c>
      <c r="J19" s="122">
        <v>0.08</v>
      </c>
      <c r="K19" s="122">
        <v>0.09</v>
      </c>
      <c r="L19" s="122">
        <v>0.1</v>
      </c>
      <c r="M19" s="122">
        <v>0.1</v>
      </c>
      <c r="N19" s="122">
        <v>0.09</v>
      </c>
      <c r="O19" s="122">
        <v>0.09</v>
      </c>
      <c r="P19" s="122">
        <v>0.09</v>
      </c>
      <c r="Q19" s="122">
        <v>0.09</v>
      </c>
      <c r="R19" s="122">
        <v>0.08</v>
      </c>
      <c r="S19" s="122">
        <v>0.09</v>
      </c>
      <c r="T19" s="122">
        <v>0.09</v>
      </c>
      <c r="U19" s="122">
        <v>0.08</v>
      </c>
      <c r="V19" s="122">
        <v>0.09</v>
      </c>
      <c r="W19" s="122">
        <v>0.09</v>
      </c>
      <c r="X19" s="122">
        <v>0.08</v>
      </c>
      <c r="Y19" s="122">
        <v>0.09</v>
      </c>
      <c r="Z19" s="122">
        <v>0.09</v>
      </c>
      <c r="AA19" s="122">
        <v>0.09</v>
      </c>
      <c r="AB19" s="122">
        <v>0.09</v>
      </c>
      <c r="AC19" s="122">
        <v>0.09</v>
      </c>
      <c r="AD19" s="122">
        <v>0.09</v>
      </c>
      <c r="AE19" s="122">
        <v>0.08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3"/>
      <c r="AU19" s="122"/>
      <c r="AV19" s="122"/>
      <c r="AW19" s="122"/>
      <c r="AX19" s="122">
        <v>0.06</v>
      </c>
      <c r="AY19" s="122">
        <v>0.08</v>
      </c>
      <c r="AZ19" s="122">
        <v>0.07</v>
      </c>
      <c r="BA19" s="122">
        <v>0.11</v>
      </c>
      <c r="BB19" s="122">
        <v>0.1</v>
      </c>
      <c r="BC19" s="122">
        <v>0.09</v>
      </c>
      <c r="BD19" s="122">
        <v>0.09</v>
      </c>
      <c r="BE19" s="122">
        <v>0.1</v>
      </c>
      <c r="BF19" s="122">
        <v>0.07</v>
      </c>
      <c r="BG19" s="122">
        <v>0.13</v>
      </c>
      <c r="BH19" s="122">
        <v>0.08</v>
      </c>
      <c r="BI19" s="122">
        <v>0.08</v>
      </c>
      <c r="BJ19" s="122">
        <v>0.08</v>
      </c>
      <c r="BK19" s="122"/>
      <c r="BL19" s="122"/>
      <c r="BM19" s="122"/>
      <c r="BN19" s="122"/>
      <c r="BO19" s="122"/>
      <c r="BP19" s="122"/>
      <c r="BQ19" s="122"/>
      <c r="BR19" s="122"/>
      <c r="BS19" s="123"/>
      <c r="BT19" s="123">
        <f t="shared" si="2"/>
        <v>43</v>
      </c>
      <c r="BU19" s="124">
        <v>0.08813953488372092</v>
      </c>
      <c r="BV19" s="124">
        <f t="shared" si="3"/>
        <v>0.06</v>
      </c>
      <c r="BW19" s="124">
        <f t="shared" si="4"/>
        <v>0.13</v>
      </c>
      <c r="BX19" s="124">
        <f t="shared" si="5"/>
        <v>0.01224855263466398</v>
      </c>
    </row>
    <row r="20" spans="1:76" ht="12.75" customHeight="1">
      <c r="A20" s="121" t="s">
        <v>24</v>
      </c>
      <c r="B20" s="122" t="s">
        <v>68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 t="s">
        <v>68</v>
      </c>
      <c r="I20" s="122">
        <v>0</v>
      </c>
      <c r="J20" s="122" t="s">
        <v>68</v>
      </c>
      <c r="K20" s="122" t="s">
        <v>68</v>
      </c>
      <c r="L20" s="122" t="s">
        <v>68</v>
      </c>
      <c r="M20" s="122" t="s">
        <v>68</v>
      </c>
      <c r="N20" s="122" t="s">
        <v>68</v>
      </c>
      <c r="O20" s="122" t="s">
        <v>68</v>
      </c>
      <c r="P20" s="122" t="s">
        <v>68</v>
      </c>
      <c r="Q20" s="122">
        <v>0</v>
      </c>
      <c r="R20" s="122">
        <v>0</v>
      </c>
      <c r="S20" s="122">
        <v>0.01</v>
      </c>
      <c r="T20" s="122">
        <v>0</v>
      </c>
      <c r="U20" s="122">
        <v>0</v>
      </c>
      <c r="V20" s="122" t="s">
        <v>68</v>
      </c>
      <c r="W20" s="122" t="s">
        <v>68</v>
      </c>
      <c r="X20" s="122" t="s">
        <v>68</v>
      </c>
      <c r="Y20" s="122" t="s">
        <v>68</v>
      </c>
      <c r="Z20" s="122" t="s">
        <v>68</v>
      </c>
      <c r="AA20" s="122" t="s">
        <v>68</v>
      </c>
      <c r="AB20" s="122" t="s">
        <v>68</v>
      </c>
      <c r="AC20" s="122">
        <v>0</v>
      </c>
      <c r="AD20" s="122">
        <v>0</v>
      </c>
      <c r="AE20" s="122">
        <v>0</v>
      </c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3"/>
      <c r="AU20" s="122"/>
      <c r="AV20" s="122"/>
      <c r="AW20" s="122"/>
      <c r="AX20" s="122">
        <v>0</v>
      </c>
      <c r="AY20" s="122">
        <v>0</v>
      </c>
      <c r="AZ20" s="122">
        <v>0</v>
      </c>
      <c r="BA20" s="122">
        <v>0</v>
      </c>
      <c r="BB20" s="122">
        <v>0</v>
      </c>
      <c r="BC20" s="122">
        <v>0.01</v>
      </c>
      <c r="BD20" s="122">
        <v>0</v>
      </c>
      <c r="BE20" s="122">
        <v>0</v>
      </c>
      <c r="BF20" s="122">
        <v>0</v>
      </c>
      <c r="BG20" s="122">
        <v>0</v>
      </c>
      <c r="BH20" s="122">
        <v>0</v>
      </c>
      <c r="BI20" s="122">
        <v>0</v>
      </c>
      <c r="BJ20" s="122">
        <v>0</v>
      </c>
      <c r="BK20" s="122"/>
      <c r="BL20" s="122"/>
      <c r="BM20" s="122"/>
      <c r="BN20" s="122"/>
      <c r="BO20" s="122"/>
      <c r="BP20" s="122"/>
      <c r="BQ20" s="122"/>
      <c r="BR20" s="122"/>
      <c r="BS20" s="123"/>
      <c r="BT20" s="123">
        <f t="shared" si="2"/>
        <v>43</v>
      </c>
      <c r="BU20" s="124">
        <v>0.002325581395348837</v>
      </c>
      <c r="BV20" s="124">
        <f t="shared" si="3"/>
        <v>0</v>
      </c>
      <c r="BW20" s="124">
        <f t="shared" si="4"/>
        <v>0.01</v>
      </c>
      <c r="BX20" s="124">
        <f t="shared" si="5"/>
        <v>0.0021059035204970735</v>
      </c>
    </row>
    <row r="21" spans="1:76" ht="12.75" customHeight="1">
      <c r="A21" s="121" t="s">
        <v>71</v>
      </c>
      <c r="B21" s="122" t="s">
        <v>68</v>
      </c>
      <c r="C21" s="122">
        <v>0.01</v>
      </c>
      <c r="D21" s="122">
        <v>0</v>
      </c>
      <c r="E21" s="122">
        <v>0.01</v>
      </c>
      <c r="F21" s="122" t="s">
        <v>68</v>
      </c>
      <c r="G21" s="122">
        <v>0</v>
      </c>
      <c r="H21" s="122" t="s">
        <v>68</v>
      </c>
      <c r="I21" s="122" t="s">
        <v>68</v>
      </c>
      <c r="J21" s="122" t="s">
        <v>68</v>
      </c>
      <c r="K21" s="122" t="s">
        <v>68</v>
      </c>
      <c r="L21" s="122" t="s">
        <v>68</v>
      </c>
      <c r="M21" s="122" t="s">
        <v>68</v>
      </c>
      <c r="N21" s="122" t="s">
        <v>68</v>
      </c>
      <c r="O21" s="122" t="s">
        <v>68</v>
      </c>
      <c r="P21" s="122" t="s">
        <v>68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 t="s">
        <v>68</v>
      </c>
      <c r="W21" s="122" t="s">
        <v>68</v>
      </c>
      <c r="X21" s="122" t="s">
        <v>68</v>
      </c>
      <c r="Y21" s="122" t="s">
        <v>68</v>
      </c>
      <c r="Z21" s="122" t="s">
        <v>68</v>
      </c>
      <c r="AA21" s="122" t="s">
        <v>68</v>
      </c>
      <c r="AB21" s="122" t="s">
        <v>68</v>
      </c>
      <c r="AC21" s="122">
        <v>0</v>
      </c>
      <c r="AD21" s="122">
        <v>0</v>
      </c>
      <c r="AE21" s="122">
        <v>0</v>
      </c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3"/>
      <c r="AU21" s="122"/>
      <c r="AV21" s="122"/>
      <c r="AW21" s="122"/>
      <c r="AX21" s="122">
        <v>0</v>
      </c>
      <c r="AY21" s="122">
        <v>0</v>
      </c>
      <c r="AZ21" s="122">
        <v>0.01</v>
      </c>
      <c r="BA21" s="122">
        <v>0.01</v>
      </c>
      <c r="BB21" s="122">
        <v>0</v>
      </c>
      <c r="BC21" s="122">
        <v>0</v>
      </c>
      <c r="BD21" s="122">
        <v>0</v>
      </c>
      <c r="BE21" s="122">
        <v>0</v>
      </c>
      <c r="BF21" s="122">
        <v>0</v>
      </c>
      <c r="BG21" s="122">
        <v>0</v>
      </c>
      <c r="BH21" s="122">
        <v>0</v>
      </c>
      <c r="BI21" s="122">
        <v>0</v>
      </c>
      <c r="BJ21" s="122">
        <v>0</v>
      </c>
      <c r="BK21" s="122"/>
      <c r="BL21" s="122"/>
      <c r="BM21" s="122"/>
      <c r="BN21" s="122"/>
      <c r="BO21" s="122"/>
      <c r="BP21" s="122"/>
      <c r="BQ21" s="122"/>
      <c r="BR21" s="122"/>
      <c r="BS21" s="123"/>
      <c r="BT21" s="123">
        <f t="shared" si="2"/>
        <v>43</v>
      </c>
      <c r="BU21" s="124">
        <v>0.0051162790697674414</v>
      </c>
      <c r="BV21" s="124">
        <f t="shared" si="3"/>
        <v>0</v>
      </c>
      <c r="BW21" s="124">
        <f t="shared" si="4"/>
        <v>0.01</v>
      </c>
      <c r="BX21" s="124">
        <f t="shared" si="5"/>
        <v>0.0029046502318132083</v>
      </c>
    </row>
    <row r="22" spans="1:76" ht="12.75" customHeight="1">
      <c r="A22" s="121" t="s">
        <v>26</v>
      </c>
      <c r="B22" s="122">
        <v>0.02</v>
      </c>
      <c r="C22" s="122">
        <v>0.06</v>
      </c>
      <c r="D22" s="122">
        <v>0.05</v>
      </c>
      <c r="E22" s="122">
        <v>0.04</v>
      </c>
      <c r="F22" s="122">
        <v>0.02</v>
      </c>
      <c r="G22" s="122">
        <v>0.05</v>
      </c>
      <c r="H22" s="122">
        <v>0.02</v>
      </c>
      <c r="I22" s="122">
        <v>0.03</v>
      </c>
      <c r="J22" s="122">
        <v>0.02</v>
      </c>
      <c r="K22" s="122">
        <v>0.02</v>
      </c>
      <c r="L22" s="122">
        <v>0.02</v>
      </c>
      <c r="M22" s="122">
        <v>0.02</v>
      </c>
      <c r="N22" s="122">
        <v>0.02</v>
      </c>
      <c r="O22" s="122">
        <v>0.04</v>
      </c>
      <c r="P22" s="122">
        <v>0.02</v>
      </c>
      <c r="Q22" s="122">
        <v>0.03</v>
      </c>
      <c r="R22" s="122">
        <v>0.05</v>
      </c>
      <c r="S22" s="122">
        <v>0.05</v>
      </c>
      <c r="T22" s="122">
        <v>0.02</v>
      </c>
      <c r="U22" s="122">
        <v>0.02</v>
      </c>
      <c r="V22" s="122">
        <v>0.04</v>
      </c>
      <c r="W22" s="122">
        <v>0.03</v>
      </c>
      <c r="X22" s="122">
        <v>0.01</v>
      </c>
      <c r="Y22" s="122">
        <v>0.03</v>
      </c>
      <c r="Z22" s="122">
        <v>0.04</v>
      </c>
      <c r="AA22" s="122">
        <v>0.02</v>
      </c>
      <c r="AB22" s="122">
        <v>0.03</v>
      </c>
      <c r="AC22" s="122">
        <v>0.04</v>
      </c>
      <c r="AD22" s="122">
        <v>0.04</v>
      </c>
      <c r="AE22" s="122">
        <v>0.03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3"/>
      <c r="AU22" s="122"/>
      <c r="AV22" s="122"/>
      <c r="AW22" s="122"/>
      <c r="AX22" s="122">
        <v>0.01</v>
      </c>
      <c r="AY22" s="122">
        <v>0.03</v>
      </c>
      <c r="AZ22" s="122">
        <v>0.02</v>
      </c>
      <c r="BA22" s="122">
        <v>0.04</v>
      </c>
      <c r="BB22" s="122">
        <v>0.02</v>
      </c>
      <c r="BC22" s="122">
        <v>0.04</v>
      </c>
      <c r="BD22" s="122">
        <v>0.02</v>
      </c>
      <c r="BE22" s="122">
        <v>0.04</v>
      </c>
      <c r="BF22" s="122">
        <v>0.03</v>
      </c>
      <c r="BG22" s="122">
        <v>0.03</v>
      </c>
      <c r="BH22" s="122">
        <v>0.01</v>
      </c>
      <c r="BI22" s="122">
        <v>0.02</v>
      </c>
      <c r="BJ22" s="122">
        <v>0.01</v>
      </c>
      <c r="BK22" s="122"/>
      <c r="BL22" s="122"/>
      <c r="BM22" s="122"/>
      <c r="BN22" s="122"/>
      <c r="BO22" s="122"/>
      <c r="BP22" s="122"/>
      <c r="BQ22" s="122"/>
      <c r="BR22" s="122"/>
      <c r="BS22" s="123"/>
      <c r="BT22" s="123">
        <f t="shared" si="2"/>
        <v>43</v>
      </c>
      <c r="BU22" s="124">
        <v>0.029069767441860482</v>
      </c>
      <c r="BV22" s="124">
        <f t="shared" si="3"/>
        <v>0.01</v>
      </c>
      <c r="BW22" s="124">
        <f t="shared" si="4"/>
        <v>0.06</v>
      </c>
      <c r="BX22" s="124">
        <f t="shared" si="5"/>
        <v>0.012354069753761283</v>
      </c>
    </row>
    <row r="23" spans="1:76" ht="12.75" customHeight="1">
      <c r="A23" s="121" t="s">
        <v>27</v>
      </c>
      <c r="B23" s="122">
        <v>0.01</v>
      </c>
      <c r="C23" s="122">
        <v>0.05</v>
      </c>
      <c r="D23" s="122">
        <v>0.11</v>
      </c>
      <c r="E23" s="122">
        <v>0.47</v>
      </c>
      <c r="F23" s="122">
        <v>0.01</v>
      </c>
      <c r="G23" s="122">
        <v>0.02</v>
      </c>
      <c r="H23" s="122">
        <v>0.08</v>
      </c>
      <c r="I23" s="122">
        <v>0.01</v>
      </c>
      <c r="J23" s="122">
        <v>0.01</v>
      </c>
      <c r="K23" s="122">
        <v>0.03</v>
      </c>
      <c r="L23" s="122">
        <v>0.07</v>
      </c>
      <c r="M23" s="122">
        <v>0.05</v>
      </c>
      <c r="N23" s="122">
        <v>0.01</v>
      </c>
      <c r="O23" s="122">
        <v>0.15</v>
      </c>
      <c r="P23" s="122">
        <v>0.02</v>
      </c>
      <c r="Q23" s="122">
        <v>0.1</v>
      </c>
      <c r="R23" s="122">
        <v>0.04</v>
      </c>
      <c r="S23" s="122">
        <v>0.02</v>
      </c>
      <c r="T23" s="122">
        <v>0.02</v>
      </c>
      <c r="U23" s="122">
        <v>0.03</v>
      </c>
      <c r="V23" s="122">
        <v>0.01</v>
      </c>
      <c r="W23" s="122">
        <v>0.01</v>
      </c>
      <c r="X23" s="122">
        <v>0.01</v>
      </c>
      <c r="Y23" s="122">
        <v>0.02</v>
      </c>
      <c r="Z23" s="122">
        <v>0.01</v>
      </c>
      <c r="AA23" s="122">
        <v>0.01</v>
      </c>
      <c r="AB23" s="122">
        <v>0.05</v>
      </c>
      <c r="AC23" s="122">
        <v>0.01</v>
      </c>
      <c r="AD23" s="122">
        <v>0.02</v>
      </c>
      <c r="AE23" s="122">
        <v>0.01</v>
      </c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3"/>
      <c r="AU23" s="122"/>
      <c r="AV23" s="122"/>
      <c r="AW23" s="122"/>
      <c r="AX23" s="122">
        <v>0</v>
      </c>
      <c r="AY23" s="122">
        <v>0.01</v>
      </c>
      <c r="AZ23" s="122">
        <v>0.01</v>
      </c>
      <c r="BA23" s="122">
        <v>0.02</v>
      </c>
      <c r="BB23" s="122">
        <v>0.01</v>
      </c>
      <c r="BC23" s="122">
        <v>0</v>
      </c>
      <c r="BD23" s="122">
        <v>0.01</v>
      </c>
      <c r="BE23" s="122">
        <v>0.09</v>
      </c>
      <c r="BF23" s="122">
        <v>1.36</v>
      </c>
      <c r="BG23" s="122">
        <v>0.05</v>
      </c>
      <c r="BH23" s="122">
        <v>0.01</v>
      </c>
      <c r="BI23" s="122">
        <v>0</v>
      </c>
      <c r="BJ23" s="122">
        <v>0.01</v>
      </c>
      <c r="BK23" s="122"/>
      <c r="BL23" s="122"/>
      <c r="BM23" s="122"/>
      <c r="BN23" s="122"/>
      <c r="BO23" s="122"/>
      <c r="BP23" s="122"/>
      <c r="BQ23" s="122"/>
      <c r="BR23" s="122"/>
      <c r="BS23" s="123"/>
      <c r="BT23" s="123">
        <f t="shared" si="2"/>
        <v>43</v>
      </c>
      <c r="BU23" s="124">
        <v>0.07093023255813953</v>
      </c>
      <c r="BV23" s="124">
        <f t="shared" si="3"/>
        <v>0</v>
      </c>
      <c r="BW23" s="124">
        <f t="shared" si="4"/>
        <v>1.36</v>
      </c>
      <c r="BX23" s="124">
        <f t="shared" si="5"/>
        <v>0.2121957625498963</v>
      </c>
    </row>
    <row r="24" spans="1:76" ht="12.75" customHeight="1">
      <c r="A24" s="121" t="s">
        <v>72</v>
      </c>
      <c r="B24" s="122">
        <v>0.05</v>
      </c>
      <c r="C24" s="122">
        <v>0.08</v>
      </c>
      <c r="D24" s="122">
        <v>0.09</v>
      </c>
      <c r="E24" s="122">
        <v>0.09</v>
      </c>
      <c r="F24" s="122">
        <v>0.05</v>
      </c>
      <c r="G24" s="122">
        <v>0.07</v>
      </c>
      <c r="H24" s="122">
        <v>0.06</v>
      </c>
      <c r="I24" s="122">
        <v>0.05</v>
      </c>
      <c r="J24" s="122">
        <v>0.05</v>
      </c>
      <c r="K24" s="122">
        <v>0.07</v>
      </c>
      <c r="L24" s="122">
        <v>0.05</v>
      </c>
      <c r="M24" s="122">
        <v>0.05</v>
      </c>
      <c r="N24" s="122">
        <v>0.05</v>
      </c>
      <c r="O24" s="122">
        <v>0.06</v>
      </c>
      <c r="P24" s="122">
        <v>0.05</v>
      </c>
      <c r="Q24" s="122">
        <v>0.07</v>
      </c>
      <c r="R24" s="122">
        <v>0.06</v>
      </c>
      <c r="S24" s="122">
        <v>0.06</v>
      </c>
      <c r="T24" s="122">
        <v>0.2</v>
      </c>
      <c r="U24" s="122">
        <v>0.05</v>
      </c>
      <c r="V24" s="122">
        <v>0.06</v>
      </c>
      <c r="W24" s="122">
        <v>0.06</v>
      </c>
      <c r="X24" s="122">
        <v>0.05</v>
      </c>
      <c r="Y24" s="122">
        <v>0.06</v>
      </c>
      <c r="Z24" s="122">
        <v>0.06</v>
      </c>
      <c r="AA24" s="122">
        <v>0.06</v>
      </c>
      <c r="AB24" s="122">
        <v>0.08</v>
      </c>
      <c r="AC24" s="122">
        <v>0.07</v>
      </c>
      <c r="AD24" s="122">
        <v>0.06</v>
      </c>
      <c r="AE24" s="122">
        <v>0.06</v>
      </c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3"/>
      <c r="AU24" s="122"/>
      <c r="AV24" s="122"/>
      <c r="AW24" s="122"/>
      <c r="AX24" s="122">
        <v>0.04</v>
      </c>
      <c r="AY24" s="122">
        <v>0.06</v>
      </c>
      <c r="AZ24" s="122">
        <v>0.06</v>
      </c>
      <c r="BA24" s="122">
        <v>0.16</v>
      </c>
      <c r="BB24" s="122">
        <v>0.06</v>
      </c>
      <c r="BC24" s="122">
        <v>0.06</v>
      </c>
      <c r="BD24" s="122">
        <v>0.07</v>
      </c>
      <c r="BE24" s="122">
        <v>0.06</v>
      </c>
      <c r="BF24" s="122">
        <v>0.04</v>
      </c>
      <c r="BG24" s="122">
        <v>0.1</v>
      </c>
      <c r="BH24" s="122">
        <v>0.05</v>
      </c>
      <c r="BI24" s="122">
        <v>0.05</v>
      </c>
      <c r="BJ24" s="122">
        <v>0.05</v>
      </c>
      <c r="BK24" s="122"/>
      <c r="BL24" s="122"/>
      <c r="BM24" s="122"/>
      <c r="BN24" s="122"/>
      <c r="BO24" s="122"/>
      <c r="BP24" s="122"/>
      <c r="BQ24" s="122"/>
      <c r="BR24" s="122"/>
      <c r="BS24" s="123"/>
      <c r="BT24" s="123">
        <f t="shared" si="2"/>
        <v>43</v>
      </c>
      <c r="BU24" s="124">
        <v>0.06604651162790699</v>
      </c>
      <c r="BV24" s="124">
        <f t="shared" si="3"/>
        <v>0.04</v>
      </c>
      <c r="BW24" s="124">
        <f t="shared" si="4"/>
        <v>0.2</v>
      </c>
      <c r="BX24" s="124">
        <f t="shared" si="5"/>
        <v>0.028459643796796892</v>
      </c>
    </row>
    <row r="25" spans="1:76" ht="12.75" customHeight="1">
      <c r="A25" s="121" t="s">
        <v>29</v>
      </c>
      <c r="B25" s="122">
        <v>0.26</v>
      </c>
      <c r="C25" s="122">
        <v>0.6</v>
      </c>
      <c r="D25" s="122">
        <v>0.93</v>
      </c>
      <c r="E25" s="122">
        <v>0.92</v>
      </c>
      <c r="F25" s="122">
        <v>0.29</v>
      </c>
      <c r="G25" s="122">
        <v>0.71</v>
      </c>
      <c r="H25" s="122">
        <v>0.23</v>
      </c>
      <c r="I25" s="122">
        <v>0.58</v>
      </c>
      <c r="J25" s="122">
        <v>0.22</v>
      </c>
      <c r="K25" s="122">
        <v>0.27</v>
      </c>
      <c r="L25" s="122">
        <v>0.31</v>
      </c>
      <c r="M25" s="122">
        <v>0.35</v>
      </c>
      <c r="N25" s="122">
        <v>0.22</v>
      </c>
      <c r="O25" s="122">
        <v>0.31</v>
      </c>
      <c r="P25" s="122">
        <v>0.22</v>
      </c>
      <c r="Q25" s="122">
        <v>0.32</v>
      </c>
      <c r="R25" s="122">
        <v>0.6</v>
      </c>
      <c r="S25" s="122">
        <v>0.55</v>
      </c>
      <c r="T25" s="122">
        <v>0.28</v>
      </c>
      <c r="U25" s="122">
        <v>0.16</v>
      </c>
      <c r="V25" s="122">
        <v>0.5</v>
      </c>
      <c r="W25" s="122">
        <v>0.21</v>
      </c>
      <c r="X25" s="122">
        <v>0.15</v>
      </c>
      <c r="Y25" s="122">
        <v>0.38</v>
      </c>
      <c r="Z25" s="122">
        <v>0.31</v>
      </c>
      <c r="AA25" s="122">
        <v>0.25</v>
      </c>
      <c r="AB25" s="122">
        <v>0.3</v>
      </c>
      <c r="AC25" s="122">
        <v>0.3</v>
      </c>
      <c r="AD25" s="122">
        <v>0.34</v>
      </c>
      <c r="AE25" s="122">
        <v>0.27</v>
      </c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3"/>
      <c r="AU25" s="122"/>
      <c r="AV25" s="122"/>
      <c r="AW25" s="122"/>
      <c r="AX25" s="122">
        <v>0.17</v>
      </c>
      <c r="AY25" s="122">
        <v>0.41</v>
      </c>
      <c r="AZ25" s="122">
        <v>0.18</v>
      </c>
      <c r="BA25" s="122">
        <v>0.4</v>
      </c>
      <c r="BB25" s="122">
        <v>0.3</v>
      </c>
      <c r="BC25" s="122">
        <v>0.56</v>
      </c>
      <c r="BD25" s="122">
        <v>0.28</v>
      </c>
      <c r="BE25" s="122">
        <v>0.4</v>
      </c>
      <c r="BF25" s="122">
        <v>0.51</v>
      </c>
      <c r="BG25" s="122">
        <v>0.48</v>
      </c>
      <c r="BH25" s="122">
        <v>0.17</v>
      </c>
      <c r="BI25" s="122">
        <v>0.24</v>
      </c>
      <c r="BJ25" s="122">
        <v>0.37</v>
      </c>
      <c r="BK25" s="122"/>
      <c r="BL25" s="122"/>
      <c r="BM25" s="122"/>
      <c r="BN25" s="122"/>
      <c r="BO25" s="122"/>
      <c r="BP25" s="122"/>
      <c r="BQ25" s="122"/>
      <c r="BR25" s="122"/>
      <c r="BS25" s="123"/>
      <c r="BT25" s="123">
        <f t="shared" si="2"/>
        <v>43</v>
      </c>
      <c r="BU25" s="124">
        <v>0.3676744186046512</v>
      </c>
      <c r="BV25" s="124">
        <f t="shared" si="3"/>
        <v>0.15</v>
      </c>
      <c r="BW25" s="124">
        <f t="shared" si="4"/>
        <v>0.93</v>
      </c>
      <c r="BX25" s="124">
        <f t="shared" si="5"/>
        <v>0.1829072354704774</v>
      </c>
    </row>
    <row r="26" spans="1:76" ht="12.75" customHeight="1">
      <c r="A26" s="121" t="s">
        <v>30</v>
      </c>
      <c r="B26" s="122">
        <v>0.09</v>
      </c>
      <c r="C26" s="122">
        <v>0.09</v>
      </c>
      <c r="D26" s="122">
        <v>0.1</v>
      </c>
      <c r="E26" s="122">
        <v>0.09</v>
      </c>
      <c r="F26" s="122">
        <v>0.09</v>
      </c>
      <c r="G26" s="122">
        <v>0.1</v>
      </c>
      <c r="H26" s="122">
        <v>0.09</v>
      </c>
      <c r="I26" s="122">
        <v>0.1</v>
      </c>
      <c r="J26" s="122">
        <v>0.1</v>
      </c>
      <c r="K26" s="122">
        <v>0.1</v>
      </c>
      <c r="L26" s="122">
        <v>0.1</v>
      </c>
      <c r="M26" s="122">
        <v>0.1</v>
      </c>
      <c r="N26" s="122">
        <v>0.1</v>
      </c>
      <c r="O26" s="122">
        <v>0.11</v>
      </c>
      <c r="P26" s="122">
        <v>0.11</v>
      </c>
      <c r="Q26" s="122">
        <v>0.09</v>
      </c>
      <c r="R26" s="122">
        <v>0.1</v>
      </c>
      <c r="S26" s="122">
        <v>0.1</v>
      </c>
      <c r="T26" s="122">
        <v>0.1</v>
      </c>
      <c r="U26" s="122">
        <v>0.11</v>
      </c>
      <c r="V26" s="122">
        <v>0.11</v>
      </c>
      <c r="W26" s="122">
        <v>0.11</v>
      </c>
      <c r="X26" s="122">
        <v>0.12</v>
      </c>
      <c r="Y26" s="122">
        <v>0.11</v>
      </c>
      <c r="Z26" s="122">
        <v>0.11</v>
      </c>
      <c r="AA26" s="122">
        <v>0.11</v>
      </c>
      <c r="AB26" s="122">
        <v>0.1</v>
      </c>
      <c r="AC26" s="122">
        <v>0.1</v>
      </c>
      <c r="AD26" s="122">
        <v>0.1</v>
      </c>
      <c r="AE26" s="122">
        <v>0.11</v>
      </c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3"/>
      <c r="AU26" s="122"/>
      <c r="AV26" s="122"/>
      <c r="AW26" s="122"/>
      <c r="AX26" s="122">
        <v>0.09</v>
      </c>
      <c r="AY26" s="122">
        <v>0.09</v>
      </c>
      <c r="AZ26" s="122">
        <v>0.1</v>
      </c>
      <c r="BA26" s="122">
        <v>0.1</v>
      </c>
      <c r="BB26" s="122">
        <v>0.1</v>
      </c>
      <c r="BC26" s="122">
        <v>0.09</v>
      </c>
      <c r="BD26" s="122">
        <v>0.09</v>
      </c>
      <c r="BE26" s="122">
        <v>0.09</v>
      </c>
      <c r="BF26" s="122">
        <v>0.08</v>
      </c>
      <c r="BG26" s="122">
        <v>0.16</v>
      </c>
      <c r="BH26" s="122">
        <v>0.1</v>
      </c>
      <c r="BI26" s="122">
        <v>0.12</v>
      </c>
      <c r="BJ26" s="122">
        <v>0.1</v>
      </c>
      <c r="BK26" s="122"/>
      <c r="BL26" s="122"/>
      <c r="BM26" s="122"/>
      <c r="BN26" s="122"/>
      <c r="BO26" s="122"/>
      <c r="BP26" s="122"/>
      <c r="BQ26" s="122"/>
      <c r="BR26" s="122"/>
      <c r="BS26" s="123"/>
      <c r="BT26" s="123">
        <f t="shared" si="2"/>
        <v>43</v>
      </c>
      <c r="BU26" s="124">
        <v>0.10139534883720928</v>
      </c>
      <c r="BV26" s="124">
        <f t="shared" si="3"/>
        <v>0.08</v>
      </c>
      <c r="BW26" s="124">
        <f t="shared" si="4"/>
        <v>0.16</v>
      </c>
      <c r="BX26" s="124">
        <f t="shared" si="5"/>
        <v>0.01249770124887871</v>
      </c>
    </row>
    <row r="27" spans="1:76" ht="12.75" customHeight="1">
      <c r="A27" s="121" t="s">
        <v>31</v>
      </c>
      <c r="B27" s="122">
        <v>0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0.01</v>
      </c>
      <c r="M27" s="122">
        <v>0</v>
      </c>
      <c r="N27" s="122" t="s">
        <v>68</v>
      </c>
      <c r="O27" s="122" t="s">
        <v>68</v>
      </c>
      <c r="P27" s="122" t="s">
        <v>68</v>
      </c>
      <c r="Q27" s="122">
        <v>0.01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3"/>
      <c r="AU27" s="122"/>
      <c r="AV27" s="122"/>
      <c r="AW27" s="122"/>
      <c r="AX27" s="122">
        <v>0</v>
      </c>
      <c r="AY27" s="122">
        <v>0</v>
      </c>
      <c r="AZ27" s="122">
        <v>0</v>
      </c>
      <c r="BA27" s="122">
        <v>0.01</v>
      </c>
      <c r="BB27" s="122">
        <v>0</v>
      </c>
      <c r="BC27" s="122">
        <v>0.01</v>
      </c>
      <c r="BD27" s="122">
        <v>0</v>
      </c>
      <c r="BE27" s="122">
        <v>0.01</v>
      </c>
      <c r="BF27" s="122">
        <v>0</v>
      </c>
      <c r="BG27" s="122">
        <v>0</v>
      </c>
      <c r="BH27" s="122">
        <v>0</v>
      </c>
      <c r="BI27" s="122">
        <v>0.01</v>
      </c>
      <c r="BJ27" s="122">
        <v>0</v>
      </c>
      <c r="BK27" s="122"/>
      <c r="BL27" s="122"/>
      <c r="BM27" s="122"/>
      <c r="BN27" s="122"/>
      <c r="BO27" s="122"/>
      <c r="BP27" s="122"/>
      <c r="BQ27" s="122"/>
      <c r="BR27" s="122"/>
      <c r="BS27" s="123"/>
      <c r="BT27" s="123">
        <f t="shared" si="2"/>
        <v>43</v>
      </c>
      <c r="BU27" s="124">
        <v>0.0020930232558139536</v>
      </c>
      <c r="BV27" s="124">
        <f t="shared" si="3"/>
        <v>0</v>
      </c>
      <c r="BW27" s="124">
        <f t="shared" si="4"/>
        <v>0.01</v>
      </c>
      <c r="BX27" s="124">
        <f t="shared" si="5"/>
        <v>0.0034650382385468235</v>
      </c>
    </row>
    <row r="28" spans="1:76" ht="12.75" customHeight="1">
      <c r="A28" s="121" t="s">
        <v>32</v>
      </c>
      <c r="B28" s="122">
        <v>0.02</v>
      </c>
      <c r="C28" s="122">
        <v>0.02</v>
      </c>
      <c r="D28" s="122">
        <v>0.1</v>
      </c>
      <c r="E28" s="122">
        <v>0.07</v>
      </c>
      <c r="F28" s="122">
        <v>0.01</v>
      </c>
      <c r="G28" s="122">
        <v>0.08</v>
      </c>
      <c r="H28" s="122">
        <v>0.01</v>
      </c>
      <c r="I28" s="122">
        <v>0.09</v>
      </c>
      <c r="J28" s="122">
        <v>0.02</v>
      </c>
      <c r="K28" s="122">
        <v>0.01</v>
      </c>
      <c r="L28" s="122">
        <v>0.03</v>
      </c>
      <c r="M28" s="122">
        <v>0.03</v>
      </c>
      <c r="N28" s="122">
        <v>0.02</v>
      </c>
      <c r="O28" s="122">
        <v>0.03</v>
      </c>
      <c r="P28" s="122">
        <v>0.01</v>
      </c>
      <c r="Q28" s="122">
        <v>0.01</v>
      </c>
      <c r="R28" s="122">
        <v>0.06</v>
      </c>
      <c r="S28" s="122">
        <v>0.03</v>
      </c>
      <c r="T28" s="122">
        <v>0.04</v>
      </c>
      <c r="U28" s="122">
        <v>0.01</v>
      </c>
      <c r="V28" s="122">
        <v>0.02</v>
      </c>
      <c r="W28" s="122">
        <v>0</v>
      </c>
      <c r="X28" s="122" t="s">
        <v>68</v>
      </c>
      <c r="Y28" s="122">
        <v>0.03</v>
      </c>
      <c r="Z28" s="122">
        <v>0.02</v>
      </c>
      <c r="AA28" s="122">
        <v>0.04</v>
      </c>
      <c r="AB28" s="122">
        <v>0.06</v>
      </c>
      <c r="AC28" s="122">
        <v>0.05</v>
      </c>
      <c r="AD28" s="122">
        <v>0.06</v>
      </c>
      <c r="AE28" s="122">
        <v>0.1</v>
      </c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3"/>
      <c r="AU28" s="122"/>
      <c r="AV28" s="122"/>
      <c r="AW28" s="122"/>
      <c r="AX28" s="122">
        <v>0.01</v>
      </c>
      <c r="AY28" s="122">
        <v>0.03</v>
      </c>
      <c r="AZ28" s="122">
        <v>0</v>
      </c>
      <c r="BA28" s="122">
        <v>0.04</v>
      </c>
      <c r="BB28" s="122">
        <v>0.03</v>
      </c>
      <c r="BC28" s="122">
        <v>0.01</v>
      </c>
      <c r="BD28" s="122">
        <v>0.01</v>
      </c>
      <c r="BE28" s="122">
        <v>0.03</v>
      </c>
      <c r="BF28" s="122">
        <v>0.01</v>
      </c>
      <c r="BG28" s="122">
        <v>0.04</v>
      </c>
      <c r="BH28" s="122">
        <v>0.01</v>
      </c>
      <c r="BI28" s="122">
        <v>0.03</v>
      </c>
      <c r="BJ28" s="122">
        <v>0.1</v>
      </c>
      <c r="BK28" s="122"/>
      <c r="BL28" s="122"/>
      <c r="BM28" s="122"/>
      <c r="BN28" s="122"/>
      <c r="BO28" s="122"/>
      <c r="BP28" s="122"/>
      <c r="BQ28" s="122"/>
      <c r="BR28" s="122"/>
      <c r="BS28" s="123"/>
      <c r="BT28" s="123">
        <f t="shared" si="2"/>
        <v>43</v>
      </c>
      <c r="BU28" s="124">
        <v>0.03348837209302328</v>
      </c>
      <c r="BV28" s="124">
        <f t="shared" si="3"/>
        <v>0</v>
      </c>
      <c r="BW28" s="124">
        <f t="shared" si="4"/>
        <v>0.1</v>
      </c>
      <c r="BX28" s="124">
        <f t="shared" si="5"/>
        <v>0.027763195499392324</v>
      </c>
    </row>
    <row r="29" spans="1:76" ht="12.75" customHeight="1">
      <c r="A29" s="125" t="s">
        <v>73</v>
      </c>
      <c r="B29" s="122">
        <v>0</v>
      </c>
      <c r="C29" s="122">
        <v>0</v>
      </c>
      <c r="D29" s="122">
        <v>0</v>
      </c>
      <c r="E29" s="122">
        <v>0</v>
      </c>
      <c r="F29" s="122" t="s">
        <v>68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 t="s">
        <v>68</v>
      </c>
      <c r="O29" s="122" t="s">
        <v>68</v>
      </c>
      <c r="P29" s="122" t="s">
        <v>68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 t="s">
        <v>68</v>
      </c>
      <c r="AC29" s="122">
        <v>0</v>
      </c>
      <c r="AD29" s="122">
        <v>0.01</v>
      </c>
      <c r="AE29" s="122">
        <v>0</v>
      </c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3"/>
      <c r="AU29" s="122"/>
      <c r="AV29" s="122"/>
      <c r="AW29" s="122"/>
      <c r="AX29" s="122">
        <v>0</v>
      </c>
      <c r="AY29" s="122">
        <v>0</v>
      </c>
      <c r="AZ29" s="122">
        <v>0.01</v>
      </c>
      <c r="BA29" s="122">
        <v>0</v>
      </c>
      <c r="BB29" s="122">
        <v>0</v>
      </c>
      <c r="BC29" s="122">
        <v>0</v>
      </c>
      <c r="BD29" s="122">
        <v>0</v>
      </c>
      <c r="BE29" s="122">
        <v>0</v>
      </c>
      <c r="BF29" s="122" t="s">
        <v>68</v>
      </c>
      <c r="BG29" s="122">
        <v>0</v>
      </c>
      <c r="BH29" s="122">
        <v>0</v>
      </c>
      <c r="BI29" s="122">
        <v>0</v>
      </c>
      <c r="BJ29" s="122">
        <v>0</v>
      </c>
      <c r="BK29" s="122"/>
      <c r="BL29" s="122"/>
      <c r="BM29" s="122"/>
      <c r="BN29" s="122"/>
      <c r="BO29" s="122"/>
      <c r="BP29" s="122"/>
      <c r="BQ29" s="122"/>
      <c r="BR29" s="122"/>
      <c r="BS29" s="123"/>
      <c r="BT29" s="123">
        <f t="shared" si="2"/>
        <v>43</v>
      </c>
      <c r="BU29" s="124">
        <v>0.0018604651162790699</v>
      </c>
      <c r="BV29" s="124">
        <f t="shared" si="3"/>
        <v>0</v>
      </c>
      <c r="BW29" s="124">
        <f t="shared" si="4"/>
        <v>0.01</v>
      </c>
      <c r="BX29" s="124">
        <f t="shared" si="5"/>
        <v>0.0021059035204970735</v>
      </c>
    </row>
    <row r="30" spans="1:76" ht="12.75" customHeight="1">
      <c r="A30" s="121" t="s">
        <v>74</v>
      </c>
      <c r="B30" s="122">
        <v>0</v>
      </c>
      <c r="C30" s="122">
        <v>0</v>
      </c>
      <c r="D30" s="122">
        <v>0</v>
      </c>
      <c r="E30" s="122">
        <v>0</v>
      </c>
      <c r="F30" s="122" t="s">
        <v>68</v>
      </c>
      <c r="G30" s="122">
        <v>0</v>
      </c>
      <c r="H30" s="122" t="s">
        <v>68</v>
      </c>
      <c r="I30" s="122">
        <v>0</v>
      </c>
      <c r="J30" s="122" t="s">
        <v>68</v>
      </c>
      <c r="K30" s="122" t="s">
        <v>68</v>
      </c>
      <c r="L30" s="122">
        <v>0</v>
      </c>
      <c r="M30" s="122">
        <v>0</v>
      </c>
      <c r="N30" s="122" t="s">
        <v>68</v>
      </c>
      <c r="O30" s="122" t="s">
        <v>68</v>
      </c>
      <c r="P30" s="122" t="s">
        <v>68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 t="s">
        <v>68</v>
      </c>
      <c r="X30" s="122" t="s">
        <v>68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0.01</v>
      </c>
      <c r="AE30" s="122">
        <v>0</v>
      </c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3"/>
      <c r="AU30" s="122"/>
      <c r="AV30" s="122"/>
      <c r="AW30" s="122"/>
      <c r="AX30" s="122">
        <v>0</v>
      </c>
      <c r="AY30" s="122">
        <v>0</v>
      </c>
      <c r="AZ30" s="122">
        <v>0</v>
      </c>
      <c r="BA30" s="122">
        <v>0</v>
      </c>
      <c r="BB30" s="122">
        <v>0</v>
      </c>
      <c r="BC30" s="122">
        <v>0.01</v>
      </c>
      <c r="BD30" s="122">
        <v>0</v>
      </c>
      <c r="BE30" s="122">
        <v>0</v>
      </c>
      <c r="BF30" s="122">
        <v>0</v>
      </c>
      <c r="BG30" s="122">
        <v>0</v>
      </c>
      <c r="BH30" s="122">
        <v>0</v>
      </c>
      <c r="BI30" s="122">
        <v>0</v>
      </c>
      <c r="BJ30" s="122">
        <v>0</v>
      </c>
      <c r="BK30" s="122"/>
      <c r="BL30" s="122"/>
      <c r="BM30" s="122"/>
      <c r="BN30" s="122"/>
      <c r="BO30" s="122"/>
      <c r="BP30" s="122"/>
      <c r="BQ30" s="122"/>
      <c r="BR30" s="122"/>
      <c r="BS30" s="123"/>
      <c r="BT30" s="123">
        <f t="shared" si="2"/>
        <v>43</v>
      </c>
      <c r="BU30" s="124">
        <v>0.0025581395348837207</v>
      </c>
      <c r="BV30" s="124">
        <f t="shared" si="3"/>
        <v>0</v>
      </c>
      <c r="BW30" s="124">
        <f t="shared" si="4"/>
        <v>0.01</v>
      </c>
      <c r="BX30" s="124">
        <f t="shared" si="5"/>
        <v>0.0021059035204970735</v>
      </c>
    </row>
    <row r="31" spans="1:76" ht="12.75" customHeight="1">
      <c r="A31" s="121" t="s">
        <v>35</v>
      </c>
      <c r="B31" s="122">
        <v>0</v>
      </c>
      <c r="C31" s="122">
        <v>0</v>
      </c>
      <c r="D31" s="122">
        <v>0</v>
      </c>
      <c r="E31" s="122">
        <v>0</v>
      </c>
      <c r="F31" s="122" t="s">
        <v>68</v>
      </c>
      <c r="G31" s="122">
        <v>0</v>
      </c>
      <c r="H31" s="122">
        <v>0</v>
      </c>
      <c r="I31" s="122">
        <v>0</v>
      </c>
      <c r="J31" s="122" t="s">
        <v>68</v>
      </c>
      <c r="K31" s="122">
        <v>0</v>
      </c>
      <c r="L31" s="122">
        <v>0</v>
      </c>
      <c r="M31" s="122">
        <v>0</v>
      </c>
      <c r="N31" s="122" t="s">
        <v>68</v>
      </c>
      <c r="O31" s="122" t="s">
        <v>68</v>
      </c>
      <c r="P31" s="122" t="s">
        <v>68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 t="s">
        <v>68</v>
      </c>
      <c r="X31" s="122" t="s">
        <v>68</v>
      </c>
      <c r="Y31" s="122" t="s">
        <v>68</v>
      </c>
      <c r="Z31" s="122" t="s">
        <v>68</v>
      </c>
      <c r="AA31" s="122" t="s">
        <v>68</v>
      </c>
      <c r="AB31" s="122">
        <v>0</v>
      </c>
      <c r="AC31" s="122">
        <v>0</v>
      </c>
      <c r="AD31" s="122">
        <v>0</v>
      </c>
      <c r="AE31" s="122">
        <v>0</v>
      </c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3"/>
      <c r="AU31" s="122"/>
      <c r="AV31" s="122"/>
      <c r="AW31" s="122"/>
      <c r="AX31" s="122">
        <v>0</v>
      </c>
      <c r="AY31" s="122">
        <v>0</v>
      </c>
      <c r="AZ31" s="122">
        <v>0</v>
      </c>
      <c r="BA31" s="122">
        <v>0</v>
      </c>
      <c r="BB31" s="122">
        <v>0</v>
      </c>
      <c r="BC31" s="122">
        <v>0</v>
      </c>
      <c r="BD31" s="122">
        <v>0</v>
      </c>
      <c r="BE31" s="122">
        <v>0</v>
      </c>
      <c r="BF31" s="122">
        <v>0</v>
      </c>
      <c r="BG31" s="122">
        <v>0</v>
      </c>
      <c r="BH31" s="122">
        <v>0</v>
      </c>
      <c r="BI31" s="122">
        <v>0</v>
      </c>
      <c r="BJ31" s="122">
        <v>0</v>
      </c>
      <c r="BK31" s="122"/>
      <c r="BL31" s="122"/>
      <c r="BM31" s="122"/>
      <c r="BN31" s="122"/>
      <c r="BO31" s="122"/>
      <c r="BP31" s="122"/>
      <c r="BQ31" s="122"/>
      <c r="BR31" s="122"/>
      <c r="BS31" s="123"/>
      <c r="BT31" s="123">
        <f t="shared" si="2"/>
        <v>43</v>
      </c>
      <c r="BU31" s="124">
        <v>0.002325581395348837</v>
      </c>
      <c r="BV31" s="124">
        <f t="shared" si="3"/>
        <v>0</v>
      </c>
      <c r="BW31" s="124">
        <f t="shared" si="4"/>
        <v>0</v>
      </c>
      <c r="BX31" s="124">
        <f t="shared" si="5"/>
        <v>0</v>
      </c>
    </row>
    <row r="32" spans="1:76" ht="12.75" customHeight="1">
      <c r="A32" s="121" t="s">
        <v>36</v>
      </c>
      <c r="B32" s="122">
        <v>0.31</v>
      </c>
      <c r="C32" s="122">
        <v>1.06</v>
      </c>
      <c r="D32" s="122">
        <v>1.82</v>
      </c>
      <c r="E32" s="122">
        <v>3.51</v>
      </c>
      <c r="F32" s="122">
        <v>0.71</v>
      </c>
      <c r="G32" s="122">
        <v>1.47</v>
      </c>
      <c r="H32" s="122">
        <v>0.18</v>
      </c>
      <c r="I32" s="122">
        <v>0.74</v>
      </c>
      <c r="J32" s="122">
        <v>0.17</v>
      </c>
      <c r="K32" s="122">
        <v>0.3</v>
      </c>
      <c r="L32" s="122">
        <v>0.37</v>
      </c>
      <c r="M32" s="122">
        <v>1.18</v>
      </c>
      <c r="N32" s="122">
        <v>0.36</v>
      </c>
      <c r="O32" s="122">
        <v>1.01</v>
      </c>
      <c r="P32" s="122">
        <v>0.22</v>
      </c>
      <c r="Q32" s="122">
        <v>0.32</v>
      </c>
      <c r="R32" s="122">
        <v>1.42</v>
      </c>
      <c r="S32" s="122">
        <v>0.96</v>
      </c>
      <c r="T32" s="122">
        <v>0.82</v>
      </c>
      <c r="U32" s="122">
        <v>0.33</v>
      </c>
      <c r="V32" s="122">
        <v>0.92</v>
      </c>
      <c r="W32" s="122">
        <v>0.21</v>
      </c>
      <c r="X32" s="122">
        <v>0.22</v>
      </c>
      <c r="Y32" s="122">
        <v>0.63</v>
      </c>
      <c r="Z32" s="122">
        <v>0.48</v>
      </c>
      <c r="AA32" s="122">
        <v>0.71</v>
      </c>
      <c r="AB32" s="122">
        <v>1.44</v>
      </c>
      <c r="AC32" s="122">
        <v>0.58</v>
      </c>
      <c r="AD32" s="122">
        <v>0.89</v>
      </c>
      <c r="AE32" s="122">
        <v>0.57</v>
      </c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3"/>
      <c r="AU32" s="122"/>
      <c r="AV32" s="122"/>
      <c r="AW32" s="122"/>
      <c r="AX32" s="122">
        <v>0.36</v>
      </c>
      <c r="AY32" s="122">
        <v>1.35</v>
      </c>
      <c r="AZ32" s="122">
        <v>0.39</v>
      </c>
      <c r="BA32" s="122">
        <v>1.11</v>
      </c>
      <c r="BB32" s="122">
        <v>0.56</v>
      </c>
      <c r="BC32" s="122">
        <v>0.85</v>
      </c>
      <c r="BD32" s="122">
        <v>0.71</v>
      </c>
      <c r="BE32" s="122">
        <v>1.06</v>
      </c>
      <c r="BF32" s="122">
        <v>1.24</v>
      </c>
      <c r="BG32" s="122">
        <v>0.58</v>
      </c>
      <c r="BH32" s="122">
        <v>0.29</v>
      </c>
      <c r="BI32" s="122">
        <v>0.35</v>
      </c>
      <c r="BJ32" s="122">
        <v>0.45</v>
      </c>
      <c r="BK32" s="122"/>
      <c r="BL32" s="122"/>
      <c r="BM32" s="122"/>
      <c r="BN32" s="122"/>
      <c r="BO32" s="122"/>
      <c r="BP32" s="122"/>
      <c r="BQ32" s="122"/>
      <c r="BR32" s="122"/>
      <c r="BS32" s="123"/>
      <c r="BT32" s="123">
        <f t="shared" si="2"/>
        <v>43</v>
      </c>
      <c r="BU32" s="124">
        <v>0.7723255813953489</v>
      </c>
      <c r="BV32" s="124">
        <f t="shared" si="3"/>
        <v>0.17</v>
      </c>
      <c r="BW32" s="124">
        <f t="shared" si="4"/>
        <v>3.51</v>
      </c>
      <c r="BX32" s="124">
        <f t="shared" si="5"/>
        <v>0.5905607788633094</v>
      </c>
    </row>
    <row r="33" spans="1:76" ht="12.75" customHeight="1">
      <c r="A33" s="121" t="s">
        <v>37</v>
      </c>
      <c r="B33" s="122" t="s">
        <v>68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 t="s">
        <v>68</v>
      </c>
      <c r="I33" s="122" t="s">
        <v>68</v>
      </c>
      <c r="J33" s="122">
        <v>0</v>
      </c>
      <c r="K33" s="122" t="s">
        <v>68</v>
      </c>
      <c r="L33" s="122" t="s">
        <v>68</v>
      </c>
      <c r="M33" s="122" t="s">
        <v>68</v>
      </c>
      <c r="N33" s="122" t="s">
        <v>68</v>
      </c>
      <c r="O33" s="122" t="s">
        <v>68</v>
      </c>
      <c r="P33" s="122" t="s">
        <v>68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 t="s">
        <v>68</v>
      </c>
      <c r="W33" s="122">
        <v>0</v>
      </c>
      <c r="X33" s="122" t="s">
        <v>68</v>
      </c>
      <c r="Y33" s="122">
        <v>0</v>
      </c>
      <c r="Z33" s="122" t="s">
        <v>68</v>
      </c>
      <c r="AA33" s="122" t="s">
        <v>68</v>
      </c>
      <c r="AB33" s="122" t="s">
        <v>68</v>
      </c>
      <c r="AC33" s="122">
        <v>0</v>
      </c>
      <c r="AD33" s="122">
        <v>0</v>
      </c>
      <c r="AE33" s="122">
        <v>0</v>
      </c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3"/>
      <c r="AU33" s="122"/>
      <c r="AV33" s="122"/>
      <c r="AW33" s="122"/>
      <c r="AX33" s="122">
        <v>0</v>
      </c>
      <c r="AY33" s="122">
        <v>0</v>
      </c>
      <c r="AZ33" s="122">
        <v>0</v>
      </c>
      <c r="BA33" s="122">
        <v>0</v>
      </c>
      <c r="BB33" s="122">
        <v>0</v>
      </c>
      <c r="BC33" s="122">
        <v>0</v>
      </c>
      <c r="BD33" s="122">
        <v>0</v>
      </c>
      <c r="BE33" s="122">
        <v>0</v>
      </c>
      <c r="BF33" s="122">
        <v>0</v>
      </c>
      <c r="BG33" s="122">
        <v>0</v>
      </c>
      <c r="BH33" s="122">
        <v>0</v>
      </c>
      <c r="BI33" s="122">
        <v>0</v>
      </c>
      <c r="BJ33" s="122">
        <v>0</v>
      </c>
      <c r="BK33" s="122"/>
      <c r="BL33" s="122"/>
      <c r="BM33" s="122"/>
      <c r="BN33" s="122"/>
      <c r="BO33" s="122"/>
      <c r="BP33" s="122"/>
      <c r="BQ33" s="122"/>
      <c r="BR33" s="122"/>
      <c r="BS33" s="123"/>
      <c r="BT33" s="123">
        <f t="shared" si="2"/>
        <v>43</v>
      </c>
      <c r="BU33" s="124">
        <v>0.0016279069767441861</v>
      </c>
      <c r="BV33" s="124">
        <f t="shared" si="3"/>
        <v>0</v>
      </c>
      <c r="BW33" s="124">
        <f t="shared" si="4"/>
        <v>0</v>
      </c>
      <c r="BX33" s="124">
        <f t="shared" si="5"/>
        <v>0</v>
      </c>
    </row>
    <row r="34" spans="1:76" ht="12.75" customHeight="1">
      <c r="A34" s="121" t="s">
        <v>75</v>
      </c>
      <c r="B34" s="122">
        <v>0.02</v>
      </c>
      <c r="C34" s="122">
        <v>0.09</v>
      </c>
      <c r="D34" s="122">
        <v>0.19</v>
      </c>
      <c r="E34" s="122">
        <v>0.22</v>
      </c>
      <c r="F34" s="122">
        <v>0.16</v>
      </c>
      <c r="G34" s="122">
        <v>0.15</v>
      </c>
      <c r="H34" s="122">
        <v>0.02</v>
      </c>
      <c r="I34" s="122">
        <v>0.05</v>
      </c>
      <c r="J34" s="122">
        <v>0.03</v>
      </c>
      <c r="K34" s="122">
        <v>0.05</v>
      </c>
      <c r="L34" s="122">
        <v>0.05</v>
      </c>
      <c r="M34" s="122">
        <v>0.09</v>
      </c>
      <c r="N34" s="122">
        <v>0.03</v>
      </c>
      <c r="O34" s="122">
        <v>0.1</v>
      </c>
      <c r="P34" s="122">
        <v>0.06</v>
      </c>
      <c r="Q34" s="122">
        <v>0.03</v>
      </c>
      <c r="R34" s="122">
        <v>0.12</v>
      </c>
      <c r="S34" s="122">
        <v>0.11</v>
      </c>
      <c r="T34" s="122">
        <v>0.08</v>
      </c>
      <c r="U34" s="122">
        <v>0.05</v>
      </c>
      <c r="V34" s="122">
        <v>0.07</v>
      </c>
      <c r="W34" s="122">
        <v>0.01</v>
      </c>
      <c r="X34" s="122">
        <v>0.04</v>
      </c>
      <c r="Y34" s="122">
        <v>0.09</v>
      </c>
      <c r="Z34" s="122">
        <v>0.05</v>
      </c>
      <c r="AA34" s="122">
        <v>0.13</v>
      </c>
      <c r="AB34" s="122">
        <v>0.11</v>
      </c>
      <c r="AC34" s="122">
        <v>0.09</v>
      </c>
      <c r="AD34" s="122">
        <v>0.42</v>
      </c>
      <c r="AE34" s="122">
        <v>0.06</v>
      </c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3"/>
      <c r="AU34" s="122"/>
      <c r="AV34" s="122"/>
      <c r="AW34" s="122"/>
      <c r="AX34" s="122">
        <v>0.03</v>
      </c>
      <c r="AY34" s="122">
        <v>0.08</v>
      </c>
      <c r="AZ34" s="122">
        <v>0.04</v>
      </c>
      <c r="BA34" s="122">
        <v>0.1</v>
      </c>
      <c r="BB34" s="122">
        <v>0.13</v>
      </c>
      <c r="BC34" s="122">
        <v>0.09</v>
      </c>
      <c r="BD34" s="122">
        <v>0.12</v>
      </c>
      <c r="BE34" s="122">
        <v>0.08</v>
      </c>
      <c r="BF34" s="122">
        <v>0.09</v>
      </c>
      <c r="BG34" s="122">
        <v>0.09</v>
      </c>
      <c r="BH34" s="122">
        <v>0.03</v>
      </c>
      <c r="BI34" s="122">
        <v>0.04</v>
      </c>
      <c r="BJ34" s="122">
        <v>0.03</v>
      </c>
      <c r="BK34" s="122"/>
      <c r="BL34" s="122"/>
      <c r="BM34" s="122"/>
      <c r="BN34" s="122"/>
      <c r="BO34" s="122"/>
      <c r="BP34" s="122"/>
      <c r="BQ34" s="122"/>
      <c r="BR34" s="122"/>
      <c r="BS34" s="123"/>
      <c r="BT34" s="123">
        <f t="shared" si="2"/>
        <v>43</v>
      </c>
      <c r="BU34" s="124">
        <v>0.08651162790697674</v>
      </c>
      <c r="BV34" s="124">
        <f t="shared" si="3"/>
        <v>0.01</v>
      </c>
      <c r="BW34" s="124">
        <f t="shared" si="4"/>
        <v>0.42</v>
      </c>
      <c r="BX34" s="124">
        <f t="shared" si="5"/>
        <v>0.06914372361938988</v>
      </c>
    </row>
    <row r="35" spans="1:76" ht="12.75" customHeight="1">
      <c r="A35" s="121" t="s">
        <v>39</v>
      </c>
      <c r="B35" s="122">
        <v>0</v>
      </c>
      <c r="C35" s="122">
        <v>0.01</v>
      </c>
      <c r="D35" s="122">
        <v>0.01</v>
      </c>
      <c r="E35" s="122">
        <v>0</v>
      </c>
      <c r="F35" s="122">
        <v>0</v>
      </c>
      <c r="G35" s="122">
        <v>0.01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0.01</v>
      </c>
      <c r="S35" s="122">
        <v>0.01</v>
      </c>
      <c r="T35" s="122">
        <v>0</v>
      </c>
      <c r="U35" s="122">
        <v>0</v>
      </c>
      <c r="V35" s="122">
        <v>0.01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0.01</v>
      </c>
      <c r="AD35" s="122">
        <v>0</v>
      </c>
      <c r="AE35" s="122">
        <v>0</v>
      </c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3"/>
      <c r="AU35" s="122"/>
      <c r="AV35" s="122"/>
      <c r="AW35" s="122"/>
      <c r="AX35" s="122">
        <v>0</v>
      </c>
      <c r="AY35" s="122">
        <v>0</v>
      </c>
      <c r="AZ35" s="122">
        <v>0</v>
      </c>
      <c r="BA35" s="122">
        <v>0</v>
      </c>
      <c r="BB35" s="122">
        <v>0</v>
      </c>
      <c r="BC35" s="122">
        <v>0</v>
      </c>
      <c r="BD35" s="122">
        <v>0</v>
      </c>
      <c r="BE35" s="122">
        <v>0</v>
      </c>
      <c r="BF35" s="122">
        <v>0</v>
      </c>
      <c r="BG35" s="122">
        <v>0</v>
      </c>
      <c r="BH35" s="122">
        <v>0</v>
      </c>
      <c r="BI35" s="122">
        <v>0</v>
      </c>
      <c r="BJ35" s="122">
        <v>0</v>
      </c>
      <c r="BK35" s="122"/>
      <c r="BL35" s="122"/>
      <c r="BM35" s="122"/>
      <c r="BN35" s="122"/>
      <c r="BO35" s="122"/>
      <c r="BP35" s="122"/>
      <c r="BQ35" s="122"/>
      <c r="BR35" s="122"/>
      <c r="BS35" s="123"/>
      <c r="BT35" s="123">
        <f t="shared" si="2"/>
        <v>43</v>
      </c>
      <c r="BU35" s="124">
        <v>0.0016279069767441861</v>
      </c>
      <c r="BV35" s="124">
        <f t="shared" si="3"/>
        <v>0</v>
      </c>
      <c r="BW35" s="124">
        <f t="shared" si="4"/>
        <v>0.01</v>
      </c>
      <c r="BX35" s="124">
        <f t="shared" si="5"/>
        <v>0.003691746015438964</v>
      </c>
    </row>
    <row r="36" spans="1:76" ht="12.75" customHeight="1">
      <c r="A36" s="125" t="s">
        <v>40</v>
      </c>
      <c r="B36" s="122">
        <v>0.04</v>
      </c>
      <c r="C36" s="122">
        <v>0.08</v>
      </c>
      <c r="D36" s="122">
        <v>0.15</v>
      </c>
      <c r="E36" s="122">
        <v>0.21</v>
      </c>
      <c r="F36" s="122">
        <v>0.04</v>
      </c>
      <c r="G36" s="122">
        <v>0.15</v>
      </c>
      <c r="H36" s="122">
        <v>0.02</v>
      </c>
      <c r="I36" s="122">
        <v>0.07</v>
      </c>
      <c r="J36" s="122">
        <v>0.02</v>
      </c>
      <c r="K36" s="122">
        <v>0.03</v>
      </c>
      <c r="L36" s="122">
        <v>0.03</v>
      </c>
      <c r="M36" s="122">
        <v>0.05</v>
      </c>
      <c r="N36" s="122">
        <v>0.02</v>
      </c>
      <c r="O36" s="122">
        <v>0.03</v>
      </c>
      <c r="P36" s="122">
        <v>0.02</v>
      </c>
      <c r="Q36" s="122">
        <v>0.03</v>
      </c>
      <c r="R36" s="122">
        <v>0.1</v>
      </c>
      <c r="S36" s="122">
        <v>0.08</v>
      </c>
      <c r="T36" s="122">
        <v>0.04</v>
      </c>
      <c r="U36" s="122">
        <v>0.02</v>
      </c>
      <c r="V36" s="122">
        <v>0.09</v>
      </c>
      <c r="W36" s="122">
        <v>0.03</v>
      </c>
      <c r="X36" s="122">
        <v>0.02</v>
      </c>
      <c r="Y36" s="122">
        <v>0.08</v>
      </c>
      <c r="Z36" s="122">
        <v>0.07</v>
      </c>
      <c r="AA36" s="122">
        <v>0.07</v>
      </c>
      <c r="AB36" s="122">
        <v>0.1</v>
      </c>
      <c r="AC36" s="122">
        <v>0.07</v>
      </c>
      <c r="AD36" s="122">
        <v>0.09</v>
      </c>
      <c r="AE36" s="122">
        <v>0.06</v>
      </c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3"/>
      <c r="AU36" s="122"/>
      <c r="AV36" s="122"/>
      <c r="AW36" s="122"/>
      <c r="AX36" s="122">
        <v>0.04</v>
      </c>
      <c r="AY36" s="122">
        <v>0.09</v>
      </c>
      <c r="AZ36" s="122">
        <v>0.03</v>
      </c>
      <c r="BA36" s="122">
        <v>0.1</v>
      </c>
      <c r="BB36" s="122">
        <v>0.04</v>
      </c>
      <c r="BC36" s="122">
        <v>0.09</v>
      </c>
      <c r="BD36" s="122">
        <v>0.04</v>
      </c>
      <c r="BE36" s="122">
        <v>0.07</v>
      </c>
      <c r="BF36" s="122">
        <v>0.1</v>
      </c>
      <c r="BG36" s="122">
        <v>0.07</v>
      </c>
      <c r="BH36" s="122">
        <v>0.02</v>
      </c>
      <c r="BI36" s="122">
        <v>0.03</v>
      </c>
      <c r="BJ36" s="122">
        <v>0.04</v>
      </c>
      <c r="BK36" s="122"/>
      <c r="BL36" s="122"/>
      <c r="BM36" s="122"/>
      <c r="BN36" s="122"/>
      <c r="BO36" s="122"/>
      <c r="BP36" s="122"/>
      <c r="BQ36" s="122"/>
      <c r="BR36" s="122"/>
      <c r="BS36" s="123"/>
      <c r="BT36" s="123">
        <f t="shared" si="2"/>
        <v>43</v>
      </c>
      <c r="BU36" s="124">
        <v>0.062093023255813964</v>
      </c>
      <c r="BV36" s="124">
        <f t="shared" si="3"/>
        <v>0.02</v>
      </c>
      <c r="BW36" s="124">
        <f t="shared" si="4"/>
        <v>0.21</v>
      </c>
      <c r="BX36" s="124">
        <f t="shared" si="5"/>
        <v>0.04055189838901436</v>
      </c>
    </row>
    <row r="37" spans="1:76" ht="12.75" customHeight="1">
      <c r="A37" s="121" t="s">
        <v>76</v>
      </c>
      <c r="B37" s="122">
        <v>0.3</v>
      </c>
      <c r="C37" s="122">
        <v>0.3</v>
      </c>
      <c r="D37" s="122">
        <v>0.52</v>
      </c>
      <c r="E37" s="122">
        <v>0.77</v>
      </c>
      <c r="F37" s="122">
        <v>0.11</v>
      </c>
      <c r="G37" s="122">
        <v>1.08</v>
      </c>
      <c r="H37" s="122">
        <v>0.14</v>
      </c>
      <c r="I37" s="122">
        <v>0.56</v>
      </c>
      <c r="J37" s="122">
        <v>0.05</v>
      </c>
      <c r="K37" s="122">
        <v>0.09</v>
      </c>
      <c r="L37" s="122">
        <v>0.12</v>
      </c>
      <c r="M37" s="122">
        <v>0.19</v>
      </c>
      <c r="N37" s="122">
        <v>0.07</v>
      </c>
      <c r="O37" s="122">
        <v>0.09</v>
      </c>
      <c r="P37" s="122">
        <v>0.05</v>
      </c>
      <c r="Q37" s="122">
        <v>0.08</v>
      </c>
      <c r="R37" s="122">
        <v>0.33</v>
      </c>
      <c r="S37" s="122">
        <v>0.27</v>
      </c>
      <c r="T37" s="122">
        <v>0.1</v>
      </c>
      <c r="U37" s="122">
        <v>0.08</v>
      </c>
      <c r="V37" s="122">
        <v>0.17</v>
      </c>
      <c r="W37" s="122">
        <v>0.07</v>
      </c>
      <c r="X37" s="122">
        <v>0.06</v>
      </c>
      <c r="Y37" s="122">
        <v>0.16</v>
      </c>
      <c r="Z37" s="122">
        <v>0.15</v>
      </c>
      <c r="AA37" s="122">
        <v>0.17</v>
      </c>
      <c r="AB37" s="122">
        <v>0.2</v>
      </c>
      <c r="AC37" s="122">
        <v>0.14</v>
      </c>
      <c r="AD37" s="122">
        <v>0.21</v>
      </c>
      <c r="AE37" s="122">
        <v>0.15</v>
      </c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3"/>
      <c r="AU37" s="122"/>
      <c r="AV37" s="122"/>
      <c r="AW37" s="122"/>
      <c r="AX37" s="122">
        <v>0.12</v>
      </c>
      <c r="AY37" s="122">
        <v>0.28</v>
      </c>
      <c r="AZ37" s="122">
        <v>0.08</v>
      </c>
      <c r="BA37" s="122">
        <v>0.32</v>
      </c>
      <c r="BB37" s="122">
        <v>0.14</v>
      </c>
      <c r="BC37" s="122">
        <v>0.26</v>
      </c>
      <c r="BD37" s="122">
        <v>0.12</v>
      </c>
      <c r="BE37" s="122">
        <v>0.21</v>
      </c>
      <c r="BF37" s="122">
        <v>0.31</v>
      </c>
      <c r="BG37" s="122">
        <v>0.16</v>
      </c>
      <c r="BH37" s="122">
        <v>0.05</v>
      </c>
      <c r="BI37" s="122">
        <v>0.09</v>
      </c>
      <c r="BJ37" s="122">
        <v>0.1</v>
      </c>
      <c r="BK37" s="122"/>
      <c r="BL37" s="122"/>
      <c r="BM37" s="122"/>
      <c r="BN37" s="122"/>
      <c r="BO37" s="122"/>
      <c r="BP37" s="122"/>
      <c r="BQ37" s="122"/>
      <c r="BR37" s="122"/>
      <c r="BS37" s="123"/>
      <c r="BT37" s="123">
        <f t="shared" si="2"/>
        <v>43</v>
      </c>
      <c r="BU37" s="124">
        <v>0.2097674418604652</v>
      </c>
      <c r="BV37" s="124">
        <f t="shared" si="3"/>
        <v>0.05</v>
      </c>
      <c r="BW37" s="124">
        <f t="shared" si="4"/>
        <v>1.08</v>
      </c>
      <c r="BX37" s="124">
        <f t="shared" si="5"/>
        <v>0.1973249989713349</v>
      </c>
    </row>
    <row r="38" spans="1:76" ht="12.75" customHeight="1">
      <c r="A38" s="121" t="s">
        <v>42</v>
      </c>
      <c r="B38" s="122">
        <v>0</v>
      </c>
      <c r="C38" s="122">
        <v>0.02</v>
      </c>
      <c r="D38" s="122">
        <v>0.03</v>
      </c>
      <c r="E38" s="122">
        <v>0.08</v>
      </c>
      <c r="F38" s="122">
        <v>0.01</v>
      </c>
      <c r="G38" s="122">
        <v>0.04</v>
      </c>
      <c r="H38" s="122">
        <v>0.01</v>
      </c>
      <c r="I38" s="122">
        <v>0.04</v>
      </c>
      <c r="J38" s="122">
        <v>0</v>
      </c>
      <c r="K38" s="122">
        <v>0</v>
      </c>
      <c r="L38" s="122">
        <v>0.01</v>
      </c>
      <c r="M38" s="122">
        <v>0.01</v>
      </c>
      <c r="N38" s="122">
        <v>0.01</v>
      </c>
      <c r="O38" s="122">
        <v>0.01</v>
      </c>
      <c r="P38" s="122">
        <v>0</v>
      </c>
      <c r="Q38" s="122">
        <v>0.01</v>
      </c>
      <c r="R38" s="122">
        <v>0.03</v>
      </c>
      <c r="S38" s="122">
        <v>0.02</v>
      </c>
      <c r="T38" s="122">
        <v>0.01</v>
      </c>
      <c r="U38" s="122">
        <v>0.01</v>
      </c>
      <c r="V38" s="122">
        <v>0.01</v>
      </c>
      <c r="W38" s="122">
        <v>0</v>
      </c>
      <c r="X38" s="122">
        <v>0</v>
      </c>
      <c r="Y38" s="122">
        <v>0.02</v>
      </c>
      <c r="Z38" s="122">
        <v>0.02</v>
      </c>
      <c r="AA38" s="122">
        <v>0.02</v>
      </c>
      <c r="AB38" s="122">
        <v>0.02</v>
      </c>
      <c r="AC38" s="122">
        <v>0.03</v>
      </c>
      <c r="AD38" s="122">
        <v>0.03</v>
      </c>
      <c r="AE38" s="122">
        <v>0.02</v>
      </c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3"/>
      <c r="AU38" s="122"/>
      <c r="AV38" s="122"/>
      <c r="AW38" s="122"/>
      <c r="AX38" s="122">
        <v>0</v>
      </c>
      <c r="AY38" s="122">
        <v>0.02</v>
      </c>
      <c r="AZ38" s="122">
        <v>0</v>
      </c>
      <c r="BA38" s="122">
        <v>0.02</v>
      </c>
      <c r="BB38" s="122">
        <v>0.01</v>
      </c>
      <c r="BC38" s="122">
        <v>0.02</v>
      </c>
      <c r="BD38" s="122">
        <v>0.01</v>
      </c>
      <c r="BE38" s="122">
        <v>0.02</v>
      </c>
      <c r="BF38" s="122">
        <v>0.01</v>
      </c>
      <c r="BG38" s="122">
        <v>0.04</v>
      </c>
      <c r="BH38" s="122">
        <v>0.02</v>
      </c>
      <c r="BI38" s="122">
        <v>0</v>
      </c>
      <c r="BJ38" s="122">
        <v>0</v>
      </c>
      <c r="BK38" s="122"/>
      <c r="BL38" s="122"/>
      <c r="BM38" s="122"/>
      <c r="BN38" s="122"/>
      <c r="BO38" s="122"/>
      <c r="BP38" s="122"/>
      <c r="BQ38" s="122"/>
      <c r="BR38" s="122"/>
      <c r="BS38" s="123"/>
      <c r="BT38" s="123">
        <f t="shared" si="2"/>
        <v>43</v>
      </c>
      <c r="BU38" s="124">
        <v>0.016046511627906986</v>
      </c>
      <c r="BV38" s="124">
        <f t="shared" si="3"/>
        <v>0</v>
      </c>
      <c r="BW38" s="124">
        <f t="shared" si="4"/>
        <v>0.08</v>
      </c>
      <c r="BX38" s="124">
        <f t="shared" si="5"/>
        <v>0.01511806787269302</v>
      </c>
    </row>
    <row r="39" spans="1:76" ht="12.75" customHeight="1">
      <c r="A39" s="121" t="s">
        <v>43</v>
      </c>
      <c r="B39" s="122">
        <v>0</v>
      </c>
      <c r="C39" s="122">
        <v>0.01</v>
      </c>
      <c r="D39" s="122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v>0</v>
      </c>
      <c r="AD39" s="122">
        <v>0</v>
      </c>
      <c r="AE39" s="122">
        <v>0</v>
      </c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3"/>
      <c r="AU39" s="122"/>
      <c r="AV39" s="122"/>
      <c r="AW39" s="122"/>
      <c r="AX39" s="122">
        <v>0</v>
      </c>
      <c r="AY39" s="122">
        <v>0</v>
      </c>
      <c r="AZ39" s="122">
        <v>0</v>
      </c>
      <c r="BA39" s="122">
        <v>0</v>
      </c>
      <c r="BB39" s="122">
        <v>0</v>
      </c>
      <c r="BC39" s="122">
        <v>0</v>
      </c>
      <c r="BD39" s="122">
        <v>0</v>
      </c>
      <c r="BE39" s="122">
        <v>0</v>
      </c>
      <c r="BF39" s="122">
        <v>0</v>
      </c>
      <c r="BG39" s="122">
        <v>0</v>
      </c>
      <c r="BH39" s="122">
        <v>0</v>
      </c>
      <c r="BI39" s="122">
        <v>0</v>
      </c>
      <c r="BJ39" s="122">
        <v>0</v>
      </c>
      <c r="BK39" s="122"/>
      <c r="BL39" s="122"/>
      <c r="BM39" s="122"/>
      <c r="BN39" s="122"/>
      <c r="BO39" s="122"/>
      <c r="BP39" s="122"/>
      <c r="BQ39" s="122"/>
      <c r="BR39" s="122"/>
      <c r="BS39" s="123"/>
      <c r="BT39" s="123">
        <f t="shared" si="2"/>
        <v>43</v>
      </c>
      <c r="BU39" s="124">
        <v>0.00023255813953488373</v>
      </c>
      <c r="BV39" s="124">
        <f t="shared" si="3"/>
        <v>0</v>
      </c>
      <c r="BW39" s="124">
        <f t="shared" si="4"/>
        <v>0.01</v>
      </c>
      <c r="BX39" s="124">
        <f t="shared" si="5"/>
        <v>0.001507148999629735</v>
      </c>
    </row>
    <row r="40" spans="1:76" ht="12.75" customHeight="1">
      <c r="A40" s="125" t="s">
        <v>77</v>
      </c>
      <c r="B40" s="122">
        <v>0.06</v>
      </c>
      <c r="C40" s="122">
        <v>0.12</v>
      </c>
      <c r="D40" s="122">
        <v>0.17</v>
      </c>
      <c r="E40" s="122">
        <v>0.25</v>
      </c>
      <c r="F40" s="122">
        <v>0.04</v>
      </c>
      <c r="G40" s="122">
        <v>0.22</v>
      </c>
      <c r="H40" s="122">
        <v>0.03</v>
      </c>
      <c r="I40" s="122">
        <v>0.11</v>
      </c>
      <c r="J40" s="122">
        <v>0.02</v>
      </c>
      <c r="K40" s="122">
        <v>0.04</v>
      </c>
      <c r="L40" s="122">
        <v>0.05</v>
      </c>
      <c r="M40" s="122">
        <v>0.07</v>
      </c>
      <c r="N40" s="122">
        <v>0.03</v>
      </c>
      <c r="O40" s="122">
        <v>0.04</v>
      </c>
      <c r="P40" s="122">
        <v>0.02</v>
      </c>
      <c r="Q40" s="122">
        <v>0.04</v>
      </c>
      <c r="R40" s="122">
        <v>0.14</v>
      </c>
      <c r="S40" s="122">
        <v>0.11</v>
      </c>
      <c r="T40" s="122">
        <v>0.04</v>
      </c>
      <c r="U40" s="122">
        <v>0.04</v>
      </c>
      <c r="V40" s="122">
        <v>0.09</v>
      </c>
      <c r="W40" s="122">
        <v>0.03</v>
      </c>
      <c r="X40" s="122">
        <v>0.03</v>
      </c>
      <c r="Y40" s="122">
        <v>0.07</v>
      </c>
      <c r="Z40" s="122">
        <v>0.07</v>
      </c>
      <c r="AA40" s="122">
        <v>0.08</v>
      </c>
      <c r="AB40" s="122">
        <v>0.09</v>
      </c>
      <c r="AC40" s="122">
        <v>0.07</v>
      </c>
      <c r="AD40" s="122">
        <v>0.1</v>
      </c>
      <c r="AE40" s="122">
        <v>0.07</v>
      </c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3"/>
      <c r="AU40" s="122"/>
      <c r="AV40" s="122"/>
      <c r="AW40" s="122"/>
      <c r="AX40" s="122">
        <v>0.06</v>
      </c>
      <c r="AY40" s="122">
        <v>0.12</v>
      </c>
      <c r="AZ40" s="122">
        <v>0.04</v>
      </c>
      <c r="BA40" s="122">
        <v>0.12</v>
      </c>
      <c r="BB40" s="122">
        <v>0.07</v>
      </c>
      <c r="BC40" s="122">
        <v>0.11</v>
      </c>
      <c r="BD40" s="122">
        <v>0.05</v>
      </c>
      <c r="BE40" s="122">
        <v>0.08</v>
      </c>
      <c r="BF40" s="122">
        <v>0.11</v>
      </c>
      <c r="BG40" s="122">
        <v>0.08</v>
      </c>
      <c r="BH40" s="122">
        <v>0.03</v>
      </c>
      <c r="BI40" s="122">
        <v>0.03</v>
      </c>
      <c r="BJ40" s="122">
        <v>0.03</v>
      </c>
      <c r="BK40" s="122"/>
      <c r="BL40" s="122"/>
      <c r="BM40" s="122"/>
      <c r="BN40" s="122"/>
      <c r="BO40" s="122"/>
      <c r="BP40" s="122"/>
      <c r="BQ40" s="122"/>
      <c r="BR40" s="122"/>
      <c r="BS40" s="123"/>
      <c r="BT40" s="123">
        <f t="shared" si="2"/>
        <v>43</v>
      </c>
      <c r="BU40" s="124">
        <v>0.07604651162790697</v>
      </c>
      <c r="BV40" s="124">
        <f t="shared" si="3"/>
        <v>0.02</v>
      </c>
      <c r="BW40" s="124">
        <f t="shared" si="4"/>
        <v>0.25</v>
      </c>
      <c r="BX40" s="124">
        <f t="shared" si="5"/>
        <v>0.05002973696567392</v>
      </c>
    </row>
    <row r="41" spans="1:76" ht="12.75" customHeight="1">
      <c r="A41" s="121" t="s">
        <v>78</v>
      </c>
      <c r="B41" s="122">
        <v>0.01</v>
      </c>
      <c r="C41" s="122">
        <v>0.03</v>
      </c>
      <c r="D41" s="122">
        <v>0.04</v>
      </c>
      <c r="E41" s="122">
        <v>0.07</v>
      </c>
      <c r="F41" s="122">
        <v>0.02</v>
      </c>
      <c r="G41" s="122">
        <v>0.05</v>
      </c>
      <c r="H41" s="122">
        <v>0.01</v>
      </c>
      <c r="I41" s="122">
        <v>0.02</v>
      </c>
      <c r="J41" s="122">
        <v>0.01</v>
      </c>
      <c r="K41" s="122">
        <v>0.01</v>
      </c>
      <c r="L41" s="122">
        <v>0.01</v>
      </c>
      <c r="M41" s="122">
        <v>0.02</v>
      </c>
      <c r="N41" s="122">
        <v>0.01</v>
      </c>
      <c r="O41" s="122">
        <v>0.01</v>
      </c>
      <c r="P41" s="122">
        <v>0.01</v>
      </c>
      <c r="Q41" s="122">
        <v>0.01</v>
      </c>
      <c r="R41" s="122">
        <v>0.03</v>
      </c>
      <c r="S41" s="122">
        <v>0.03</v>
      </c>
      <c r="T41" s="122">
        <v>0.02</v>
      </c>
      <c r="U41" s="122">
        <v>0.01</v>
      </c>
      <c r="V41" s="122">
        <v>0.04</v>
      </c>
      <c r="W41" s="122">
        <v>0.01</v>
      </c>
      <c r="X41" s="122">
        <v>0.02</v>
      </c>
      <c r="Y41" s="122">
        <v>0.04</v>
      </c>
      <c r="Z41" s="122">
        <v>0.03</v>
      </c>
      <c r="AA41" s="122">
        <v>0.05</v>
      </c>
      <c r="AB41" s="122">
        <v>0.07</v>
      </c>
      <c r="AC41" s="122">
        <v>0.03</v>
      </c>
      <c r="AD41" s="122">
        <v>0.05</v>
      </c>
      <c r="AE41" s="122">
        <v>0.03</v>
      </c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3"/>
      <c r="AU41" s="122"/>
      <c r="AV41" s="122"/>
      <c r="AW41" s="122"/>
      <c r="AX41" s="122">
        <v>0.02</v>
      </c>
      <c r="AY41" s="122">
        <v>0.05</v>
      </c>
      <c r="AZ41" s="122">
        <v>0.04</v>
      </c>
      <c r="BA41" s="122">
        <v>0.06</v>
      </c>
      <c r="BB41" s="122">
        <v>0.03</v>
      </c>
      <c r="BC41" s="122">
        <v>0.03</v>
      </c>
      <c r="BD41" s="122">
        <v>0.02</v>
      </c>
      <c r="BE41" s="122">
        <v>0.03</v>
      </c>
      <c r="BF41" s="122">
        <v>0.06</v>
      </c>
      <c r="BG41" s="122">
        <v>0.04</v>
      </c>
      <c r="BH41" s="122">
        <v>0.02</v>
      </c>
      <c r="BI41" s="122">
        <v>0.01</v>
      </c>
      <c r="BJ41" s="122">
        <v>0.01</v>
      </c>
      <c r="BK41" s="122"/>
      <c r="BL41" s="122"/>
      <c r="BM41" s="122"/>
      <c r="BN41" s="122"/>
      <c r="BO41" s="122"/>
      <c r="BP41" s="122"/>
      <c r="BQ41" s="122"/>
      <c r="BR41" s="122"/>
      <c r="BS41" s="123"/>
      <c r="BT41" s="123">
        <f t="shared" si="2"/>
        <v>43</v>
      </c>
      <c r="BU41" s="124">
        <v>0.02837209302325583</v>
      </c>
      <c r="BV41" s="124">
        <f t="shared" si="3"/>
        <v>0.01</v>
      </c>
      <c r="BW41" s="124">
        <f t="shared" si="4"/>
        <v>0.07</v>
      </c>
      <c r="BX41" s="124">
        <f t="shared" si="5"/>
        <v>0.017378178318390114</v>
      </c>
    </row>
    <row r="42" spans="1:76" ht="12.75" customHeight="1">
      <c r="A42" s="121" t="s">
        <v>46</v>
      </c>
      <c r="B42" s="122">
        <v>0.02</v>
      </c>
      <c r="C42" s="122">
        <v>0.03</v>
      </c>
      <c r="D42" s="122">
        <v>0.05</v>
      </c>
      <c r="E42" s="122">
        <v>0.07</v>
      </c>
      <c r="F42" s="122">
        <v>0.02</v>
      </c>
      <c r="G42" s="122">
        <v>0.06</v>
      </c>
      <c r="H42" s="122">
        <v>0.01</v>
      </c>
      <c r="I42" s="122">
        <v>0.03</v>
      </c>
      <c r="J42" s="122">
        <v>0.01</v>
      </c>
      <c r="K42" s="122">
        <v>0.02</v>
      </c>
      <c r="L42" s="122">
        <v>0.01</v>
      </c>
      <c r="M42" s="122">
        <v>0.02</v>
      </c>
      <c r="N42" s="122">
        <v>0.01</v>
      </c>
      <c r="O42" s="122">
        <v>0.01</v>
      </c>
      <c r="P42" s="122">
        <v>0.01</v>
      </c>
      <c r="Q42" s="122">
        <v>0.01</v>
      </c>
      <c r="R42" s="122">
        <v>0.05</v>
      </c>
      <c r="S42" s="122">
        <v>0.04</v>
      </c>
      <c r="T42" s="122">
        <v>0.02</v>
      </c>
      <c r="U42" s="122">
        <v>0.03</v>
      </c>
      <c r="V42" s="122">
        <v>0.03</v>
      </c>
      <c r="W42" s="122">
        <v>0.01</v>
      </c>
      <c r="X42" s="122">
        <v>0.02</v>
      </c>
      <c r="Y42" s="122">
        <v>0.04</v>
      </c>
      <c r="Z42" s="122">
        <v>0.02</v>
      </c>
      <c r="AA42" s="122">
        <v>0.07</v>
      </c>
      <c r="AB42" s="122">
        <v>0.07</v>
      </c>
      <c r="AC42" s="122">
        <v>0.04</v>
      </c>
      <c r="AD42" s="122">
        <v>0.06</v>
      </c>
      <c r="AE42" s="122">
        <v>0.03</v>
      </c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3"/>
      <c r="AU42" s="122"/>
      <c r="AV42" s="122"/>
      <c r="AW42" s="122"/>
      <c r="AX42" s="122">
        <v>0.02</v>
      </c>
      <c r="AY42" s="122">
        <v>0.05</v>
      </c>
      <c r="AZ42" s="122">
        <v>0.04</v>
      </c>
      <c r="BA42" s="122">
        <v>0.06</v>
      </c>
      <c r="BB42" s="122">
        <v>0.01</v>
      </c>
      <c r="BC42" s="122">
        <v>0.03</v>
      </c>
      <c r="BD42" s="122">
        <v>0.02</v>
      </c>
      <c r="BE42" s="122">
        <v>0.03</v>
      </c>
      <c r="BF42" s="122">
        <v>0.05</v>
      </c>
      <c r="BG42" s="122">
        <v>0.06</v>
      </c>
      <c r="BH42" s="122">
        <v>0.03</v>
      </c>
      <c r="BI42" s="122">
        <v>0.01</v>
      </c>
      <c r="BJ42" s="122">
        <v>0.01</v>
      </c>
      <c r="BK42" s="122"/>
      <c r="BL42" s="122"/>
      <c r="BM42" s="122"/>
      <c r="BN42" s="122"/>
      <c r="BO42" s="122"/>
      <c r="BP42" s="122"/>
      <c r="BQ42" s="122"/>
      <c r="BR42" s="122"/>
      <c r="BS42" s="123"/>
      <c r="BT42" s="123">
        <f t="shared" si="2"/>
        <v>43</v>
      </c>
      <c r="BU42" s="124">
        <v>0.031162790697674435</v>
      </c>
      <c r="BV42" s="124">
        <f t="shared" si="3"/>
        <v>0.01</v>
      </c>
      <c r="BW42" s="124">
        <f t="shared" si="4"/>
        <v>0.07</v>
      </c>
      <c r="BX42" s="124">
        <f t="shared" si="5"/>
        <v>0.01907260330587222</v>
      </c>
    </row>
    <row r="43" spans="1:76" ht="12.75" customHeight="1">
      <c r="A43" s="121" t="s">
        <v>47</v>
      </c>
      <c r="B43" s="122">
        <v>0.05</v>
      </c>
      <c r="C43" s="122">
        <v>0.09</v>
      </c>
      <c r="D43" s="122">
        <v>0.15</v>
      </c>
      <c r="E43" s="122">
        <v>0.25</v>
      </c>
      <c r="F43" s="122">
        <v>0.06</v>
      </c>
      <c r="G43" s="122">
        <v>0.2</v>
      </c>
      <c r="H43" s="122">
        <v>0.02</v>
      </c>
      <c r="I43" s="122">
        <v>0.09</v>
      </c>
      <c r="J43" s="122">
        <v>0.01</v>
      </c>
      <c r="K43" s="122">
        <v>0.04</v>
      </c>
      <c r="L43" s="122">
        <v>0.03</v>
      </c>
      <c r="M43" s="122">
        <v>0.06</v>
      </c>
      <c r="N43" s="122">
        <v>0.03</v>
      </c>
      <c r="O43" s="122">
        <v>0.04</v>
      </c>
      <c r="P43" s="122">
        <v>0.02</v>
      </c>
      <c r="Q43" s="122">
        <v>0.03</v>
      </c>
      <c r="R43" s="122">
        <v>0.14</v>
      </c>
      <c r="S43" s="122">
        <v>0.11</v>
      </c>
      <c r="T43" s="122">
        <v>0.06</v>
      </c>
      <c r="U43" s="122">
        <v>0.05</v>
      </c>
      <c r="V43" s="122">
        <v>0.09</v>
      </c>
      <c r="W43" s="122">
        <v>0.03</v>
      </c>
      <c r="X43" s="122">
        <v>0.06</v>
      </c>
      <c r="Y43" s="122">
        <v>0.1</v>
      </c>
      <c r="Z43" s="122">
        <v>0.08</v>
      </c>
      <c r="AA43" s="122">
        <v>0.17</v>
      </c>
      <c r="AB43" s="122">
        <v>0.2</v>
      </c>
      <c r="AC43" s="122">
        <v>0.1</v>
      </c>
      <c r="AD43" s="122">
        <v>0.17</v>
      </c>
      <c r="AE43" s="122">
        <v>0.11</v>
      </c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3"/>
      <c r="AU43" s="122"/>
      <c r="AV43" s="122"/>
      <c r="AW43" s="122"/>
      <c r="AX43" s="122">
        <v>0.07</v>
      </c>
      <c r="AY43" s="122">
        <v>0.17</v>
      </c>
      <c r="AZ43" s="122">
        <v>0.1</v>
      </c>
      <c r="BA43" s="122">
        <v>0.16</v>
      </c>
      <c r="BB43" s="122">
        <v>0.09</v>
      </c>
      <c r="BC43" s="122">
        <v>0.09</v>
      </c>
      <c r="BD43" s="122">
        <v>0.07</v>
      </c>
      <c r="BE43" s="122">
        <v>0.13</v>
      </c>
      <c r="BF43" s="122">
        <v>0.21</v>
      </c>
      <c r="BG43" s="122">
        <v>0.19</v>
      </c>
      <c r="BH43" s="122">
        <v>0.08</v>
      </c>
      <c r="BI43" s="122">
        <v>0.03</v>
      </c>
      <c r="BJ43" s="122">
        <v>0.03</v>
      </c>
      <c r="BK43" s="122"/>
      <c r="BL43" s="122"/>
      <c r="BM43" s="122"/>
      <c r="BN43" s="122"/>
      <c r="BO43" s="122"/>
      <c r="BP43" s="122"/>
      <c r="BQ43" s="122"/>
      <c r="BR43" s="122"/>
      <c r="BS43" s="123"/>
      <c r="BT43" s="123">
        <f t="shared" si="2"/>
        <v>43</v>
      </c>
      <c r="BU43" s="124">
        <v>0.09441860465116281</v>
      </c>
      <c r="BV43" s="124">
        <f t="shared" si="3"/>
        <v>0.01</v>
      </c>
      <c r="BW43" s="124">
        <f t="shared" si="4"/>
        <v>0.25</v>
      </c>
      <c r="BX43" s="124">
        <f t="shared" si="5"/>
        <v>0.06039799494521186</v>
      </c>
    </row>
    <row r="44" spans="1:76" ht="12.75" customHeight="1">
      <c r="A44" s="121" t="s">
        <v>79</v>
      </c>
      <c r="B44" s="122">
        <v>0</v>
      </c>
      <c r="C44" s="122">
        <v>0.01</v>
      </c>
      <c r="D44" s="122">
        <v>0</v>
      </c>
      <c r="E44" s="122">
        <v>0</v>
      </c>
      <c r="F44" s="122">
        <v>0</v>
      </c>
      <c r="G44" s="122">
        <v>0.01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2">
        <v>0</v>
      </c>
      <c r="R44" s="122">
        <v>0</v>
      </c>
      <c r="S44" s="122">
        <v>0.01</v>
      </c>
      <c r="T44" s="122">
        <v>0</v>
      </c>
      <c r="U44" s="122">
        <v>0</v>
      </c>
      <c r="V44" s="122">
        <v>0.02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0.01</v>
      </c>
      <c r="AC44" s="122">
        <v>0</v>
      </c>
      <c r="AD44" s="122">
        <v>0</v>
      </c>
      <c r="AE44" s="122">
        <v>0</v>
      </c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3"/>
      <c r="AU44" s="122"/>
      <c r="AV44" s="122"/>
      <c r="AW44" s="122"/>
      <c r="AX44" s="122">
        <v>0.01</v>
      </c>
      <c r="AY44" s="122">
        <v>0.02</v>
      </c>
      <c r="AZ44" s="122">
        <v>0.01</v>
      </c>
      <c r="BA44" s="122">
        <v>0.02</v>
      </c>
      <c r="BB44" s="122">
        <v>0.01</v>
      </c>
      <c r="BC44" s="122">
        <v>0.02</v>
      </c>
      <c r="BD44" s="122">
        <v>0</v>
      </c>
      <c r="BE44" s="122">
        <v>0.02</v>
      </c>
      <c r="BF44" s="122">
        <v>0.03</v>
      </c>
      <c r="BG44" s="122">
        <v>0.01</v>
      </c>
      <c r="BH44" s="122">
        <v>0.01</v>
      </c>
      <c r="BI44" s="122">
        <v>0</v>
      </c>
      <c r="BJ44" s="122">
        <v>0.01</v>
      </c>
      <c r="BK44" s="122"/>
      <c r="BL44" s="122"/>
      <c r="BM44" s="122"/>
      <c r="BN44" s="122"/>
      <c r="BO44" s="122"/>
      <c r="BP44" s="122"/>
      <c r="BQ44" s="122"/>
      <c r="BR44" s="122"/>
      <c r="BS44" s="123"/>
      <c r="BT44" s="123">
        <f t="shared" si="2"/>
        <v>43</v>
      </c>
      <c r="BU44" s="124">
        <v>0.005348837209302326</v>
      </c>
      <c r="BV44" s="124">
        <f t="shared" si="3"/>
        <v>0</v>
      </c>
      <c r="BW44" s="124">
        <f t="shared" si="4"/>
        <v>0.03</v>
      </c>
      <c r="BX44" s="124">
        <f t="shared" si="5"/>
        <v>0.007879569463301124</v>
      </c>
    </row>
    <row r="45" spans="1:76" ht="12.75" customHeight="1">
      <c r="A45" s="121" t="s">
        <v>80</v>
      </c>
      <c r="B45" s="122">
        <v>0</v>
      </c>
      <c r="C45" s="122">
        <v>0</v>
      </c>
      <c r="D45" s="122">
        <v>0</v>
      </c>
      <c r="E45" s="122">
        <v>0</v>
      </c>
      <c r="F45" s="122" t="s">
        <v>68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22">
        <v>0</v>
      </c>
      <c r="U45" s="122">
        <v>0</v>
      </c>
      <c r="V45" s="122">
        <v>0.01</v>
      </c>
      <c r="W45" s="122">
        <v>0</v>
      </c>
      <c r="X45" s="122">
        <v>0</v>
      </c>
      <c r="Y45" s="122">
        <v>0.01</v>
      </c>
      <c r="Z45" s="122">
        <v>0.01</v>
      </c>
      <c r="AA45" s="122">
        <v>0.01</v>
      </c>
      <c r="AB45" s="122">
        <v>0</v>
      </c>
      <c r="AC45" s="122">
        <v>0</v>
      </c>
      <c r="AD45" s="122">
        <v>0</v>
      </c>
      <c r="AE45" s="122">
        <v>0</v>
      </c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3"/>
      <c r="AU45" s="122"/>
      <c r="AV45" s="122"/>
      <c r="AW45" s="122"/>
      <c r="AX45" s="122">
        <v>0</v>
      </c>
      <c r="AY45" s="122">
        <v>0</v>
      </c>
      <c r="AZ45" s="122">
        <v>0</v>
      </c>
      <c r="BA45" s="122">
        <v>0</v>
      </c>
      <c r="BB45" s="122">
        <v>0</v>
      </c>
      <c r="BC45" s="122">
        <v>0</v>
      </c>
      <c r="BD45" s="122">
        <v>0</v>
      </c>
      <c r="BE45" s="122">
        <v>0</v>
      </c>
      <c r="BF45" s="122">
        <v>0</v>
      </c>
      <c r="BG45" s="122">
        <v>0</v>
      </c>
      <c r="BH45" s="122">
        <v>0</v>
      </c>
      <c r="BI45" s="122">
        <v>0</v>
      </c>
      <c r="BJ45" s="122">
        <v>0</v>
      </c>
      <c r="BK45" s="122"/>
      <c r="BL45" s="122"/>
      <c r="BM45" s="122"/>
      <c r="BN45" s="122"/>
      <c r="BO45" s="122"/>
      <c r="BP45" s="122"/>
      <c r="BQ45" s="122"/>
      <c r="BR45" s="122"/>
      <c r="BS45" s="123"/>
      <c r="BT45" s="123">
        <f t="shared" si="2"/>
        <v>43</v>
      </c>
      <c r="BU45" s="124">
        <v>0.0010465116279069768</v>
      </c>
      <c r="BV45" s="124">
        <f t="shared" si="3"/>
        <v>0</v>
      </c>
      <c r="BW45" s="124">
        <f t="shared" si="4"/>
        <v>0.01</v>
      </c>
      <c r="BX45" s="124">
        <f t="shared" si="5"/>
        <v>0.0029046502318132083</v>
      </c>
    </row>
    <row r="46" spans="1:76" ht="12.75" customHeight="1">
      <c r="A46" s="121" t="s">
        <v>50</v>
      </c>
      <c r="B46" s="122">
        <v>0.01</v>
      </c>
      <c r="C46" s="122">
        <v>0.03</v>
      </c>
      <c r="D46" s="122">
        <v>0.04</v>
      </c>
      <c r="E46" s="122">
        <v>0.04</v>
      </c>
      <c r="F46" s="122">
        <v>0.01</v>
      </c>
      <c r="G46" s="122">
        <v>0.05</v>
      </c>
      <c r="H46" s="122">
        <v>0.01</v>
      </c>
      <c r="I46" s="122">
        <v>0.01</v>
      </c>
      <c r="J46" s="122">
        <v>0</v>
      </c>
      <c r="K46" s="122">
        <v>0.01</v>
      </c>
      <c r="L46" s="122">
        <v>0.01</v>
      </c>
      <c r="M46" s="122">
        <v>0.02</v>
      </c>
      <c r="N46" s="122">
        <v>0</v>
      </c>
      <c r="O46" s="122">
        <v>0.01</v>
      </c>
      <c r="P46" s="122">
        <v>0</v>
      </c>
      <c r="Q46" s="122">
        <v>0.01</v>
      </c>
      <c r="R46" s="122">
        <v>0.05</v>
      </c>
      <c r="S46" s="122">
        <v>0.03</v>
      </c>
      <c r="T46" s="122">
        <v>0.01</v>
      </c>
      <c r="U46" s="122">
        <v>0.01</v>
      </c>
      <c r="V46" s="122">
        <v>0.05</v>
      </c>
      <c r="W46" s="122">
        <v>0</v>
      </c>
      <c r="X46" s="122">
        <v>0</v>
      </c>
      <c r="Y46" s="122">
        <v>0.02</v>
      </c>
      <c r="Z46" s="122">
        <v>0.01</v>
      </c>
      <c r="AA46" s="122">
        <v>0.02</v>
      </c>
      <c r="AB46" s="122">
        <v>0.02</v>
      </c>
      <c r="AC46" s="122">
        <v>0.02</v>
      </c>
      <c r="AD46" s="122">
        <v>0.05</v>
      </c>
      <c r="AE46" s="122">
        <v>0.02</v>
      </c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3"/>
      <c r="AU46" s="122"/>
      <c r="AV46" s="122"/>
      <c r="AW46" s="122"/>
      <c r="AX46" s="122">
        <v>0</v>
      </c>
      <c r="AY46" s="122">
        <v>0.02</v>
      </c>
      <c r="AZ46" s="122">
        <v>0.01</v>
      </c>
      <c r="BA46" s="122">
        <v>0.03</v>
      </c>
      <c r="BB46" s="122">
        <v>0.02</v>
      </c>
      <c r="BC46" s="122">
        <v>0.01</v>
      </c>
      <c r="BD46" s="122">
        <v>0.02</v>
      </c>
      <c r="BE46" s="122">
        <v>0.03</v>
      </c>
      <c r="BF46" s="122">
        <v>0.04</v>
      </c>
      <c r="BG46" s="122">
        <v>0.02</v>
      </c>
      <c r="BH46" s="122">
        <v>0.01</v>
      </c>
      <c r="BI46" s="122">
        <v>0.01</v>
      </c>
      <c r="BJ46" s="122">
        <v>0.01</v>
      </c>
      <c r="BK46" s="122"/>
      <c r="BL46" s="122"/>
      <c r="BM46" s="122"/>
      <c r="BN46" s="122"/>
      <c r="BO46" s="122"/>
      <c r="BP46" s="122"/>
      <c r="BQ46" s="122"/>
      <c r="BR46" s="122"/>
      <c r="BS46" s="123"/>
      <c r="BT46" s="123">
        <f t="shared" si="2"/>
        <v>43</v>
      </c>
      <c r="BU46" s="124">
        <v>0.018604651162790704</v>
      </c>
      <c r="BV46" s="124">
        <f t="shared" si="3"/>
        <v>0</v>
      </c>
      <c r="BW46" s="124">
        <f t="shared" si="4"/>
        <v>0.05</v>
      </c>
      <c r="BX46" s="124">
        <f t="shared" si="5"/>
        <v>0.014560442644184672</v>
      </c>
    </row>
    <row r="47" spans="1:76" ht="12.75" customHeight="1">
      <c r="A47" s="121" t="s">
        <v>51</v>
      </c>
      <c r="B47" s="122">
        <v>0</v>
      </c>
      <c r="C47" s="122">
        <v>0.01</v>
      </c>
      <c r="D47" s="122">
        <v>0.01</v>
      </c>
      <c r="E47" s="122">
        <v>0</v>
      </c>
      <c r="F47" s="122">
        <v>0</v>
      </c>
      <c r="G47" s="122">
        <v>0.01</v>
      </c>
      <c r="H47" s="122" t="s">
        <v>68</v>
      </c>
      <c r="I47" s="122">
        <v>0</v>
      </c>
      <c r="J47" s="122" t="s">
        <v>68</v>
      </c>
      <c r="K47" s="122">
        <v>0</v>
      </c>
      <c r="L47" s="122">
        <v>0</v>
      </c>
      <c r="M47" s="122">
        <v>0</v>
      </c>
      <c r="N47" s="122" t="s">
        <v>68</v>
      </c>
      <c r="O47" s="122" t="s">
        <v>68</v>
      </c>
      <c r="P47" s="122" t="s">
        <v>68</v>
      </c>
      <c r="Q47" s="122">
        <v>0</v>
      </c>
      <c r="R47" s="122">
        <v>0.01</v>
      </c>
      <c r="S47" s="122">
        <v>0.01</v>
      </c>
      <c r="T47" s="122">
        <v>0</v>
      </c>
      <c r="U47" s="122">
        <v>0</v>
      </c>
      <c r="V47" s="122">
        <v>0.01</v>
      </c>
      <c r="W47" s="122">
        <v>0</v>
      </c>
      <c r="X47" s="122">
        <v>0</v>
      </c>
      <c r="Y47" s="122">
        <v>0</v>
      </c>
      <c r="Z47" s="122">
        <v>0</v>
      </c>
      <c r="AA47" s="122" t="s">
        <v>68</v>
      </c>
      <c r="AB47" s="122">
        <v>0</v>
      </c>
      <c r="AC47" s="122">
        <v>0</v>
      </c>
      <c r="AD47" s="122">
        <v>0</v>
      </c>
      <c r="AE47" s="122">
        <v>0</v>
      </c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3"/>
      <c r="AU47" s="122"/>
      <c r="AV47" s="122"/>
      <c r="AW47" s="122"/>
      <c r="AX47" s="122">
        <v>0</v>
      </c>
      <c r="AY47" s="122">
        <v>0</v>
      </c>
      <c r="AZ47" s="122">
        <v>0.01</v>
      </c>
      <c r="BA47" s="122">
        <v>0.01</v>
      </c>
      <c r="BB47" s="122">
        <v>0</v>
      </c>
      <c r="BC47" s="122">
        <v>0.02</v>
      </c>
      <c r="BD47" s="122">
        <v>0</v>
      </c>
      <c r="BE47" s="122">
        <v>0</v>
      </c>
      <c r="BF47" s="122">
        <v>0.02</v>
      </c>
      <c r="BG47" s="122">
        <v>0.01</v>
      </c>
      <c r="BH47" s="122">
        <v>0</v>
      </c>
      <c r="BI47" s="122">
        <v>0</v>
      </c>
      <c r="BJ47" s="122">
        <v>0</v>
      </c>
      <c r="BK47" s="122"/>
      <c r="BL47" s="122"/>
      <c r="BM47" s="122"/>
      <c r="BN47" s="122"/>
      <c r="BO47" s="122"/>
      <c r="BP47" s="122"/>
      <c r="BQ47" s="122"/>
      <c r="BR47" s="122"/>
      <c r="BS47" s="123"/>
      <c r="BT47" s="123">
        <f t="shared" si="2"/>
        <v>43</v>
      </c>
      <c r="BU47" s="124">
        <v>0.0035813953488372094</v>
      </c>
      <c r="BV47" s="124">
        <f t="shared" si="3"/>
        <v>0</v>
      </c>
      <c r="BW47" s="124">
        <f t="shared" si="4"/>
        <v>0.02</v>
      </c>
      <c r="BX47" s="124">
        <f t="shared" si="5"/>
        <v>0.005513148647037069</v>
      </c>
    </row>
    <row r="48" spans="1:76" ht="12.75" customHeight="1">
      <c r="A48" s="121" t="s">
        <v>52</v>
      </c>
      <c r="B48" s="122">
        <v>0</v>
      </c>
      <c r="C48" s="122">
        <v>0</v>
      </c>
      <c r="D48" s="122">
        <v>0</v>
      </c>
      <c r="E48" s="122">
        <v>0</v>
      </c>
      <c r="F48" s="122" t="s">
        <v>68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 t="s">
        <v>68</v>
      </c>
      <c r="O48" s="122" t="s">
        <v>68</v>
      </c>
      <c r="P48" s="122" t="s">
        <v>68</v>
      </c>
      <c r="Q48" s="122">
        <v>0</v>
      </c>
      <c r="R48" s="122">
        <v>0</v>
      </c>
      <c r="S48" s="122">
        <v>0</v>
      </c>
      <c r="T48" s="122">
        <v>0</v>
      </c>
      <c r="U48" s="122">
        <v>0</v>
      </c>
      <c r="V48" s="122">
        <v>0</v>
      </c>
      <c r="W48" s="122" t="s">
        <v>68</v>
      </c>
      <c r="X48" s="122">
        <v>0</v>
      </c>
      <c r="Y48" s="122" t="s">
        <v>68</v>
      </c>
      <c r="Z48" s="122" t="s">
        <v>68</v>
      </c>
      <c r="AA48" s="122" t="s">
        <v>68</v>
      </c>
      <c r="AB48" s="122" t="s">
        <v>68</v>
      </c>
      <c r="AC48" s="122">
        <v>0</v>
      </c>
      <c r="AD48" s="122">
        <v>0</v>
      </c>
      <c r="AE48" s="122">
        <v>0</v>
      </c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3"/>
      <c r="AU48" s="122"/>
      <c r="AV48" s="122"/>
      <c r="AW48" s="122"/>
      <c r="AX48" s="122">
        <v>0</v>
      </c>
      <c r="AY48" s="122">
        <v>0</v>
      </c>
      <c r="AZ48" s="122">
        <v>0</v>
      </c>
      <c r="BA48" s="122">
        <v>0</v>
      </c>
      <c r="BB48" s="122">
        <v>0</v>
      </c>
      <c r="BC48" s="122">
        <v>0</v>
      </c>
      <c r="BD48" s="122">
        <v>0</v>
      </c>
      <c r="BE48" s="122">
        <v>0</v>
      </c>
      <c r="BF48" s="122">
        <v>0</v>
      </c>
      <c r="BG48" s="122">
        <v>0</v>
      </c>
      <c r="BH48" s="122">
        <v>0</v>
      </c>
      <c r="BI48" s="122">
        <v>0</v>
      </c>
      <c r="BJ48" s="122">
        <v>0</v>
      </c>
      <c r="BK48" s="122"/>
      <c r="BL48" s="122"/>
      <c r="BM48" s="122"/>
      <c r="BN48" s="122"/>
      <c r="BO48" s="122"/>
      <c r="BP48" s="122"/>
      <c r="BQ48" s="122"/>
      <c r="BR48" s="122"/>
      <c r="BS48" s="123"/>
      <c r="BT48" s="123">
        <f t="shared" si="2"/>
        <v>43</v>
      </c>
      <c r="BU48" s="124">
        <v>0.0010465116279069766</v>
      </c>
      <c r="BV48" s="124">
        <f t="shared" si="3"/>
        <v>0</v>
      </c>
      <c r="BW48" s="124">
        <f t="shared" si="4"/>
        <v>0</v>
      </c>
      <c r="BX48" s="124">
        <f t="shared" si="5"/>
        <v>0</v>
      </c>
    </row>
    <row r="49" spans="1:76" ht="12.75" customHeight="1">
      <c r="A49" s="121" t="s">
        <v>81</v>
      </c>
      <c r="B49" s="122">
        <v>0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 t="s">
        <v>68</v>
      </c>
      <c r="I49" s="122">
        <v>0</v>
      </c>
      <c r="J49" s="122" t="s">
        <v>68</v>
      </c>
      <c r="K49" s="122">
        <v>0</v>
      </c>
      <c r="L49" s="122">
        <v>0</v>
      </c>
      <c r="M49" s="122">
        <v>0</v>
      </c>
      <c r="N49" s="122" t="s">
        <v>68</v>
      </c>
      <c r="O49" s="122" t="s">
        <v>68</v>
      </c>
      <c r="P49" s="122" t="s">
        <v>68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 t="s">
        <v>68</v>
      </c>
      <c r="X49" s="122" t="s">
        <v>68</v>
      </c>
      <c r="Y49" s="122" t="s">
        <v>68</v>
      </c>
      <c r="Z49" s="122" t="s">
        <v>68</v>
      </c>
      <c r="AA49" s="122" t="s">
        <v>68</v>
      </c>
      <c r="AB49" s="122" t="s">
        <v>68</v>
      </c>
      <c r="AC49" s="122">
        <v>0</v>
      </c>
      <c r="AD49" s="122">
        <v>0</v>
      </c>
      <c r="AE49" s="122">
        <v>0</v>
      </c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3"/>
      <c r="AU49" s="122"/>
      <c r="AV49" s="122"/>
      <c r="AW49" s="122"/>
      <c r="AX49" s="122">
        <v>0</v>
      </c>
      <c r="AY49" s="122">
        <v>0</v>
      </c>
      <c r="AZ49" s="122">
        <v>0</v>
      </c>
      <c r="BA49" s="122">
        <v>0</v>
      </c>
      <c r="BB49" s="122">
        <v>0</v>
      </c>
      <c r="BC49" s="122">
        <v>0</v>
      </c>
      <c r="BD49" s="122">
        <v>0</v>
      </c>
      <c r="BE49" s="122">
        <v>0</v>
      </c>
      <c r="BF49" s="122">
        <v>0</v>
      </c>
      <c r="BG49" s="122" t="s">
        <v>68</v>
      </c>
      <c r="BH49" s="122">
        <v>0</v>
      </c>
      <c r="BI49" s="122">
        <v>0</v>
      </c>
      <c r="BJ49" s="122" t="s">
        <v>68</v>
      </c>
      <c r="BK49" s="122"/>
      <c r="BL49" s="122"/>
      <c r="BM49" s="122"/>
      <c r="BN49" s="122"/>
      <c r="BO49" s="122"/>
      <c r="BP49" s="122"/>
      <c r="BQ49" s="122"/>
      <c r="BR49" s="122"/>
      <c r="BS49" s="126"/>
      <c r="BT49" s="123">
        <f t="shared" si="2"/>
        <v>43</v>
      </c>
      <c r="BU49" s="124">
        <v>0.004534883720930233</v>
      </c>
      <c r="BV49" s="124">
        <f t="shared" si="3"/>
        <v>0</v>
      </c>
      <c r="BW49" s="124">
        <f t="shared" si="4"/>
        <v>0</v>
      </c>
      <c r="BX49" s="124">
        <f t="shared" si="5"/>
        <v>0</v>
      </c>
    </row>
  </sheetData>
  <printOptions horizontalCentered="1" verticalCentered="1"/>
  <pageMargins left="0.52" right="0.49" top="1" bottom="1" header="0.48" footer="0.5"/>
  <pageSetup horizontalDpi="600" verticalDpi="600" orientation="portrait" r:id="rId1"/>
  <headerFooter alignWithMargins="0">
    <oddHeader>&amp;C&amp;"Arial,Bold"MARYLAND AIR AND RADIATION MANAGEMENT ADMINISTRATION
CANNISTER AIR SAMPLE ANALYSIS RESULTS 
CHESTER, PENNSYLVANIA - 2001
SIM ANALYSIS - RESULTS IN PPB
ND (NON-DETECT) = 1/2 THE METHOD DETECTION LIMIT</oddHeader>
    <oddFooter>&amp;L&amp;D&amp;CPage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48"/>
  <sheetViews>
    <sheetView workbookViewId="0" topLeftCell="A1">
      <selection activeCell="B17" sqref="B17"/>
    </sheetView>
  </sheetViews>
  <sheetFormatPr defaultColWidth="9.00390625" defaultRowHeight="12.75" customHeight="1"/>
  <cols>
    <col min="1" max="1" width="26.125" style="104" bestFit="1" customWidth="1"/>
    <col min="2" max="16384" width="5.875" style="78" customWidth="1"/>
  </cols>
  <sheetData>
    <row r="1" spans="1:11" ht="12.75" customHeight="1">
      <c r="A1" s="76"/>
      <c r="B1" s="77"/>
      <c r="C1" s="77"/>
      <c r="D1" s="77" t="s">
        <v>0</v>
      </c>
      <c r="E1" s="77"/>
      <c r="F1" s="77"/>
      <c r="G1" s="77"/>
      <c r="H1" s="77"/>
      <c r="I1" s="77"/>
      <c r="J1" s="77"/>
      <c r="K1" s="77"/>
    </row>
    <row r="2" spans="1:11" ht="12.75" customHeight="1">
      <c r="A2" s="76"/>
      <c r="B2" s="77"/>
      <c r="C2" s="77"/>
      <c r="D2" s="77" t="s">
        <v>1</v>
      </c>
      <c r="E2" s="77"/>
      <c r="F2" s="77"/>
      <c r="G2" s="77"/>
      <c r="H2" s="77"/>
      <c r="I2" s="77"/>
      <c r="J2" s="77"/>
      <c r="K2" s="77"/>
    </row>
    <row r="3" spans="1:11" ht="12.75" customHeight="1">
      <c r="A3" s="76"/>
      <c r="B3" s="77"/>
      <c r="C3" s="77"/>
      <c r="D3" s="77" t="s">
        <v>64</v>
      </c>
      <c r="E3" s="77"/>
      <c r="F3" s="77"/>
      <c r="G3" s="77"/>
      <c r="H3" s="77"/>
      <c r="I3" s="77"/>
      <c r="J3" s="77"/>
      <c r="K3" s="77"/>
    </row>
    <row r="4" spans="1:11" ht="12.75" customHeight="1">
      <c r="A4" s="76"/>
      <c r="B4" s="77"/>
      <c r="C4" s="77"/>
      <c r="D4" s="77" t="s">
        <v>3</v>
      </c>
      <c r="E4" s="77"/>
      <c r="F4" s="77"/>
      <c r="G4" s="77"/>
      <c r="H4" s="77"/>
      <c r="I4" s="77"/>
      <c r="J4" s="77"/>
      <c r="K4" s="77"/>
    </row>
    <row r="5" spans="1:11" ht="12.75" customHeight="1">
      <c r="A5" s="79"/>
      <c r="B5" s="80"/>
      <c r="C5" s="80"/>
      <c r="D5" s="80" t="s">
        <v>4</v>
      </c>
      <c r="E5" s="80"/>
      <c r="F5" s="80"/>
      <c r="G5" s="80"/>
      <c r="H5" s="80"/>
      <c r="I5" s="80"/>
      <c r="J5" s="80"/>
      <c r="K5" s="80"/>
    </row>
    <row r="6" spans="1:131" s="85" customFormat="1" ht="12.75" customHeight="1">
      <c r="A6" s="81"/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4"/>
      <c r="DY6" s="83"/>
      <c r="DZ6" s="83"/>
      <c r="EA6" s="83"/>
    </row>
    <row r="7" spans="1:131" s="91" customFormat="1" ht="14.25" customHeight="1">
      <c r="A7" s="86" t="s">
        <v>62</v>
      </c>
      <c r="B7" s="105">
        <v>36526</v>
      </c>
      <c r="C7" s="105">
        <v>36531</v>
      </c>
      <c r="D7" s="105">
        <v>36532</v>
      </c>
      <c r="E7" s="105">
        <v>36537</v>
      </c>
      <c r="F7" s="105">
        <v>36538</v>
      </c>
      <c r="G7" s="105">
        <v>36543</v>
      </c>
      <c r="H7" s="105">
        <v>36544</v>
      </c>
      <c r="I7" s="105">
        <v>36549</v>
      </c>
      <c r="J7" s="105">
        <v>36550</v>
      </c>
      <c r="K7" s="105">
        <v>36555</v>
      </c>
      <c r="L7" s="105">
        <v>36556</v>
      </c>
      <c r="M7" s="105">
        <v>36561</v>
      </c>
      <c r="N7" s="105">
        <v>36562</v>
      </c>
      <c r="O7" s="105">
        <v>36567</v>
      </c>
      <c r="P7" s="105">
        <v>36568</v>
      </c>
      <c r="Q7" s="105">
        <v>36573</v>
      </c>
      <c r="R7" s="105">
        <v>36574</v>
      </c>
      <c r="S7" s="105">
        <v>36579</v>
      </c>
      <c r="T7" s="105">
        <v>36580</v>
      </c>
      <c r="U7" s="105">
        <v>36585</v>
      </c>
      <c r="V7" s="105">
        <v>36586</v>
      </c>
      <c r="W7" s="105">
        <v>36591</v>
      </c>
      <c r="X7" s="105">
        <v>36592</v>
      </c>
      <c r="Y7" s="105">
        <v>36597</v>
      </c>
      <c r="Z7" s="105">
        <v>36598</v>
      </c>
      <c r="AA7" s="105">
        <v>36603</v>
      </c>
      <c r="AB7" s="105">
        <v>36604</v>
      </c>
      <c r="AC7" s="105">
        <v>36609</v>
      </c>
      <c r="AD7" s="105">
        <v>36610</v>
      </c>
      <c r="AE7" s="105">
        <v>36615</v>
      </c>
      <c r="AF7" s="105">
        <v>36616</v>
      </c>
      <c r="AG7" s="105">
        <v>36621</v>
      </c>
      <c r="AH7" s="105">
        <v>36622</v>
      </c>
      <c r="AI7" s="105">
        <v>36627</v>
      </c>
      <c r="AJ7" s="105">
        <v>36628</v>
      </c>
      <c r="AK7" s="105">
        <v>36633</v>
      </c>
      <c r="AL7" s="105">
        <v>36634</v>
      </c>
      <c r="AM7" s="105">
        <v>36639</v>
      </c>
      <c r="AN7" s="105">
        <v>36640</v>
      </c>
      <c r="AO7" s="105">
        <v>36645</v>
      </c>
      <c r="AP7" s="105">
        <v>36646</v>
      </c>
      <c r="AQ7" s="105">
        <v>36652</v>
      </c>
      <c r="AR7" s="105">
        <v>36658</v>
      </c>
      <c r="AS7" s="105">
        <v>36664</v>
      </c>
      <c r="AT7" s="105">
        <v>36670</v>
      </c>
      <c r="AU7" s="105">
        <v>36676</v>
      </c>
      <c r="AV7" s="105">
        <v>36682</v>
      </c>
      <c r="AW7" s="105">
        <v>36688</v>
      </c>
      <c r="AX7" s="105">
        <v>36694</v>
      </c>
      <c r="AY7" s="105">
        <v>36700</v>
      </c>
      <c r="AZ7" s="105">
        <v>36706</v>
      </c>
      <c r="BA7" s="105">
        <v>36712</v>
      </c>
      <c r="BB7" s="105">
        <v>36718</v>
      </c>
      <c r="BC7" s="105">
        <v>36724</v>
      </c>
      <c r="BD7" s="105">
        <v>36730</v>
      </c>
      <c r="BE7" s="105">
        <v>36736</v>
      </c>
      <c r="BF7" s="105">
        <v>36742</v>
      </c>
      <c r="BG7" s="105">
        <v>36748</v>
      </c>
      <c r="BH7" s="105">
        <v>36754</v>
      </c>
      <c r="BI7" s="105">
        <v>36760</v>
      </c>
      <c r="BJ7" s="105">
        <v>36766</v>
      </c>
      <c r="BK7" s="105">
        <v>36772</v>
      </c>
      <c r="BL7" s="105">
        <v>36778</v>
      </c>
      <c r="BM7" s="105">
        <v>36784</v>
      </c>
      <c r="BN7" s="105">
        <v>36790</v>
      </c>
      <c r="BO7" s="105">
        <v>36796</v>
      </c>
      <c r="BP7" s="105">
        <v>36802</v>
      </c>
      <c r="BQ7" s="105">
        <v>36808</v>
      </c>
      <c r="BR7" s="105">
        <v>36814</v>
      </c>
      <c r="BS7" s="105">
        <v>36820</v>
      </c>
      <c r="BT7" s="105">
        <v>36826</v>
      </c>
      <c r="BU7" s="105">
        <v>36832</v>
      </c>
      <c r="BV7" s="105">
        <v>36838</v>
      </c>
      <c r="BW7" s="105">
        <v>36844</v>
      </c>
      <c r="BX7" s="105">
        <v>36850</v>
      </c>
      <c r="BY7" s="105">
        <v>36856</v>
      </c>
      <c r="BZ7" s="105">
        <v>36862</v>
      </c>
      <c r="CA7" s="105">
        <v>36868</v>
      </c>
      <c r="CB7" s="105">
        <v>36874</v>
      </c>
      <c r="CC7" s="105">
        <v>36880</v>
      </c>
      <c r="CD7" s="105">
        <v>36886</v>
      </c>
      <c r="CE7" s="105"/>
      <c r="CF7" s="105"/>
      <c r="CG7" s="105"/>
      <c r="CH7" s="105"/>
      <c r="CI7" s="105"/>
      <c r="CJ7" s="105"/>
      <c r="CK7" s="105"/>
      <c r="CL7" s="105"/>
      <c r="CM7" s="105"/>
      <c r="CN7" s="106" t="s">
        <v>7</v>
      </c>
      <c r="CO7" s="107" t="s">
        <v>8</v>
      </c>
      <c r="CP7" s="107" t="s">
        <v>9</v>
      </c>
      <c r="CQ7" s="107" t="s">
        <v>10</v>
      </c>
      <c r="CR7" s="107" t="s">
        <v>11</v>
      </c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9"/>
      <c r="DX7" s="90"/>
      <c r="DY7" s="90"/>
      <c r="DZ7" s="90"/>
      <c r="EA7" s="90"/>
    </row>
    <row r="8" spans="1:131" ht="14.25" customHeight="1">
      <c r="A8" s="92" t="s">
        <v>12</v>
      </c>
      <c r="B8" s="108"/>
      <c r="C8" s="108">
        <v>0.565</v>
      </c>
      <c r="D8" s="108">
        <v>0.594</v>
      </c>
      <c r="E8" s="108">
        <v>0.538</v>
      </c>
      <c r="F8" s="108">
        <v>0.562</v>
      </c>
      <c r="G8" s="108">
        <v>0.568</v>
      </c>
      <c r="H8" s="108">
        <v>0.449</v>
      </c>
      <c r="I8" s="108">
        <v>0.57</v>
      </c>
      <c r="J8" s="108">
        <v>0.538</v>
      </c>
      <c r="K8" s="108">
        <v>0.602</v>
      </c>
      <c r="L8" s="109">
        <v>0.52</v>
      </c>
      <c r="M8" s="109">
        <v>0.58</v>
      </c>
      <c r="N8" s="109">
        <v>0.56</v>
      </c>
      <c r="O8" s="109"/>
      <c r="P8" s="108"/>
      <c r="Q8" s="109">
        <v>0.545</v>
      </c>
      <c r="R8" s="109"/>
      <c r="S8" s="109">
        <v>0.601</v>
      </c>
      <c r="T8" s="109">
        <v>0.64</v>
      </c>
      <c r="U8" s="109">
        <v>0.559</v>
      </c>
      <c r="V8" s="109">
        <v>0.607</v>
      </c>
      <c r="W8" s="109">
        <v>0.58</v>
      </c>
      <c r="X8" s="109">
        <v>0.598</v>
      </c>
      <c r="Y8" s="109">
        <v>0.598</v>
      </c>
      <c r="Z8" s="109">
        <v>0.611</v>
      </c>
      <c r="AA8" s="109">
        <v>0.594</v>
      </c>
      <c r="AB8" s="109">
        <v>0.597</v>
      </c>
      <c r="AC8" s="109">
        <v>0.532</v>
      </c>
      <c r="AD8" s="109"/>
      <c r="AE8" s="109">
        <v>0.544</v>
      </c>
      <c r="AF8" s="109">
        <v>0.524</v>
      </c>
      <c r="AG8" s="109">
        <v>0.516</v>
      </c>
      <c r="AH8" s="109">
        <v>0.535</v>
      </c>
      <c r="AI8" s="109">
        <v>0.505</v>
      </c>
      <c r="AJ8" s="109">
        <v>0.52</v>
      </c>
      <c r="AK8" s="109">
        <v>0.553</v>
      </c>
      <c r="AL8" s="108">
        <v>0.556</v>
      </c>
      <c r="AM8" s="108">
        <v>0.555</v>
      </c>
      <c r="AN8" s="108">
        <v>0.558</v>
      </c>
      <c r="AO8" s="108">
        <v>0.533</v>
      </c>
      <c r="AP8" s="108">
        <v>0.556</v>
      </c>
      <c r="AQ8" s="108">
        <v>0.573</v>
      </c>
      <c r="AR8" s="108">
        <v>0.556</v>
      </c>
      <c r="AS8" s="108">
        <v>0.546</v>
      </c>
      <c r="AT8" s="108">
        <v>0.544</v>
      </c>
      <c r="AU8" s="108">
        <v>0.556</v>
      </c>
      <c r="AV8" s="108">
        <v>0.572</v>
      </c>
      <c r="AW8" s="108">
        <v>0.835</v>
      </c>
      <c r="AX8" s="108">
        <v>0.792</v>
      </c>
      <c r="AY8" s="108">
        <v>0.661</v>
      </c>
      <c r="AZ8" s="108">
        <v>0.647</v>
      </c>
      <c r="BA8" s="108">
        <v>0.643</v>
      </c>
      <c r="BB8" s="108">
        <v>0.619</v>
      </c>
      <c r="BC8" s="108">
        <v>0.6</v>
      </c>
      <c r="BD8" s="108">
        <v>0.545</v>
      </c>
      <c r="BE8" s="108">
        <v>0.537</v>
      </c>
      <c r="BF8" s="108">
        <v>0.543</v>
      </c>
      <c r="BG8" s="108">
        <v>0.73</v>
      </c>
      <c r="BH8" s="108">
        <v>0.753</v>
      </c>
      <c r="BI8" s="108">
        <v>0.649</v>
      </c>
      <c r="BJ8" s="108">
        <v>0.606</v>
      </c>
      <c r="BK8" s="108">
        <v>0.538</v>
      </c>
      <c r="BL8" s="108">
        <v>0.525</v>
      </c>
      <c r="BM8" s="108">
        <v>0.835</v>
      </c>
      <c r="BN8" s="108">
        <v>0.539</v>
      </c>
      <c r="BO8" s="108">
        <v>0.607</v>
      </c>
      <c r="BP8" s="108">
        <v>0.576</v>
      </c>
      <c r="BQ8" s="108">
        <v>0.596</v>
      </c>
      <c r="BR8" s="108">
        <v>0.587</v>
      </c>
      <c r="BS8" s="108">
        <v>0.634</v>
      </c>
      <c r="BT8" s="108">
        <v>0.66</v>
      </c>
      <c r="BU8" s="108">
        <v>0.561</v>
      </c>
      <c r="BV8" s="108">
        <v>0.668</v>
      </c>
      <c r="BW8" s="108">
        <v>0.577</v>
      </c>
      <c r="BX8" s="108">
        <v>0.639</v>
      </c>
      <c r="BY8" s="108">
        <v>0.571</v>
      </c>
      <c r="BZ8" s="108">
        <v>0.582</v>
      </c>
      <c r="CA8" s="108">
        <v>0.59</v>
      </c>
      <c r="CB8" s="108">
        <v>0.581</v>
      </c>
      <c r="CC8" s="108">
        <v>0.608</v>
      </c>
      <c r="CD8" s="108">
        <v>0.599</v>
      </c>
      <c r="CE8" s="108"/>
      <c r="CF8" s="108"/>
      <c r="CG8" s="108"/>
      <c r="CH8" s="108"/>
      <c r="CI8" s="108"/>
      <c r="CJ8" s="108"/>
      <c r="CK8" s="108"/>
      <c r="CL8" s="108"/>
      <c r="CM8" s="108"/>
      <c r="CN8" s="110">
        <v>76</v>
      </c>
      <c r="CO8" s="108">
        <v>0.5887236842105263</v>
      </c>
      <c r="CP8" s="108">
        <v>0.449</v>
      </c>
      <c r="CQ8" s="108">
        <v>0.835</v>
      </c>
      <c r="CR8" s="108">
        <v>0.06726921534992773</v>
      </c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7"/>
      <c r="DX8" s="94"/>
      <c r="DY8" s="94"/>
      <c r="DZ8" s="94"/>
      <c r="EA8" s="94"/>
    </row>
    <row r="9" spans="1:131" ht="14.25" customHeight="1">
      <c r="A9" s="86" t="s">
        <v>13</v>
      </c>
      <c r="B9" s="108"/>
      <c r="C9" s="108">
        <v>0.587</v>
      </c>
      <c r="D9" s="108">
        <v>0.579</v>
      </c>
      <c r="E9" s="108">
        <v>0.516</v>
      </c>
      <c r="F9" s="108">
        <v>0.528</v>
      </c>
      <c r="G9" s="108">
        <v>0.5</v>
      </c>
      <c r="H9" s="108">
        <v>0.575</v>
      </c>
      <c r="I9" s="108">
        <v>0.506</v>
      </c>
      <c r="J9" s="108">
        <v>0.526</v>
      </c>
      <c r="K9" s="108">
        <v>0.505</v>
      </c>
      <c r="L9" s="109">
        <v>0.542</v>
      </c>
      <c r="M9" s="109">
        <v>0.587</v>
      </c>
      <c r="N9" s="109">
        <v>0.57</v>
      </c>
      <c r="O9" s="109"/>
      <c r="P9" s="108"/>
      <c r="Q9" s="109">
        <v>0.605</v>
      </c>
      <c r="R9" s="109"/>
      <c r="S9" s="109">
        <v>0.611</v>
      </c>
      <c r="T9" s="109">
        <v>0.603</v>
      </c>
      <c r="U9" s="109">
        <v>0.521</v>
      </c>
      <c r="V9" s="109">
        <v>0.54</v>
      </c>
      <c r="W9" s="109">
        <v>0.539</v>
      </c>
      <c r="X9" s="109">
        <v>0.538</v>
      </c>
      <c r="Y9" s="109">
        <v>0.598</v>
      </c>
      <c r="Z9" s="109">
        <v>0.597</v>
      </c>
      <c r="AA9" s="109">
        <v>0.546</v>
      </c>
      <c r="AB9" s="109">
        <v>0.609</v>
      </c>
      <c r="AC9" s="109">
        <v>0.518</v>
      </c>
      <c r="AD9" s="109"/>
      <c r="AE9" s="109">
        <v>0.505</v>
      </c>
      <c r="AF9" s="109">
        <v>0.504</v>
      </c>
      <c r="AG9" s="109">
        <v>0.514</v>
      </c>
      <c r="AH9" s="109">
        <v>0.679</v>
      </c>
      <c r="AI9" s="109">
        <v>0.51</v>
      </c>
      <c r="AJ9" s="109">
        <v>0.512</v>
      </c>
      <c r="AK9" s="109">
        <v>0.563</v>
      </c>
      <c r="AL9" s="108">
        <v>0.547</v>
      </c>
      <c r="AM9" s="108">
        <v>0.527</v>
      </c>
      <c r="AN9" s="108">
        <v>0.532</v>
      </c>
      <c r="AO9" s="108">
        <v>0.542</v>
      </c>
      <c r="AP9" s="108">
        <v>0.559</v>
      </c>
      <c r="AQ9" s="108">
        <v>0.567</v>
      </c>
      <c r="AR9" s="108">
        <v>0.539</v>
      </c>
      <c r="AS9" s="108">
        <v>0.557</v>
      </c>
      <c r="AT9" s="108">
        <v>0.585</v>
      </c>
      <c r="AU9" s="108">
        <v>0.542</v>
      </c>
      <c r="AV9" s="108">
        <v>0.544</v>
      </c>
      <c r="AW9" s="108">
        <v>0.742</v>
      </c>
      <c r="AX9" s="108">
        <v>0.907</v>
      </c>
      <c r="AY9" s="108">
        <v>1.479</v>
      </c>
      <c r="AZ9" s="108">
        <v>0.605</v>
      </c>
      <c r="BA9" s="108">
        <v>0.646</v>
      </c>
      <c r="BB9" s="108">
        <v>0.499</v>
      </c>
      <c r="BC9" s="108">
        <v>0.751</v>
      </c>
      <c r="BD9" s="108">
        <v>0.506</v>
      </c>
      <c r="BE9" s="108">
        <v>0.63</v>
      </c>
      <c r="BF9" s="108">
        <v>0.544</v>
      </c>
      <c r="BG9" s="108">
        <v>0.72</v>
      </c>
      <c r="BH9" s="108">
        <v>0.755</v>
      </c>
      <c r="BI9" s="108">
        <v>0.517</v>
      </c>
      <c r="BJ9" s="108">
        <v>0.639</v>
      </c>
      <c r="BK9" s="108">
        <v>0.635</v>
      </c>
      <c r="BL9" s="108">
        <v>0.508</v>
      </c>
      <c r="BM9" s="108">
        <v>0.773</v>
      </c>
      <c r="BN9" s="108">
        <v>0.548</v>
      </c>
      <c r="BO9" s="108">
        <v>0.521</v>
      </c>
      <c r="BP9" s="108">
        <v>0.996</v>
      </c>
      <c r="BQ9" s="108">
        <v>0.489</v>
      </c>
      <c r="BR9" s="108">
        <v>0.543</v>
      </c>
      <c r="BS9" s="108">
        <v>0.701</v>
      </c>
      <c r="BT9" s="108">
        <v>0.508</v>
      </c>
      <c r="BU9" s="108">
        <v>0.532</v>
      </c>
      <c r="BV9" s="108">
        <v>0.534</v>
      </c>
      <c r="BW9" s="108">
        <v>0.524</v>
      </c>
      <c r="BX9" s="108">
        <v>0.508</v>
      </c>
      <c r="BY9" s="108">
        <v>0.496</v>
      </c>
      <c r="BZ9" s="108">
        <v>0.567</v>
      </c>
      <c r="CA9" s="108">
        <v>0.551</v>
      </c>
      <c r="CB9" s="108">
        <v>0.557</v>
      </c>
      <c r="CC9" s="108">
        <v>0.512</v>
      </c>
      <c r="CD9" s="108">
        <v>0.541</v>
      </c>
      <c r="CE9" s="108"/>
      <c r="CF9" s="108"/>
      <c r="CG9" s="108"/>
      <c r="CH9" s="108"/>
      <c r="CI9" s="108"/>
      <c r="CJ9" s="108"/>
      <c r="CK9" s="108"/>
      <c r="CL9" s="108"/>
      <c r="CM9" s="108"/>
      <c r="CN9" s="110">
        <v>76</v>
      </c>
      <c r="CO9" s="108">
        <v>0.5876052631578951</v>
      </c>
      <c r="CP9" s="108">
        <v>0.489</v>
      </c>
      <c r="CQ9" s="108">
        <v>1.479</v>
      </c>
      <c r="CR9" s="108">
        <v>0.1366547781577779</v>
      </c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102"/>
      <c r="DX9" s="99"/>
      <c r="DY9" s="99"/>
      <c r="DZ9" s="99"/>
      <c r="EA9" s="99"/>
    </row>
    <row r="10" spans="1:131" ht="14.25" customHeight="1">
      <c r="A10" s="86" t="s">
        <v>14</v>
      </c>
      <c r="B10" s="108"/>
      <c r="C10" s="108">
        <v>0.017</v>
      </c>
      <c r="D10" s="108">
        <v>0.025</v>
      </c>
      <c r="E10" s="108">
        <v>0.016</v>
      </c>
      <c r="F10" s="108">
        <v>0.015</v>
      </c>
      <c r="G10" s="108">
        <v>0.016</v>
      </c>
      <c r="H10" s="108">
        <v>0.015</v>
      </c>
      <c r="I10" s="108">
        <v>0.015</v>
      </c>
      <c r="J10" s="108">
        <v>0.014</v>
      </c>
      <c r="K10" s="108">
        <v>0.015</v>
      </c>
      <c r="L10" s="109">
        <v>0.014</v>
      </c>
      <c r="M10" s="109">
        <v>0.016</v>
      </c>
      <c r="N10" s="109">
        <v>0.017</v>
      </c>
      <c r="O10" s="109"/>
      <c r="P10" s="108"/>
      <c r="Q10" s="109">
        <v>0.016</v>
      </c>
      <c r="R10" s="109"/>
      <c r="S10" s="109">
        <v>0.035</v>
      </c>
      <c r="T10" s="109">
        <v>0.09</v>
      </c>
      <c r="U10" s="109">
        <v>0.017</v>
      </c>
      <c r="V10" s="109">
        <v>0.018</v>
      </c>
      <c r="W10" s="109">
        <v>0.017</v>
      </c>
      <c r="X10" s="109">
        <v>0.023</v>
      </c>
      <c r="Y10" s="109">
        <v>0.018</v>
      </c>
      <c r="Z10" s="109">
        <v>0.019</v>
      </c>
      <c r="AA10" s="109">
        <v>0.018</v>
      </c>
      <c r="AB10" s="109">
        <v>0.018</v>
      </c>
      <c r="AC10" s="109">
        <v>0.016</v>
      </c>
      <c r="AD10" s="109"/>
      <c r="AE10" s="109">
        <v>0.02</v>
      </c>
      <c r="AF10" s="109">
        <v>0.016</v>
      </c>
      <c r="AG10" s="109">
        <v>0.016</v>
      </c>
      <c r="AH10" s="109">
        <v>0.017</v>
      </c>
      <c r="AI10" s="109">
        <v>0.015</v>
      </c>
      <c r="AJ10" s="109">
        <v>0.016</v>
      </c>
      <c r="AK10" s="109">
        <v>0.015</v>
      </c>
      <c r="AL10" s="108">
        <v>0.015</v>
      </c>
      <c r="AM10" s="108">
        <v>0.016</v>
      </c>
      <c r="AN10" s="108">
        <v>0.016</v>
      </c>
      <c r="AO10" s="108">
        <v>0.015</v>
      </c>
      <c r="AP10" s="108">
        <v>0.017</v>
      </c>
      <c r="AQ10" s="108">
        <v>0.016</v>
      </c>
      <c r="AR10" s="108">
        <v>0.021</v>
      </c>
      <c r="AS10" s="108">
        <v>0.017</v>
      </c>
      <c r="AT10" s="108">
        <v>0.016</v>
      </c>
      <c r="AU10" s="108">
        <v>0.016</v>
      </c>
      <c r="AV10" s="108">
        <v>0.016</v>
      </c>
      <c r="AW10" s="108">
        <v>0.034</v>
      </c>
      <c r="AX10" s="108">
        <v>0.35</v>
      </c>
      <c r="AY10" s="108">
        <v>0.018</v>
      </c>
      <c r="AZ10" s="108">
        <v>0.018</v>
      </c>
      <c r="BA10" s="108">
        <v>0.018</v>
      </c>
      <c r="BB10" s="108">
        <v>0.017</v>
      </c>
      <c r="BC10" s="108">
        <v>0.017</v>
      </c>
      <c r="BD10" s="108">
        <v>0.015</v>
      </c>
      <c r="BE10" s="108">
        <v>0.018</v>
      </c>
      <c r="BF10" s="108">
        <v>0.015</v>
      </c>
      <c r="BG10" s="108">
        <v>0.022</v>
      </c>
      <c r="BH10" s="108">
        <v>0.023</v>
      </c>
      <c r="BI10" s="108">
        <v>0.022</v>
      </c>
      <c r="BJ10" s="108">
        <v>0.021</v>
      </c>
      <c r="BK10" s="108">
        <v>0.022</v>
      </c>
      <c r="BL10" s="108">
        <v>0.017</v>
      </c>
      <c r="BM10" s="108">
        <v>0.026</v>
      </c>
      <c r="BN10" s="108">
        <v>0.016</v>
      </c>
      <c r="BO10" s="108">
        <v>0.018</v>
      </c>
      <c r="BP10" s="108">
        <v>0.024</v>
      </c>
      <c r="BQ10" s="108">
        <v>0.019</v>
      </c>
      <c r="BR10" s="108">
        <v>0.021</v>
      </c>
      <c r="BS10" s="108">
        <v>0.02</v>
      </c>
      <c r="BT10" s="108">
        <v>0.018</v>
      </c>
      <c r="BU10" s="108">
        <v>0.016</v>
      </c>
      <c r="BV10" s="108">
        <v>0.02</v>
      </c>
      <c r="BW10" s="108">
        <v>0.017</v>
      </c>
      <c r="BX10" s="108">
        <v>0.017</v>
      </c>
      <c r="BY10" s="108">
        <v>0.017</v>
      </c>
      <c r="BZ10" s="108">
        <v>0.017</v>
      </c>
      <c r="CA10" s="108">
        <v>0.017</v>
      </c>
      <c r="CB10" s="108">
        <v>0.017</v>
      </c>
      <c r="CC10" s="108">
        <v>0.017</v>
      </c>
      <c r="CD10" s="108">
        <v>0.017</v>
      </c>
      <c r="CE10" s="108"/>
      <c r="CF10" s="108"/>
      <c r="CG10" s="108"/>
      <c r="CH10" s="108"/>
      <c r="CI10" s="108"/>
      <c r="CJ10" s="108"/>
      <c r="CK10" s="108"/>
      <c r="CL10" s="108"/>
      <c r="CM10" s="108"/>
      <c r="CN10" s="110">
        <v>76</v>
      </c>
      <c r="CO10" s="108">
        <v>0.02338157894736841</v>
      </c>
      <c r="CP10" s="108">
        <v>0.014</v>
      </c>
      <c r="CQ10" s="108">
        <v>0.35</v>
      </c>
      <c r="CR10" s="108">
        <v>0.03877124786055798</v>
      </c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102"/>
      <c r="DX10" s="99"/>
      <c r="DY10" s="99"/>
      <c r="DZ10" s="99"/>
      <c r="EA10" s="99"/>
    </row>
    <row r="11" spans="1:131" ht="14.25" customHeight="1">
      <c r="A11" s="86" t="s">
        <v>16</v>
      </c>
      <c r="B11" s="108"/>
      <c r="C11" s="108">
        <v>0.006</v>
      </c>
      <c r="D11" s="108">
        <v>0.045</v>
      </c>
      <c r="E11" s="108">
        <v>0.007</v>
      </c>
      <c r="F11" s="108">
        <v>0.009</v>
      </c>
      <c r="G11" s="108">
        <v>0.012</v>
      </c>
      <c r="H11" s="111" t="s">
        <v>15</v>
      </c>
      <c r="I11" s="108">
        <v>0.013</v>
      </c>
      <c r="J11" s="108">
        <v>0.002</v>
      </c>
      <c r="K11" s="108">
        <v>0.017</v>
      </c>
      <c r="L11" s="109">
        <v>0.004</v>
      </c>
      <c r="M11" s="109">
        <v>0.013</v>
      </c>
      <c r="N11" s="109">
        <v>0.023</v>
      </c>
      <c r="O11" s="109"/>
      <c r="P11" s="108"/>
      <c r="Q11" s="109">
        <v>0.006</v>
      </c>
      <c r="R11" s="109"/>
      <c r="S11" s="109">
        <v>0.123</v>
      </c>
      <c r="T11" s="109">
        <v>0.186</v>
      </c>
      <c r="U11" s="109">
        <v>0.004</v>
      </c>
      <c r="V11" s="109">
        <v>0.008</v>
      </c>
      <c r="W11" s="109">
        <v>0.009</v>
      </c>
      <c r="X11" s="109">
        <v>0.192</v>
      </c>
      <c r="Y11" s="109">
        <v>0.031</v>
      </c>
      <c r="Z11" s="109">
        <v>0.013</v>
      </c>
      <c r="AA11" s="109">
        <v>0.002</v>
      </c>
      <c r="AB11" s="109">
        <v>0.001</v>
      </c>
      <c r="AC11" s="109">
        <v>0.024</v>
      </c>
      <c r="AD11" s="109"/>
      <c r="AE11" s="109">
        <v>0.059</v>
      </c>
      <c r="AF11" s="109">
        <v>0.004</v>
      </c>
      <c r="AG11" s="109">
        <v>0.002</v>
      </c>
      <c r="AH11" s="109">
        <v>0.015</v>
      </c>
      <c r="AI11" s="109">
        <v>0.003</v>
      </c>
      <c r="AJ11" s="109">
        <v>0.009</v>
      </c>
      <c r="AK11" s="109">
        <v>0.003</v>
      </c>
      <c r="AL11" s="108">
        <v>0.004</v>
      </c>
      <c r="AM11" s="111" t="s">
        <v>15</v>
      </c>
      <c r="AN11" s="108">
        <v>0.015</v>
      </c>
      <c r="AO11" s="108">
        <v>0.022</v>
      </c>
      <c r="AP11" s="108">
        <v>0.006</v>
      </c>
      <c r="AQ11" s="108">
        <v>0.003</v>
      </c>
      <c r="AR11" s="108">
        <v>0.015</v>
      </c>
      <c r="AS11" s="108">
        <v>0.012</v>
      </c>
      <c r="AT11" s="108">
        <v>0.016</v>
      </c>
      <c r="AU11" s="108">
        <v>0.003</v>
      </c>
      <c r="AV11" s="108">
        <v>0.002</v>
      </c>
      <c r="AW11" s="108">
        <v>0.105</v>
      </c>
      <c r="AX11" s="108">
        <v>0.083</v>
      </c>
      <c r="AY11" s="108">
        <v>0.009</v>
      </c>
      <c r="AZ11" s="108">
        <v>0.006</v>
      </c>
      <c r="BA11" s="108">
        <v>0.007</v>
      </c>
      <c r="BB11" s="108">
        <v>0.005</v>
      </c>
      <c r="BC11" s="108">
        <v>0.013</v>
      </c>
      <c r="BD11" s="108">
        <v>0.023</v>
      </c>
      <c r="BE11" s="108">
        <v>0.003</v>
      </c>
      <c r="BF11" s="108">
        <v>0.006</v>
      </c>
      <c r="BG11" s="108">
        <v>0.008</v>
      </c>
      <c r="BH11" s="108">
        <v>0.025</v>
      </c>
      <c r="BI11" s="108">
        <v>0.024</v>
      </c>
      <c r="BJ11" s="108">
        <v>0.006</v>
      </c>
      <c r="BK11" s="108">
        <v>0.046</v>
      </c>
      <c r="BL11" s="108">
        <v>0.072</v>
      </c>
      <c r="BM11" s="108">
        <v>0.03</v>
      </c>
      <c r="BN11" s="108">
        <v>0.022</v>
      </c>
      <c r="BO11" s="108">
        <v>0.003</v>
      </c>
      <c r="BP11" s="108">
        <v>0.023</v>
      </c>
      <c r="BQ11" s="108">
        <v>0.012</v>
      </c>
      <c r="BR11" s="108">
        <v>0.011</v>
      </c>
      <c r="BS11" s="108">
        <v>0.103</v>
      </c>
      <c r="BT11" s="108">
        <v>0.014</v>
      </c>
      <c r="BU11" s="108">
        <v>0.015</v>
      </c>
      <c r="BV11" s="108">
        <v>0.088</v>
      </c>
      <c r="BW11" s="108">
        <v>0.007</v>
      </c>
      <c r="BX11" s="108">
        <v>0.029</v>
      </c>
      <c r="BY11" s="108">
        <v>0.006</v>
      </c>
      <c r="BZ11" s="108">
        <v>0.015</v>
      </c>
      <c r="CA11" s="108">
        <v>0.023</v>
      </c>
      <c r="CB11" s="108">
        <v>0.007</v>
      </c>
      <c r="CC11" s="108">
        <v>0.004</v>
      </c>
      <c r="CD11" s="108">
        <v>0.003</v>
      </c>
      <c r="CE11" s="108"/>
      <c r="CF11" s="108"/>
      <c r="CG11" s="108"/>
      <c r="CH11" s="108"/>
      <c r="CI11" s="108"/>
      <c r="CJ11" s="108"/>
      <c r="CK11" s="108"/>
      <c r="CL11" s="108"/>
      <c r="CM11" s="108"/>
      <c r="CN11" s="110">
        <v>76</v>
      </c>
      <c r="CO11" s="108">
        <v>0.023934210526315777</v>
      </c>
      <c r="CP11" s="108">
        <v>0</v>
      </c>
      <c r="CQ11" s="108">
        <v>0.192</v>
      </c>
      <c r="CR11" s="108">
        <v>0.03713786128733359</v>
      </c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9"/>
      <c r="DP11" s="99"/>
      <c r="DQ11" s="98"/>
      <c r="DR11" s="99"/>
      <c r="DS11" s="99"/>
      <c r="DT11" s="99"/>
      <c r="DU11" s="99"/>
      <c r="DV11" s="99"/>
      <c r="DW11" s="102"/>
      <c r="DX11" s="99"/>
      <c r="DY11" s="99"/>
      <c r="DZ11" s="99"/>
      <c r="EA11" s="99"/>
    </row>
    <row r="12" spans="1:131" ht="14.25" customHeight="1">
      <c r="A12" s="86" t="s">
        <v>17</v>
      </c>
      <c r="B12" s="108"/>
      <c r="C12" s="108">
        <v>0.092</v>
      </c>
      <c r="D12" s="108">
        <v>0.176</v>
      </c>
      <c r="E12" s="108">
        <v>0.098</v>
      </c>
      <c r="F12" s="108">
        <v>0.121</v>
      </c>
      <c r="G12" s="108">
        <v>0.106</v>
      </c>
      <c r="H12" s="108">
        <v>0.107</v>
      </c>
      <c r="I12" s="108">
        <v>0.134</v>
      </c>
      <c r="J12" s="108">
        <v>0.079</v>
      </c>
      <c r="K12" s="108">
        <v>0.185</v>
      </c>
      <c r="L12" s="109">
        <v>0.047</v>
      </c>
      <c r="M12" s="109">
        <v>0.065</v>
      </c>
      <c r="N12" s="109">
        <v>0.047</v>
      </c>
      <c r="O12" s="109"/>
      <c r="P12" s="108"/>
      <c r="Q12" s="109">
        <v>0.059</v>
      </c>
      <c r="R12" s="109"/>
      <c r="S12" s="109">
        <v>0.062</v>
      </c>
      <c r="T12" s="109">
        <v>0.097</v>
      </c>
      <c r="U12" s="109">
        <v>0.074</v>
      </c>
      <c r="V12" s="109">
        <v>0.146</v>
      </c>
      <c r="W12" s="109">
        <v>0.12</v>
      </c>
      <c r="X12" s="109">
        <v>0.138</v>
      </c>
      <c r="Y12" s="109">
        <v>0.115</v>
      </c>
      <c r="Z12" s="109">
        <v>0.082</v>
      </c>
      <c r="AA12" s="109">
        <v>0.036</v>
      </c>
      <c r="AB12" s="109">
        <v>0.017</v>
      </c>
      <c r="AC12" s="109">
        <v>0.047</v>
      </c>
      <c r="AD12" s="109"/>
      <c r="AE12" s="109">
        <v>0.084</v>
      </c>
      <c r="AF12" s="109">
        <v>0.082</v>
      </c>
      <c r="AG12" s="109">
        <v>0.07</v>
      </c>
      <c r="AH12" s="109">
        <v>0.188</v>
      </c>
      <c r="AI12" s="109">
        <v>0.055</v>
      </c>
      <c r="AJ12" s="109">
        <v>0.037</v>
      </c>
      <c r="AK12" s="109">
        <v>0.06</v>
      </c>
      <c r="AL12" s="108">
        <v>0.066</v>
      </c>
      <c r="AM12" s="108">
        <v>0.022</v>
      </c>
      <c r="AN12" s="108">
        <v>0.047</v>
      </c>
      <c r="AO12" s="108">
        <v>0.05</v>
      </c>
      <c r="AP12" s="108">
        <v>0.073</v>
      </c>
      <c r="AQ12" s="108">
        <v>0.047</v>
      </c>
      <c r="AR12" s="108">
        <v>0.038</v>
      </c>
      <c r="AS12" s="108">
        <v>0.012</v>
      </c>
      <c r="AT12" s="108">
        <v>0.044</v>
      </c>
      <c r="AU12" s="108">
        <v>0.051</v>
      </c>
      <c r="AV12" s="108">
        <v>0.035</v>
      </c>
      <c r="AW12" s="108">
        <v>0.006</v>
      </c>
      <c r="AX12" s="108">
        <v>0.219</v>
      </c>
      <c r="AY12" s="108">
        <v>1.373</v>
      </c>
      <c r="AZ12" s="108">
        <v>0.13</v>
      </c>
      <c r="BA12" s="108">
        <v>0.18</v>
      </c>
      <c r="BB12" s="108">
        <v>0.052</v>
      </c>
      <c r="BC12" s="108">
        <v>0.145</v>
      </c>
      <c r="BD12" s="108">
        <v>0.061</v>
      </c>
      <c r="BE12" s="108">
        <v>0.06</v>
      </c>
      <c r="BF12" s="108">
        <v>0.056</v>
      </c>
      <c r="BG12" s="108">
        <v>0.035</v>
      </c>
      <c r="BH12" s="108">
        <v>0.08</v>
      </c>
      <c r="BI12" s="108">
        <v>0.08</v>
      </c>
      <c r="BJ12" s="108">
        <v>0.045</v>
      </c>
      <c r="BK12" s="108">
        <v>0.066</v>
      </c>
      <c r="BL12" s="108">
        <v>0.057</v>
      </c>
      <c r="BM12" s="108">
        <v>0.081</v>
      </c>
      <c r="BN12" s="108">
        <v>0.055</v>
      </c>
      <c r="BO12" s="108">
        <v>0.101</v>
      </c>
      <c r="BP12" s="108">
        <v>0.14</v>
      </c>
      <c r="BQ12" s="108">
        <v>0.102</v>
      </c>
      <c r="BR12" s="108">
        <v>0.185</v>
      </c>
      <c r="BS12" s="108">
        <v>0.148</v>
      </c>
      <c r="BT12" s="108">
        <v>0.318</v>
      </c>
      <c r="BU12" s="108">
        <v>0.145</v>
      </c>
      <c r="BV12" s="108">
        <v>0.206</v>
      </c>
      <c r="BW12" s="108">
        <v>0.076</v>
      </c>
      <c r="BX12" s="108">
        <v>0.173</v>
      </c>
      <c r="BY12" s="108">
        <v>0.051</v>
      </c>
      <c r="BZ12" s="108">
        <v>0.056</v>
      </c>
      <c r="CA12" s="108">
        <v>0.24</v>
      </c>
      <c r="CB12" s="108">
        <v>0.097</v>
      </c>
      <c r="CC12" s="108">
        <v>0.072</v>
      </c>
      <c r="CD12" s="108">
        <v>0.068</v>
      </c>
      <c r="CE12" s="108"/>
      <c r="CF12" s="108"/>
      <c r="CG12" s="108"/>
      <c r="CH12" s="108"/>
      <c r="CI12" s="108"/>
      <c r="CJ12" s="108"/>
      <c r="CK12" s="108"/>
      <c r="CL12" s="108"/>
      <c r="CM12" s="108"/>
      <c r="CN12" s="110">
        <v>76</v>
      </c>
      <c r="CO12" s="108">
        <v>0.10881578947368413</v>
      </c>
      <c r="CP12" s="108">
        <v>0.006</v>
      </c>
      <c r="CQ12" s="108">
        <v>1.373</v>
      </c>
      <c r="CR12" s="108">
        <v>0.15684921610514285</v>
      </c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102"/>
      <c r="DX12" s="99"/>
      <c r="DY12" s="99"/>
      <c r="DZ12" s="99"/>
      <c r="EA12" s="99"/>
    </row>
    <row r="13" spans="1:131" ht="14.25" customHeight="1">
      <c r="A13" s="86" t="s">
        <v>18</v>
      </c>
      <c r="B13" s="108"/>
      <c r="C13" s="108">
        <v>0.018</v>
      </c>
      <c r="D13" s="108">
        <v>0.104</v>
      </c>
      <c r="E13" s="108">
        <v>0.011</v>
      </c>
      <c r="F13" s="108">
        <v>0.009</v>
      </c>
      <c r="G13" s="108">
        <v>0.012</v>
      </c>
      <c r="H13" s="108">
        <v>0.01</v>
      </c>
      <c r="I13" s="108">
        <v>0.016</v>
      </c>
      <c r="J13" s="108">
        <v>0.01</v>
      </c>
      <c r="K13" s="108">
        <v>0.037</v>
      </c>
      <c r="L13" s="109">
        <v>0.012</v>
      </c>
      <c r="M13" s="109">
        <v>0.012</v>
      </c>
      <c r="N13" s="109">
        <v>0</v>
      </c>
      <c r="O13" s="109"/>
      <c r="P13" s="108"/>
      <c r="Q13" s="109">
        <v>0.011</v>
      </c>
      <c r="R13" s="109"/>
      <c r="S13" s="109">
        <v>0.17</v>
      </c>
      <c r="T13" s="109">
        <v>0.67</v>
      </c>
      <c r="U13" s="109">
        <v>0.011</v>
      </c>
      <c r="V13" s="109">
        <v>0.017</v>
      </c>
      <c r="W13" s="109">
        <v>0.011</v>
      </c>
      <c r="X13" s="109">
        <v>0.114</v>
      </c>
      <c r="Y13" s="109">
        <v>0.024</v>
      </c>
      <c r="Z13" s="109">
        <v>0.016</v>
      </c>
      <c r="AA13" s="109">
        <v>0.013</v>
      </c>
      <c r="AB13" s="109">
        <v>0.014</v>
      </c>
      <c r="AC13" s="109">
        <v>0.024</v>
      </c>
      <c r="AD13" s="109"/>
      <c r="AE13" s="109">
        <v>0.015</v>
      </c>
      <c r="AF13" s="109">
        <v>0.011</v>
      </c>
      <c r="AG13" s="109">
        <v>0.009</v>
      </c>
      <c r="AH13" s="109">
        <v>0.016</v>
      </c>
      <c r="AI13" s="109">
        <v>0.042</v>
      </c>
      <c r="AJ13" s="109">
        <v>0.011</v>
      </c>
      <c r="AK13" s="109">
        <v>0.022</v>
      </c>
      <c r="AL13" s="108">
        <v>0.014</v>
      </c>
      <c r="AM13" s="108">
        <v>0.01</v>
      </c>
      <c r="AN13" s="108">
        <v>0.019</v>
      </c>
      <c r="AO13" s="108">
        <v>0.01</v>
      </c>
      <c r="AP13" s="108">
        <v>0.011</v>
      </c>
      <c r="AQ13" s="108">
        <v>0.014</v>
      </c>
      <c r="AR13" s="108">
        <v>0.032</v>
      </c>
      <c r="AS13" s="108">
        <v>0.015</v>
      </c>
      <c r="AT13" s="108">
        <v>0.015</v>
      </c>
      <c r="AU13" s="108">
        <v>0.011</v>
      </c>
      <c r="AV13" s="108">
        <v>0.011</v>
      </c>
      <c r="AW13" s="108">
        <v>0.022</v>
      </c>
      <c r="AX13" s="108">
        <v>0.033</v>
      </c>
      <c r="AY13" s="108">
        <v>0.017</v>
      </c>
      <c r="AZ13" s="108">
        <v>0.028</v>
      </c>
      <c r="BA13" s="108">
        <v>0.015</v>
      </c>
      <c r="BB13" s="108">
        <v>0.063</v>
      </c>
      <c r="BC13" s="108">
        <v>0.015</v>
      </c>
      <c r="BD13" s="108">
        <v>0.008</v>
      </c>
      <c r="BE13" s="108">
        <v>0.013</v>
      </c>
      <c r="BF13" s="108">
        <v>0.012</v>
      </c>
      <c r="BG13" s="108">
        <v>0.019</v>
      </c>
      <c r="BH13" s="108">
        <v>0.016</v>
      </c>
      <c r="BI13" s="108">
        <v>0.012</v>
      </c>
      <c r="BJ13" s="108">
        <v>0.03</v>
      </c>
      <c r="BK13" s="108">
        <v>0.022</v>
      </c>
      <c r="BL13" s="108">
        <v>0.013</v>
      </c>
      <c r="BM13" s="108">
        <v>0.02</v>
      </c>
      <c r="BN13" s="108">
        <v>0.01</v>
      </c>
      <c r="BO13" s="108">
        <v>0.002</v>
      </c>
      <c r="BP13" s="108">
        <v>0.025</v>
      </c>
      <c r="BQ13" s="108">
        <v>0.011</v>
      </c>
      <c r="BR13" s="108">
        <v>0.019</v>
      </c>
      <c r="BS13" s="108">
        <v>0.016</v>
      </c>
      <c r="BT13" s="108">
        <v>0.017</v>
      </c>
      <c r="BU13" s="108">
        <v>0.01</v>
      </c>
      <c r="BV13" s="108">
        <v>0.011</v>
      </c>
      <c r="BW13" s="108">
        <v>0.297</v>
      </c>
      <c r="BX13" s="108">
        <v>0.011</v>
      </c>
      <c r="BY13" s="108">
        <v>0.009</v>
      </c>
      <c r="BZ13" s="108">
        <v>0.011</v>
      </c>
      <c r="CA13" s="108">
        <v>0.014</v>
      </c>
      <c r="CB13" s="108">
        <v>0.012</v>
      </c>
      <c r="CC13" s="108">
        <v>0.012</v>
      </c>
      <c r="CD13" s="108">
        <v>0.011</v>
      </c>
      <c r="CE13" s="108"/>
      <c r="CF13" s="108"/>
      <c r="CG13" s="108"/>
      <c r="CH13" s="108"/>
      <c r="CI13" s="108"/>
      <c r="CJ13" s="108"/>
      <c r="CK13" s="108"/>
      <c r="CL13" s="108"/>
      <c r="CM13" s="108"/>
      <c r="CN13" s="110">
        <v>76</v>
      </c>
      <c r="CO13" s="108">
        <v>0.03276315789473682</v>
      </c>
      <c r="CP13" s="108">
        <v>0</v>
      </c>
      <c r="CQ13" s="108">
        <v>0.67</v>
      </c>
      <c r="CR13" s="108">
        <v>0.08369365636858925</v>
      </c>
      <c r="CS13" s="99"/>
      <c r="CT13" s="99"/>
      <c r="CU13" s="98"/>
      <c r="CV13" s="99"/>
      <c r="CW13" s="99"/>
      <c r="CX13" s="99"/>
      <c r="CY13" s="99"/>
      <c r="CZ13" s="99"/>
      <c r="DA13" s="98"/>
      <c r="DB13" s="99"/>
      <c r="DC13" s="99"/>
      <c r="DD13" s="99"/>
      <c r="DE13" s="99"/>
      <c r="DF13" s="99"/>
      <c r="DG13" s="99"/>
      <c r="DH13" s="99"/>
      <c r="DI13" s="99"/>
      <c r="DJ13" s="99"/>
      <c r="DK13" s="98"/>
      <c r="DL13" s="99"/>
      <c r="DM13" s="98"/>
      <c r="DN13" s="99"/>
      <c r="DO13" s="98"/>
      <c r="DP13" s="98"/>
      <c r="DQ13" s="99"/>
      <c r="DR13" s="98"/>
      <c r="DS13" s="99"/>
      <c r="DT13" s="99"/>
      <c r="DU13" s="99"/>
      <c r="DV13" s="99"/>
      <c r="DW13" s="102"/>
      <c r="DX13" s="99"/>
      <c r="DY13" s="99"/>
      <c r="DZ13" s="99"/>
      <c r="EA13" s="99"/>
    </row>
    <row r="14" spans="1:131" ht="14.25" customHeight="1">
      <c r="A14" s="86" t="s">
        <v>19</v>
      </c>
      <c r="B14" s="108"/>
      <c r="C14" s="108">
        <v>0.098</v>
      </c>
      <c r="D14" s="108">
        <v>0.215</v>
      </c>
      <c r="E14" s="108">
        <v>0.052</v>
      </c>
      <c r="F14" s="108">
        <v>0.023</v>
      </c>
      <c r="G14" s="108">
        <v>0.022</v>
      </c>
      <c r="H14" s="108">
        <v>0.035</v>
      </c>
      <c r="I14" s="108">
        <v>0.028</v>
      </c>
      <c r="J14" s="108">
        <v>0.023</v>
      </c>
      <c r="K14" s="108">
        <v>0.027</v>
      </c>
      <c r="L14" s="109">
        <v>0.028</v>
      </c>
      <c r="M14" s="109">
        <v>0.028</v>
      </c>
      <c r="N14" s="109">
        <v>0.172</v>
      </c>
      <c r="O14" s="109"/>
      <c r="P14" s="108"/>
      <c r="Q14" s="109">
        <v>0.025</v>
      </c>
      <c r="R14" s="109"/>
      <c r="S14" s="109">
        <v>0.141</v>
      </c>
      <c r="T14" s="109">
        <v>0.287</v>
      </c>
      <c r="U14" s="109">
        <v>0.031</v>
      </c>
      <c r="V14" s="109">
        <v>0.132</v>
      </c>
      <c r="W14" s="109">
        <v>0.028</v>
      </c>
      <c r="X14" s="109">
        <v>0.228</v>
      </c>
      <c r="Y14" s="109">
        <v>0.037</v>
      </c>
      <c r="Z14" s="109">
        <v>0.051</v>
      </c>
      <c r="AA14" s="109">
        <v>0.027</v>
      </c>
      <c r="AB14" s="109">
        <v>0.03</v>
      </c>
      <c r="AC14" s="109">
        <v>0.042</v>
      </c>
      <c r="AD14" s="109"/>
      <c r="AE14" s="109">
        <v>0.289</v>
      </c>
      <c r="AF14" s="109">
        <v>0.024</v>
      </c>
      <c r="AG14" s="109">
        <v>0.031</v>
      </c>
      <c r="AH14" s="109">
        <v>0.092</v>
      </c>
      <c r="AI14" s="109">
        <v>0.027</v>
      </c>
      <c r="AJ14" s="109">
        <v>0.042</v>
      </c>
      <c r="AK14" s="109">
        <v>0.028</v>
      </c>
      <c r="AL14" s="108">
        <v>0.024</v>
      </c>
      <c r="AM14" s="108">
        <v>0.027</v>
      </c>
      <c r="AN14" s="108">
        <v>0.075</v>
      </c>
      <c r="AO14" s="108">
        <v>0.068</v>
      </c>
      <c r="AP14" s="108">
        <v>0.037</v>
      </c>
      <c r="AQ14" s="108">
        <v>0.027</v>
      </c>
      <c r="AR14" s="108">
        <v>0.05</v>
      </c>
      <c r="AS14" s="108">
        <v>0.098</v>
      </c>
      <c r="AT14" s="108">
        <v>0.03</v>
      </c>
      <c r="AU14" s="108">
        <v>0.026</v>
      </c>
      <c r="AV14" s="108">
        <v>0.021</v>
      </c>
      <c r="AW14" s="108">
        <v>0.193</v>
      </c>
      <c r="AX14" s="108">
        <v>0.31</v>
      </c>
      <c r="AY14" s="108">
        <v>0.056</v>
      </c>
      <c r="AZ14" s="108">
        <v>0.052</v>
      </c>
      <c r="BA14" s="108">
        <v>0.035</v>
      </c>
      <c r="BB14" s="108">
        <v>0.029</v>
      </c>
      <c r="BC14" s="108">
        <v>0.06</v>
      </c>
      <c r="BD14" s="108">
        <v>0.065</v>
      </c>
      <c r="BE14" s="108">
        <v>0.035</v>
      </c>
      <c r="BF14" s="108">
        <v>0.025</v>
      </c>
      <c r="BG14" s="108">
        <v>0.066</v>
      </c>
      <c r="BH14" s="108">
        <v>0.214</v>
      </c>
      <c r="BI14" s="108">
        <v>0.148</v>
      </c>
      <c r="BJ14" s="108">
        <v>0.034</v>
      </c>
      <c r="BK14" s="108">
        <v>0.248</v>
      </c>
      <c r="BL14" s="108">
        <v>0.581</v>
      </c>
      <c r="BM14" s="108">
        <v>0.085</v>
      </c>
      <c r="BN14" s="108">
        <v>0.121</v>
      </c>
      <c r="BO14" s="108">
        <v>0.024</v>
      </c>
      <c r="BP14" s="108">
        <v>0.164</v>
      </c>
      <c r="BQ14" s="108">
        <v>0.025</v>
      </c>
      <c r="BR14" s="108">
        <v>0.076</v>
      </c>
      <c r="BS14" s="108">
        <v>0.457</v>
      </c>
      <c r="BT14" s="108">
        <v>0.035</v>
      </c>
      <c r="BU14" s="108">
        <v>0.022</v>
      </c>
      <c r="BV14" s="108">
        <v>0.098</v>
      </c>
      <c r="BW14" s="108">
        <v>0.025</v>
      </c>
      <c r="BX14" s="108">
        <v>0.076</v>
      </c>
      <c r="BY14" s="108">
        <v>0.019</v>
      </c>
      <c r="BZ14" s="108">
        <v>0.068</v>
      </c>
      <c r="CA14" s="108">
        <v>0.025</v>
      </c>
      <c r="CB14" s="108">
        <v>0.026</v>
      </c>
      <c r="CC14" s="108">
        <v>0.021</v>
      </c>
      <c r="CD14" s="108">
        <v>0.022</v>
      </c>
      <c r="CE14" s="108"/>
      <c r="CF14" s="108"/>
      <c r="CG14" s="108"/>
      <c r="CH14" s="108"/>
      <c r="CI14" s="108"/>
      <c r="CJ14" s="108"/>
      <c r="CK14" s="108"/>
      <c r="CL14" s="108"/>
      <c r="CM14" s="108"/>
      <c r="CN14" s="110">
        <v>76</v>
      </c>
      <c r="CO14" s="108">
        <v>0.08376315789473683</v>
      </c>
      <c r="CP14" s="108">
        <v>0.019</v>
      </c>
      <c r="CQ14" s="108">
        <v>0.581</v>
      </c>
      <c r="CR14" s="108">
        <v>0.10126903569219815</v>
      </c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8"/>
      <c r="DL14" s="99"/>
      <c r="DM14" s="99"/>
      <c r="DN14" s="99"/>
      <c r="DO14" s="98"/>
      <c r="DP14" s="98"/>
      <c r="DQ14" s="99"/>
      <c r="DR14" s="99"/>
      <c r="DS14" s="99"/>
      <c r="DT14" s="99"/>
      <c r="DU14" s="99"/>
      <c r="DV14" s="99"/>
      <c r="DW14" s="102"/>
      <c r="DX14" s="99"/>
      <c r="DY14" s="99"/>
      <c r="DZ14" s="99"/>
      <c r="EA14" s="99"/>
    </row>
    <row r="15" spans="1:131" ht="14.25" customHeight="1">
      <c r="A15" s="86" t="s">
        <v>20</v>
      </c>
      <c r="B15" s="108"/>
      <c r="C15" s="108">
        <v>0.295</v>
      </c>
      <c r="D15" s="108">
        <v>0.3</v>
      </c>
      <c r="E15" s="108">
        <v>0.284</v>
      </c>
      <c r="F15" s="108">
        <v>0.294</v>
      </c>
      <c r="G15" s="108">
        <v>0.281</v>
      </c>
      <c r="H15" s="108">
        <v>0.206</v>
      </c>
      <c r="I15" s="108">
        <v>0.282</v>
      </c>
      <c r="J15" s="108">
        <v>0.28</v>
      </c>
      <c r="K15" s="108">
        <v>0.273</v>
      </c>
      <c r="L15" s="109">
        <v>0.262</v>
      </c>
      <c r="M15" s="109">
        <v>0.287</v>
      </c>
      <c r="N15" s="109">
        <v>0.282</v>
      </c>
      <c r="O15" s="109"/>
      <c r="P15" s="108"/>
      <c r="Q15" s="109">
        <v>0.281</v>
      </c>
      <c r="R15" s="109"/>
      <c r="S15" s="109">
        <v>0.305</v>
      </c>
      <c r="T15" s="109">
        <v>0.295</v>
      </c>
      <c r="U15" s="109">
        <v>0.29</v>
      </c>
      <c r="V15" s="109">
        <v>0.304</v>
      </c>
      <c r="W15" s="109">
        <v>0.294</v>
      </c>
      <c r="X15" s="109">
        <v>0.331</v>
      </c>
      <c r="Y15" s="109">
        <v>0.326</v>
      </c>
      <c r="Z15" s="109">
        <v>0.324</v>
      </c>
      <c r="AA15" s="109">
        <v>0.313</v>
      </c>
      <c r="AB15" s="109">
        <v>0.323</v>
      </c>
      <c r="AC15" s="109">
        <v>0.281</v>
      </c>
      <c r="AD15" s="109"/>
      <c r="AE15" s="109">
        <v>0.578</v>
      </c>
      <c r="AF15" s="109">
        <v>0.278</v>
      </c>
      <c r="AG15" s="109">
        <v>0.276</v>
      </c>
      <c r="AH15" s="109">
        <v>0.278</v>
      </c>
      <c r="AI15" s="109">
        <v>0.262</v>
      </c>
      <c r="AJ15" s="109">
        <v>0.305</v>
      </c>
      <c r="AK15" s="109">
        <v>0.303</v>
      </c>
      <c r="AL15" s="108">
        <v>0.291</v>
      </c>
      <c r="AM15" s="108">
        <v>0.295</v>
      </c>
      <c r="AN15" s="108">
        <v>0.296</v>
      </c>
      <c r="AO15" s="108">
        <v>0.282</v>
      </c>
      <c r="AP15" s="108">
        <v>0.297</v>
      </c>
      <c r="AQ15" s="108">
        <v>0.294</v>
      </c>
      <c r="AR15" s="108">
        <v>0.315</v>
      </c>
      <c r="AS15" s="108">
        <v>0.302</v>
      </c>
      <c r="AT15" s="108">
        <v>0.286</v>
      </c>
      <c r="AU15" s="108">
        <v>0.3</v>
      </c>
      <c r="AV15" s="108">
        <v>0.304</v>
      </c>
      <c r="AW15" s="108">
        <v>0.438</v>
      </c>
      <c r="AX15" s="108">
        <v>0.441</v>
      </c>
      <c r="AY15" s="108">
        <v>0.353</v>
      </c>
      <c r="AZ15" s="108">
        <v>0.343</v>
      </c>
      <c r="BA15" s="108">
        <v>0.337</v>
      </c>
      <c r="BB15" s="108">
        <v>0.323</v>
      </c>
      <c r="BC15" s="108">
        <v>0.298</v>
      </c>
      <c r="BD15" s="108">
        <v>0.277</v>
      </c>
      <c r="BE15" s="108">
        <v>0.267</v>
      </c>
      <c r="BF15" s="108">
        <v>0.263</v>
      </c>
      <c r="BG15" s="108">
        <v>0.394</v>
      </c>
      <c r="BH15" s="108">
        <v>0.404</v>
      </c>
      <c r="BI15" s="108">
        <v>0.344</v>
      </c>
      <c r="BJ15" s="108">
        <v>0.332</v>
      </c>
      <c r="BK15" s="108">
        <v>0.282</v>
      </c>
      <c r="BL15" s="108">
        <v>0.286</v>
      </c>
      <c r="BM15" s="108">
        <v>0.419</v>
      </c>
      <c r="BN15" s="108">
        <v>0.285</v>
      </c>
      <c r="BO15" s="108">
        <v>0.317</v>
      </c>
      <c r="BP15" s="108">
        <v>0.33</v>
      </c>
      <c r="BQ15" s="108">
        <v>0.281</v>
      </c>
      <c r="BR15" s="108">
        <v>0.319</v>
      </c>
      <c r="BS15" s="108">
        <v>0.34</v>
      </c>
      <c r="BT15" s="108">
        <v>0.348</v>
      </c>
      <c r="BU15" s="108">
        <v>0.295</v>
      </c>
      <c r="BV15" s="108">
        <v>0.353</v>
      </c>
      <c r="BW15" s="108">
        <v>0.315</v>
      </c>
      <c r="BX15" s="108">
        <v>0.311</v>
      </c>
      <c r="BY15" s="108">
        <v>0.302</v>
      </c>
      <c r="BZ15" s="108">
        <v>0.318</v>
      </c>
      <c r="CA15" s="108">
        <v>0.305</v>
      </c>
      <c r="CB15" s="108">
        <v>0.306</v>
      </c>
      <c r="CC15" s="108">
        <v>0.31</v>
      </c>
      <c r="CD15" s="108">
        <v>0.315</v>
      </c>
      <c r="CE15" s="108"/>
      <c r="CF15" s="108"/>
      <c r="CG15" s="108"/>
      <c r="CH15" s="108"/>
      <c r="CI15" s="108"/>
      <c r="CJ15" s="108"/>
      <c r="CK15" s="108"/>
      <c r="CL15" s="108"/>
      <c r="CM15" s="108"/>
      <c r="CN15" s="110">
        <v>76</v>
      </c>
      <c r="CO15" s="108">
        <v>0.3116578947368422</v>
      </c>
      <c r="CP15" s="108">
        <v>0.206</v>
      </c>
      <c r="CQ15" s="108">
        <v>0.578</v>
      </c>
      <c r="CR15" s="108">
        <v>0.049116819027266494</v>
      </c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102"/>
      <c r="DX15" s="99"/>
      <c r="DY15" s="99"/>
      <c r="DZ15" s="99"/>
      <c r="EA15" s="99"/>
    </row>
    <row r="16" spans="1:131" ht="14.25" customHeight="1">
      <c r="A16" s="86" t="s">
        <v>21</v>
      </c>
      <c r="B16" s="108"/>
      <c r="C16" s="108">
        <v>0.003</v>
      </c>
      <c r="D16" s="108">
        <v>0.006</v>
      </c>
      <c r="E16" s="108">
        <v>0.002</v>
      </c>
      <c r="F16" s="108">
        <v>0</v>
      </c>
      <c r="G16" s="108">
        <v>0.001</v>
      </c>
      <c r="H16" s="108">
        <v>0.002</v>
      </c>
      <c r="I16" s="108">
        <v>0.001</v>
      </c>
      <c r="J16" s="108">
        <v>0.003</v>
      </c>
      <c r="K16" s="108">
        <v>0.004</v>
      </c>
      <c r="L16" s="109">
        <v>0.003</v>
      </c>
      <c r="M16" s="109">
        <v>0.003</v>
      </c>
      <c r="N16" s="109">
        <v>0.002</v>
      </c>
      <c r="O16" s="109"/>
      <c r="P16" s="108"/>
      <c r="Q16" s="109">
        <v>0.003</v>
      </c>
      <c r="R16" s="109"/>
      <c r="S16" s="109">
        <v>0.001</v>
      </c>
      <c r="T16" s="109">
        <v>0.001</v>
      </c>
      <c r="U16" s="109">
        <v>0.004</v>
      </c>
      <c r="V16" s="109">
        <v>0.004</v>
      </c>
      <c r="W16" s="109">
        <v>0.005</v>
      </c>
      <c r="X16" s="109">
        <v>0.007</v>
      </c>
      <c r="Y16" s="109">
        <v>0.004</v>
      </c>
      <c r="Z16" s="109">
        <v>0.004</v>
      </c>
      <c r="AA16" s="109">
        <v>0</v>
      </c>
      <c r="AB16" s="109">
        <v>0.004</v>
      </c>
      <c r="AC16" s="109">
        <v>0.003</v>
      </c>
      <c r="AD16" s="109"/>
      <c r="AE16" s="109">
        <v>0.004</v>
      </c>
      <c r="AF16" s="109">
        <v>0.004</v>
      </c>
      <c r="AG16" s="109">
        <v>0</v>
      </c>
      <c r="AH16" s="109">
        <v>0.003</v>
      </c>
      <c r="AI16" s="109">
        <v>0.003</v>
      </c>
      <c r="AJ16" s="109">
        <v>0.003</v>
      </c>
      <c r="AK16" s="109">
        <v>0.004</v>
      </c>
      <c r="AL16" s="108">
        <v>0.004</v>
      </c>
      <c r="AM16" s="108">
        <v>0.004</v>
      </c>
      <c r="AN16" s="108">
        <v>0.004</v>
      </c>
      <c r="AO16" s="108">
        <v>0.004</v>
      </c>
      <c r="AP16" s="108">
        <v>0.005</v>
      </c>
      <c r="AQ16" s="108">
        <v>0.004</v>
      </c>
      <c r="AR16" s="108">
        <v>0.005</v>
      </c>
      <c r="AS16" s="108">
        <v>0.005</v>
      </c>
      <c r="AT16" s="108">
        <v>0.001</v>
      </c>
      <c r="AU16" s="108">
        <v>0</v>
      </c>
      <c r="AV16" s="108">
        <v>0</v>
      </c>
      <c r="AW16" s="108">
        <v>0.001</v>
      </c>
      <c r="AX16" s="108">
        <v>0.003</v>
      </c>
      <c r="AY16" s="108">
        <v>0.001</v>
      </c>
      <c r="AZ16" s="111" t="s">
        <v>15</v>
      </c>
      <c r="BA16" s="108">
        <v>0.001</v>
      </c>
      <c r="BB16" s="108">
        <v>0</v>
      </c>
      <c r="BC16" s="108">
        <v>0.001</v>
      </c>
      <c r="BD16" s="108">
        <v>0.001</v>
      </c>
      <c r="BE16" s="108">
        <v>0.001</v>
      </c>
      <c r="BF16" s="111" t="s">
        <v>15</v>
      </c>
      <c r="BG16" s="108">
        <v>0</v>
      </c>
      <c r="BH16" s="108">
        <v>0</v>
      </c>
      <c r="BI16" s="108">
        <v>0.001</v>
      </c>
      <c r="BJ16" s="108">
        <v>0</v>
      </c>
      <c r="BK16" s="108">
        <v>0.006</v>
      </c>
      <c r="BL16" s="108">
        <v>0.004</v>
      </c>
      <c r="BM16" s="108">
        <v>0.002</v>
      </c>
      <c r="BN16" s="108">
        <v>0</v>
      </c>
      <c r="BO16" s="108">
        <v>0</v>
      </c>
      <c r="BP16" s="108">
        <v>0.007</v>
      </c>
      <c r="BQ16" s="108">
        <v>0.004</v>
      </c>
      <c r="BR16" s="108">
        <v>0.005</v>
      </c>
      <c r="BS16" s="108">
        <v>0.005</v>
      </c>
      <c r="BT16" s="108">
        <v>0</v>
      </c>
      <c r="BU16" s="111" t="s">
        <v>15</v>
      </c>
      <c r="BV16" s="111" t="s">
        <v>15</v>
      </c>
      <c r="BW16" s="108">
        <v>0.001</v>
      </c>
      <c r="BX16" s="108">
        <v>0.001</v>
      </c>
      <c r="BY16" s="108">
        <v>0</v>
      </c>
      <c r="BZ16" s="108">
        <v>0</v>
      </c>
      <c r="CA16" s="108">
        <v>0</v>
      </c>
      <c r="CB16" s="108">
        <v>0</v>
      </c>
      <c r="CC16" s="108">
        <v>0</v>
      </c>
      <c r="CD16" s="108">
        <v>0</v>
      </c>
      <c r="CE16" s="108"/>
      <c r="CF16" s="108"/>
      <c r="CG16" s="108"/>
      <c r="CH16" s="108"/>
      <c r="CI16" s="108"/>
      <c r="CJ16" s="108"/>
      <c r="CK16" s="108"/>
      <c r="CL16" s="108"/>
      <c r="CM16" s="108"/>
      <c r="CN16" s="110">
        <v>76</v>
      </c>
      <c r="CO16" s="108">
        <v>0.0025</v>
      </c>
      <c r="CP16" s="108">
        <v>0</v>
      </c>
      <c r="CQ16" s="108">
        <v>0.007</v>
      </c>
      <c r="CR16" s="108">
        <v>0.00200898259831498</v>
      </c>
      <c r="CS16" s="98"/>
      <c r="CT16" s="99"/>
      <c r="CU16" s="98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8"/>
      <c r="DI16" s="99"/>
      <c r="DJ16" s="99"/>
      <c r="DK16" s="98"/>
      <c r="DL16" s="98"/>
      <c r="DM16" s="99"/>
      <c r="DN16" s="98"/>
      <c r="DO16" s="99"/>
      <c r="DP16" s="99"/>
      <c r="DQ16" s="99"/>
      <c r="DR16" s="99"/>
      <c r="DS16" s="99"/>
      <c r="DT16" s="99"/>
      <c r="DU16" s="99"/>
      <c r="DV16" s="99"/>
      <c r="DW16" s="102"/>
      <c r="DX16" s="99"/>
      <c r="DY16" s="99"/>
      <c r="DZ16" s="99"/>
      <c r="EA16" s="99"/>
    </row>
    <row r="17" spans="1:131" ht="14.25" customHeight="1">
      <c r="A17" s="86" t="s">
        <v>22</v>
      </c>
      <c r="B17" s="108"/>
      <c r="C17" s="108">
        <v>0.148</v>
      </c>
      <c r="D17" s="108">
        <v>0.406</v>
      </c>
      <c r="E17" s="108">
        <v>0.157</v>
      </c>
      <c r="F17" s="108">
        <v>0.179</v>
      </c>
      <c r="G17" s="108">
        <v>0.107</v>
      </c>
      <c r="H17" s="108">
        <v>0.122</v>
      </c>
      <c r="I17" s="108">
        <v>0.169</v>
      </c>
      <c r="J17" s="108">
        <v>0.108</v>
      </c>
      <c r="K17" s="108">
        <v>0.173</v>
      </c>
      <c r="L17" s="109">
        <v>0.101</v>
      </c>
      <c r="M17" s="109">
        <v>0.125</v>
      </c>
      <c r="N17" s="109">
        <v>0.079</v>
      </c>
      <c r="O17" s="109"/>
      <c r="P17" s="108"/>
      <c r="Q17" s="109">
        <v>0.129</v>
      </c>
      <c r="R17" s="109"/>
      <c r="S17" s="109">
        <v>0.258</v>
      </c>
      <c r="T17" s="109">
        <v>0.396</v>
      </c>
      <c r="U17" s="109">
        <v>0.139</v>
      </c>
      <c r="V17" s="109">
        <v>0.368</v>
      </c>
      <c r="W17" s="109">
        <v>0.129</v>
      </c>
      <c r="X17" s="109">
        <v>0.384</v>
      </c>
      <c r="Y17" s="109">
        <v>0.135</v>
      </c>
      <c r="Z17" s="109">
        <v>0.088</v>
      </c>
      <c r="AA17" s="109">
        <v>0.085</v>
      </c>
      <c r="AB17" s="109">
        <v>0.073</v>
      </c>
      <c r="AC17" s="109">
        <v>0.125</v>
      </c>
      <c r="AD17" s="109"/>
      <c r="AE17" s="109">
        <v>0.211</v>
      </c>
      <c r="AF17" s="109">
        <v>0.116</v>
      </c>
      <c r="AG17" s="109">
        <v>0.12</v>
      </c>
      <c r="AH17" s="109">
        <v>0.128</v>
      </c>
      <c r="AI17" s="109">
        <v>0.098</v>
      </c>
      <c r="AJ17" s="109">
        <v>0.108</v>
      </c>
      <c r="AK17" s="109">
        <v>0.097</v>
      </c>
      <c r="AL17" s="108">
        <v>0.154</v>
      </c>
      <c r="AM17" s="108">
        <v>0.088</v>
      </c>
      <c r="AN17" s="108">
        <v>0.127</v>
      </c>
      <c r="AO17" s="108">
        <v>0.108</v>
      </c>
      <c r="AP17" s="108">
        <v>0.141</v>
      </c>
      <c r="AQ17" s="108">
        <v>0.134</v>
      </c>
      <c r="AR17" s="108">
        <v>0.306</v>
      </c>
      <c r="AS17" s="108">
        <v>0.101</v>
      </c>
      <c r="AT17" s="108">
        <v>0.117</v>
      </c>
      <c r="AU17" s="108">
        <v>0.085</v>
      </c>
      <c r="AV17" s="108">
        <v>0.069</v>
      </c>
      <c r="AW17" s="108">
        <v>0.241</v>
      </c>
      <c r="AX17" s="108">
        <v>0.14</v>
      </c>
      <c r="AY17" s="108">
        <v>0.162</v>
      </c>
      <c r="AZ17" s="108">
        <v>0.175</v>
      </c>
      <c r="BA17" s="108">
        <v>0.173</v>
      </c>
      <c r="BB17" s="108">
        <v>0.136</v>
      </c>
      <c r="BC17" s="108">
        <v>0.153</v>
      </c>
      <c r="BD17" s="108">
        <v>0.092</v>
      </c>
      <c r="BE17" s="108">
        <v>0.086</v>
      </c>
      <c r="BF17" s="108">
        <v>0.174</v>
      </c>
      <c r="BG17" s="108">
        <v>0.121</v>
      </c>
      <c r="BH17" s="108">
        <v>0.158</v>
      </c>
      <c r="BI17" s="108">
        <v>0.174</v>
      </c>
      <c r="BJ17" s="108">
        <v>0.119</v>
      </c>
      <c r="BK17" s="108">
        <v>0.104</v>
      </c>
      <c r="BL17" s="108">
        <v>0.114</v>
      </c>
      <c r="BM17" s="108">
        <v>0.132</v>
      </c>
      <c r="BN17" s="108">
        <v>0.093</v>
      </c>
      <c r="BO17" s="108">
        <v>0.163</v>
      </c>
      <c r="BP17" s="108">
        <v>0.392</v>
      </c>
      <c r="BQ17" s="108">
        <v>0.084</v>
      </c>
      <c r="BR17" s="108">
        <v>0.187</v>
      </c>
      <c r="BS17" s="108">
        <v>0.3</v>
      </c>
      <c r="BT17" s="108">
        <v>0.53</v>
      </c>
      <c r="BU17" s="108">
        <v>0.15</v>
      </c>
      <c r="BV17" s="108">
        <v>0.409</v>
      </c>
      <c r="BW17" s="108">
        <v>0.121</v>
      </c>
      <c r="BX17" s="108">
        <v>0.139</v>
      </c>
      <c r="BY17" s="108">
        <v>0.06</v>
      </c>
      <c r="BZ17" s="108">
        <v>0.08</v>
      </c>
      <c r="CA17" s="108">
        <v>0.178</v>
      </c>
      <c r="CB17" s="108">
        <v>0.16</v>
      </c>
      <c r="CC17" s="108">
        <v>0.105</v>
      </c>
      <c r="CD17" s="108">
        <v>0.08</v>
      </c>
      <c r="CE17" s="108"/>
      <c r="CF17" s="108"/>
      <c r="CG17" s="108"/>
      <c r="CH17" s="108"/>
      <c r="CI17" s="108"/>
      <c r="CJ17" s="108"/>
      <c r="CK17" s="108"/>
      <c r="CL17" s="108"/>
      <c r="CM17" s="108"/>
      <c r="CN17" s="110">
        <v>76</v>
      </c>
      <c r="CO17" s="108">
        <v>0.16021052631578947</v>
      </c>
      <c r="CP17" s="108">
        <v>0.06</v>
      </c>
      <c r="CQ17" s="108">
        <v>0.53</v>
      </c>
      <c r="CR17" s="108">
        <v>0.09377805766661516</v>
      </c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102"/>
      <c r="DX17" s="99"/>
      <c r="DY17" s="99"/>
      <c r="DZ17" s="99"/>
      <c r="EA17" s="99"/>
    </row>
    <row r="18" spans="1:131" ht="14.25" customHeight="1">
      <c r="A18" s="86" t="s">
        <v>23</v>
      </c>
      <c r="B18" s="108"/>
      <c r="C18" s="108">
        <v>0.099</v>
      </c>
      <c r="D18" s="108">
        <v>0.117</v>
      </c>
      <c r="E18" s="108">
        <v>0.087</v>
      </c>
      <c r="F18" s="108">
        <v>0.093</v>
      </c>
      <c r="G18" s="108">
        <v>0.088</v>
      </c>
      <c r="H18" s="108">
        <v>0.077</v>
      </c>
      <c r="I18" s="108">
        <v>0.091</v>
      </c>
      <c r="J18" s="108">
        <v>0.088</v>
      </c>
      <c r="K18" s="108">
        <v>0.096</v>
      </c>
      <c r="L18" s="109">
        <v>0.09</v>
      </c>
      <c r="M18" s="109">
        <v>0.094</v>
      </c>
      <c r="N18" s="109">
        <v>0.095</v>
      </c>
      <c r="O18" s="109"/>
      <c r="P18" s="108"/>
      <c r="Q18" s="109">
        <v>0.095</v>
      </c>
      <c r="R18" s="109"/>
      <c r="S18" s="109">
        <v>0.083</v>
      </c>
      <c r="T18" s="109">
        <v>0.09</v>
      </c>
      <c r="U18" s="109">
        <v>0.094</v>
      </c>
      <c r="V18" s="109">
        <v>0.105</v>
      </c>
      <c r="W18" s="109">
        <v>0.095</v>
      </c>
      <c r="X18" s="109">
        <v>0.102</v>
      </c>
      <c r="Y18" s="109">
        <v>0.104</v>
      </c>
      <c r="Z18" s="109">
        <v>0.105</v>
      </c>
      <c r="AA18" s="109">
        <v>0.104</v>
      </c>
      <c r="AB18" s="109">
        <v>0.112</v>
      </c>
      <c r="AC18" s="109">
        <v>0.089</v>
      </c>
      <c r="AD18" s="109"/>
      <c r="AE18" s="109">
        <v>0.099</v>
      </c>
      <c r="AF18" s="109">
        <v>0.09</v>
      </c>
      <c r="AG18" s="109">
        <v>0.09</v>
      </c>
      <c r="AH18" s="109">
        <v>0.09</v>
      </c>
      <c r="AI18" s="109">
        <v>0.087</v>
      </c>
      <c r="AJ18" s="109">
        <v>0.089</v>
      </c>
      <c r="AK18" s="109">
        <v>0.092</v>
      </c>
      <c r="AL18" s="108">
        <v>0.092</v>
      </c>
      <c r="AM18" s="108">
        <v>0.093</v>
      </c>
      <c r="AN18" s="108">
        <v>0.096</v>
      </c>
      <c r="AO18" s="108">
        <v>0.085</v>
      </c>
      <c r="AP18" s="108">
        <v>0.087</v>
      </c>
      <c r="AQ18" s="108">
        <v>0.086</v>
      </c>
      <c r="AR18" s="108">
        <v>0.09</v>
      </c>
      <c r="AS18" s="108">
        <v>0.093</v>
      </c>
      <c r="AT18" s="108">
        <v>0.088</v>
      </c>
      <c r="AU18" s="108">
        <v>0.091</v>
      </c>
      <c r="AV18" s="108">
        <v>0.089</v>
      </c>
      <c r="AW18" s="108">
        <v>0.119</v>
      </c>
      <c r="AX18" s="108">
        <v>0.152</v>
      </c>
      <c r="AY18" s="108">
        <v>0.124</v>
      </c>
      <c r="AZ18" s="108">
        <v>0.1</v>
      </c>
      <c r="BA18" s="108">
        <v>0.107</v>
      </c>
      <c r="BB18" s="108">
        <v>0.103</v>
      </c>
      <c r="BC18" s="108">
        <v>0.083</v>
      </c>
      <c r="BD18" s="108">
        <v>0.084</v>
      </c>
      <c r="BE18" s="108">
        <v>0.088</v>
      </c>
      <c r="BF18" s="108">
        <v>0.08</v>
      </c>
      <c r="BG18" s="108">
        <v>0.127</v>
      </c>
      <c r="BH18" s="108">
        <v>0.143</v>
      </c>
      <c r="BI18" s="108">
        <v>0.11</v>
      </c>
      <c r="BJ18" s="108">
        <v>0.102</v>
      </c>
      <c r="BK18" s="108">
        <v>0.1</v>
      </c>
      <c r="BL18" s="108">
        <v>0.092</v>
      </c>
      <c r="BM18" s="108">
        <v>0.151</v>
      </c>
      <c r="BN18" s="108">
        <v>0.091</v>
      </c>
      <c r="BO18" s="108">
        <v>0.103</v>
      </c>
      <c r="BP18" s="108">
        <v>0.103</v>
      </c>
      <c r="BQ18" s="108">
        <v>0.097</v>
      </c>
      <c r="BR18" s="108">
        <v>0.1</v>
      </c>
      <c r="BS18" s="108">
        <v>0.112</v>
      </c>
      <c r="BT18" s="108">
        <v>0.101</v>
      </c>
      <c r="BU18" s="108">
        <v>0.102</v>
      </c>
      <c r="BV18" s="108">
        <v>0.12</v>
      </c>
      <c r="BW18" s="108">
        <v>0.098</v>
      </c>
      <c r="BX18" s="108">
        <v>0.107</v>
      </c>
      <c r="BY18" s="108">
        <v>0.091</v>
      </c>
      <c r="BZ18" s="108">
        <v>0.094</v>
      </c>
      <c r="CA18" s="108">
        <v>0.098</v>
      </c>
      <c r="CB18" s="108">
        <v>0.101</v>
      </c>
      <c r="CC18" s="108">
        <v>0.099</v>
      </c>
      <c r="CD18" s="108">
        <v>0.1</v>
      </c>
      <c r="CE18" s="108"/>
      <c r="CF18" s="108"/>
      <c r="CG18" s="108"/>
      <c r="CH18" s="108"/>
      <c r="CI18" s="108"/>
      <c r="CJ18" s="108"/>
      <c r="CK18" s="108"/>
      <c r="CL18" s="108"/>
      <c r="CM18" s="108"/>
      <c r="CN18" s="110">
        <v>76</v>
      </c>
      <c r="CO18" s="108">
        <v>0.09871052631578947</v>
      </c>
      <c r="CP18" s="108">
        <v>0.077</v>
      </c>
      <c r="CQ18" s="108">
        <v>0.152</v>
      </c>
      <c r="CR18" s="108">
        <v>0.014104698535439266</v>
      </c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102"/>
      <c r="DX18" s="99"/>
      <c r="DY18" s="99"/>
      <c r="DZ18" s="99"/>
      <c r="EA18" s="99"/>
    </row>
    <row r="19" spans="1:131" ht="14.25" customHeight="1">
      <c r="A19" s="86" t="s">
        <v>24</v>
      </c>
      <c r="B19" s="108"/>
      <c r="C19" s="111" t="s">
        <v>15</v>
      </c>
      <c r="D19" s="111" t="s">
        <v>15</v>
      </c>
      <c r="E19" s="111" t="s">
        <v>15</v>
      </c>
      <c r="F19" s="111" t="s">
        <v>15</v>
      </c>
      <c r="G19" s="111" t="s">
        <v>15</v>
      </c>
      <c r="H19" s="111" t="s">
        <v>15</v>
      </c>
      <c r="I19" s="111" t="s">
        <v>15</v>
      </c>
      <c r="J19" s="111" t="s">
        <v>15</v>
      </c>
      <c r="K19" s="108">
        <v>0</v>
      </c>
      <c r="L19" s="112" t="s">
        <v>15</v>
      </c>
      <c r="M19" s="112" t="s">
        <v>15</v>
      </c>
      <c r="N19" s="112" t="s">
        <v>15</v>
      </c>
      <c r="O19" s="109"/>
      <c r="P19" s="108"/>
      <c r="Q19" s="112" t="s">
        <v>15</v>
      </c>
      <c r="R19" s="109"/>
      <c r="S19" s="112" t="s">
        <v>15</v>
      </c>
      <c r="T19" s="112" t="s">
        <v>15</v>
      </c>
      <c r="U19" s="112" t="s">
        <v>15</v>
      </c>
      <c r="V19" s="112" t="s">
        <v>15</v>
      </c>
      <c r="W19" s="109">
        <v>0</v>
      </c>
      <c r="X19" s="109">
        <v>0.002</v>
      </c>
      <c r="Y19" s="112" t="s">
        <v>15</v>
      </c>
      <c r="Z19" s="112" t="s">
        <v>15</v>
      </c>
      <c r="AA19" s="112" t="s">
        <v>15</v>
      </c>
      <c r="AB19" s="109">
        <v>0.002</v>
      </c>
      <c r="AC19" s="112" t="s">
        <v>15</v>
      </c>
      <c r="AD19" s="109"/>
      <c r="AE19" s="112" t="s">
        <v>15</v>
      </c>
      <c r="AF19" s="112" t="s">
        <v>15</v>
      </c>
      <c r="AG19" s="112" t="s">
        <v>15</v>
      </c>
      <c r="AH19" s="112" t="s">
        <v>15</v>
      </c>
      <c r="AI19" s="112" t="s">
        <v>15</v>
      </c>
      <c r="AJ19" s="112" t="s">
        <v>15</v>
      </c>
      <c r="AK19" s="112" t="s">
        <v>15</v>
      </c>
      <c r="AL19" s="111" t="s">
        <v>15</v>
      </c>
      <c r="AM19" s="111" t="s">
        <v>15</v>
      </c>
      <c r="AN19" s="111" t="s">
        <v>15</v>
      </c>
      <c r="AO19" s="111" t="s">
        <v>15</v>
      </c>
      <c r="AP19" s="111" t="s">
        <v>15</v>
      </c>
      <c r="AQ19" s="111" t="s">
        <v>15</v>
      </c>
      <c r="AR19" s="111" t="s">
        <v>15</v>
      </c>
      <c r="AS19" s="111" t="s">
        <v>15</v>
      </c>
      <c r="AT19" s="108">
        <v>0.001</v>
      </c>
      <c r="AU19" s="111" t="s">
        <v>15</v>
      </c>
      <c r="AV19" s="111" t="s">
        <v>15</v>
      </c>
      <c r="AW19" s="108">
        <v>0.003</v>
      </c>
      <c r="AX19" s="111" t="s">
        <v>15</v>
      </c>
      <c r="AY19" s="111" t="s">
        <v>15</v>
      </c>
      <c r="AZ19" s="111" t="s">
        <v>15</v>
      </c>
      <c r="BA19" s="111" t="s">
        <v>15</v>
      </c>
      <c r="BB19" s="108">
        <v>0</v>
      </c>
      <c r="BC19" s="111" t="s">
        <v>15</v>
      </c>
      <c r="BD19" s="111" t="s">
        <v>15</v>
      </c>
      <c r="BE19" s="111" t="s">
        <v>15</v>
      </c>
      <c r="BF19" s="111" t="s">
        <v>15</v>
      </c>
      <c r="BG19" s="111" t="s">
        <v>15</v>
      </c>
      <c r="BH19" s="111" t="s">
        <v>15</v>
      </c>
      <c r="BI19" s="111" t="s">
        <v>15</v>
      </c>
      <c r="BJ19" s="108">
        <v>0.001</v>
      </c>
      <c r="BK19" s="111" t="s">
        <v>15</v>
      </c>
      <c r="BL19" s="111" t="s">
        <v>15</v>
      </c>
      <c r="BM19" s="111" t="s">
        <v>15</v>
      </c>
      <c r="BN19" s="111" t="s">
        <v>15</v>
      </c>
      <c r="BO19" s="111" t="s">
        <v>15</v>
      </c>
      <c r="BP19" s="111" t="s">
        <v>15</v>
      </c>
      <c r="BQ19" s="111" t="s">
        <v>15</v>
      </c>
      <c r="BR19" s="111" t="s">
        <v>15</v>
      </c>
      <c r="BS19" s="108">
        <v>0</v>
      </c>
      <c r="BT19" s="111" t="s">
        <v>15</v>
      </c>
      <c r="BU19" s="111" t="s">
        <v>15</v>
      </c>
      <c r="BV19" s="111" t="s">
        <v>15</v>
      </c>
      <c r="BW19" s="111" t="s">
        <v>15</v>
      </c>
      <c r="BX19" s="111" t="s">
        <v>15</v>
      </c>
      <c r="BY19" s="111" t="s">
        <v>15</v>
      </c>
      <c r="BZ19" s="111" t="s">
        <v>15</v>
      </c>
      <c r="CA19" s="111" t="s">
        <v>15</v>
      </c>
      <c r="CB19" s="111" t="s">
        <v>15</v>
      </c>
      <c r="CC19" s="108">
        <v>0</v>
      </c>
      <c r="CD19" s="111" t="s">
        <v>15</v>
      </c>
      <c r="CE19" s="111"/>
      <c r="CF19" s="111"/>
      <c r="CG19" s="111"/>
      <c r="CH19" s="111"/>
      <c r="CI19" s="111"/>
      <c r="CJ19" s="111"/>
      <c r="CK19" s="111"/>
      <c r="CL19" s="111"/>
      <c r="CM19" s="108"/>
      <c r="CN19" s="110">
        <v>76</v>
      </c>
      <c r="CO19" s="108">
        <v>0.004460526315789474</v>
      </c>
      <c r="CP19" s="108">
        <v>0</v>
      </c>
      <c r="CQ19" s="108">
        <v>0.003</v>
      </c>
      <c r="CR19" s="108">
        <v>0.0004857740774203877</v>
      </c>
      <c r="CS19" s="98"/>
      <c r="CT19" s="98"/>
      <c r="CU19" s="98"/>
      <c r="CV19" s="99"/>
      <c r="CW19" s="99"/>
      <c r="CX19" s="98"/>
      <c r="CY19" s="98"/>
      <c r="CZ19" s="98"/>
      <c r="DA19" s="98"/>
      <c r="DB19" s="99"/>
      <c r="DC19" s="98"/>
      <c r="DD19" s="98"/>
      <c r="DE19" s="98"/>
      <c r="DF19" s="98"/>
      <c r="DG19" s="98"/>
      <c r="DH19" s="99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102"/>
      <c r="DX19" s="99"/>
      <c r="DY19" s="99"/>
      <c r="DZ19" s="99"/>
      <c r="EA19" s="99"/>
    </row>
    <row r="20" spans="1:131" ht="14.25" customHeight="1">
      <c r="A20" s="86" t="s">
        <v>25</v>
      </c>
      <c r="B20" s="108"/>
      <c r="C20" s="108">
        <v>0.001</v>
      </c>
      <c r="D20" s="108">
        <v>0.001</v>
      </c>
      <c r="E20" s="108">
        <v>0.001</v>
      </c>
      <c r="F20" s="108">
        <v>0.002</v>
      </c>
      <c r="G20" s="108">
        <v>0.001</v>
      </c>
      <c r="H20" s="108">
        <v>0.001</v>
      </c>
      <c r="I20" s="111" t="s">
        <v>15</v>
      </c>
      <c r="J20" s="108">
        <v>0.001</v>
      </c>
      <c r="K20" s="111" t="s">
        <v>15</v>
      </c>
      <c r="L20" s="109">
        <v>0.001</v>
      </c>
      <c r="M20" s="109">
        <v>0.001</v>
      </c>
      <c r="N20" s="109">
        <v>0.001</v>
      </c>
      <c r="O20" s="109"/>
      <c r="P20" s="108"/>
      <c r="Q20" s="109">
        <v>0.001</v>
      </c>
      <c r="R20" s="109"/>
      <c r="S20" s="109">
        <v>0.002</v>
      </c>
      <c r="T20" s="109">
        <v>0.005</v>
      </c>
      <c r="U20" s="109">
        <v>0.002</v>
      </c>
      <c r="V20" s="109">
        <v>0.003</v>
      </c>
      <c r="W20" s="109">
        <v>0.002</v>
      </c>
      <c r="X20" s="109">
        <v>0.004</v>
      </c>
      <c r="Y20" s="109">
        <v>0.001</v>
      </c>
      <c r="Z20" s="109">
        <v>0</v>
      </c>
      <c r="AA20" s="109">
        <v>0.001</v>
      </c>
      <c r="AB20" s="109">
        <v>0.001</v>
      </c>
      <c r="AC20" s="112" t="s">
        <v>15</v>
      </c>
      <c r="AD20" s="109"/>
      <c r="AE20" s="109">
        <v>0.001</v>
      </c>
      <c r="AF20" s="109">
        <v>0</v>
      </c>
      <c r="AG20" s="109">
        <v>0</v>
      </c>
      <c r="AH20" s="109">
        <v>0.001</v>
      </c>
      <c r="AI20" s="112" t="s">
        <v>15</v>
      </c>
      <c r="AJ20" s="112" t="s">
        <v>15</v>
      </c>
      <c r="AK20" s="109">
        <v>0</v>
      </c>
      <c r="AL20" s="108">
        <v>0</v>
      </c>
      <c r="AM20" s="108">
        <v>0.002</v>
      </c>
      <c r="AN20" s="108">
        <v>0.001</v>
      </c>
      <c r="AO20" s="108">
        <v>0</v>
      </c>
      <c r="AP20" s="111" t="s">
        <v>15</v>
      </c>
      <c r="AQ20" s="108">
        <v>0</v>
      </c>
      <c r="AR20" s="108">
        <v>0.001</v>
      </c>
      <c r="AS20" s="111" t="s">
        <v>15</v>
      </c>
      <c r="AT20" s="108">
        <v>0.001</v>
      </c>
      <c r="AU20" s="108">
        <v>0</v>
      </c>
      <c r="AV20" s="108">
        <v>0</v>
      </c>
      <c r="AW20" s="111" t="s">
        <v>15</v>
      </c>
      <c r="AX20" s="108">
        <v>0.003</v>
      </c>
      <c r="AY20" s="108">
        <v>0</v>
      </c>
      <c r="AZ20" s="108">
        <v>0.001</v>
      </c>
      <c r="BA20" s="111" t="s">
        <v>15</v>
      </c>
      <c r="BB20" s="108">
        <v>0.001</v>
      </c>
      <c r="BC20" s="108">
        <v>0.001</v>
      </c>
      <c r="BD20" s="108">
        <v>0.001</v>
      </c>
      <c r="BE20" s="108">
        <v>0.001</v>
      </c>
      <c r="BF20" s="108">
        <v>0.001</v>
      </c>
      <c r="BG20" s="108">
        <v>0.002</v>
      </c>
      <c r="BH20" s="108">
        <v>0</v>
      </c>
      <c r="BI20" s="108">
        <v>0.003</v>
      </c>
      <c r="BJ20" s="108">
        <v>0.001</v>
      </c>
      <c r="BK20" s="108">
        <v>0.006</v>
      </c>
      <c r="BL20" s="111" t="s">
        <v>15</v>
      </c>
      <c r="BM20" s="108">
        <v>0.001</v>
      </c>
      <c r="BN20" s="108">
        <v>0.001</v>
      </c>
      <c r="BO20" s="108">
        <v>0</v>
      </c>
      <c r="BP20" s="108">
        <v>0.007</v>
      </c>
      <c r="BQ20" s="108">
        <v>0.004</v>
      </c>
      <c r="BR20" s="108">
        <v>0.007</v>
      </c>
      <c r="BS20" s="108">
        <v>0.002</v>
      </c>
      <c r="BT20" s="108">
        <v>0</v>
      </c>
      <c r="BU20" s="111" t="s">
        <v>15</v>
      </c>
      <c r="BV20" s="108">
        <v>0.002</v>
      </c>
      <c r="BW20" s="108">
        <v>0.001</v>
      </c>
      <c r="BX20" s="111" t="s">
        <v>15</v>
      </c>
      <c r="BY20" s="108">
        <v>0.001</v>
      </c>
      <c r="BZ20" s="108">
        <v>0.001</v>
      </c>
      <c r="CA20" s="111" t="s">
        <v>15</v>
      </c>
      <c r="CB20" s="108">
        <v>0</v>
      </c>
      <c r="CC20" s="111" t="s">
        <v>15</v>
      </c>
      <c r="CD20" s="108">
        <v>0</v>
      </c>
      <c r="CE20" s="108"/>
      <c r="CF20" s="108"/>
      <c r="CG20" s="108"/>
      <c r="CH20" s="108"/>
      <c r="CI20" s="108"/>
      <c r="CJ20" s="108"/>
      <c r="CK20" s="108"/>
      <c r="CL20" s="108"/>
      <c r="CM20" s="108"/>
      <c r="CN20" s="110">
        <v>76</v>
      </c>
      <c r="CO20" s="108">
        <v>0.003000000000000001</v>
      </c>
      <c r="CP20" s="108">
        <v>0</v>
      </c>
      <c r="CQ20" s="108">
        <v>0.007</v>
      </c>
      <c r="CR20" s="108">
        <v>0.001530846270763051</v>
      </c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8"/>
      <c r="DD20" s="99"/>
      <c r="DE20" s="99"/>
      <c r="DF20" s="99"/>
      <c r="DG20" s="98"/>
      <c r="DH20" s="99"/>
      <c r="DI20" s="99"/>
      <c r="DJ20" s="99"/>
      <c r="DK20" s="99"/>
      <c r="DL20" s="99"/>
      <c r="DM20" s="99"/>
      <c r="DN20" s="98"/>
      <c r="DO20" s="98"/>
      <c r="DP20" s="98"/>
      <c r="DQ20" s="99"/>
      <c r="DR20" s="99"/>
      <c r="DS20" s="98"/>
      <c r="DT20" s="98"/>
      <c r="DU20" s="98"/>
      <c r="DV20" s="98"/>
      <c r="DW20" s="102"/>
      <c r="DX20" s="99"/>
      <c r="DY20" s="99"/>
      <c r="DZ20" s="99"/>
      <c r="EA20" s="99"/>
    </row>
    <row r="21" spans="1:131" ht="14.25" customHeight="1">
      <c r="A21" s="86" t="s">
        <v>26</v>
      </c>
      <c r="B21" s="108"/>
      <c r="C21" s="108">
        <v>0.027</v>
      </c>
      <c r="D21" s="108">
        <v>0.035</v>
      </c>
      <c r="E21" s="108">
        <v>0.025</v>
      </c>
      <c r="F21" s="108">
        <v>0.029</v>
      </c>
      <c r="G21" s="108">
        <v>0.018</v>
      </c>
      <c r="H21" s="108">
        <v>0.019</v>
      </c>
      <c r="I21" s="108">
        <v>0.026</v>
      </c>
      <c r="J21" s="108">
        <v>0.019</v>
      </c>
      <c r="K21" s="108">
        <v>0.041</v>
      </c>
      <c r="L21" s="109">
        <v>0.024</v>
      </c>
      <c r="M21" s="109">
        <v>0.025</v>
      </c>
      <c r="N21" s="109">
        <v>0.022</v>
      </c>
      <c r="O21" s="109"/>
      <c r="P21" s="108"/>
      <c r="Q21" s="109">
        <v>0.019</v>
      </c>
      <c r="R21" s="109"/>
      <c r="S21" s="109">
        <v>0.043</v>
      </c>
      <c r="T21" s="109">
        <v>0.052</v>
      </c>
      <c r="U21" s="109">
        <v>0.022</v>
      </c>
      <c r="V21" s="109">
        <v>0.051</v>
      </c>
      <c r="W21" s="109">
        <v>0.028</v>
      </c>
      <c r="X21" s="109">
        <v>0.049</v>
      </c>
      <c r="Y21" s="109">
        <v>0.033</v>
      </c>
      <c r="Z21" s="109">
        <v>0.024</v>
      </c>
      <c r="AA21" s="109">
        <v>0.027</v>
      </c>
      <c r="AB21" s="109">
        <v>0.033</v>
      </c>
      <c r="AC21" s="109">
        <v>0.032</v>
      </c>
      <c r="AD21" s="109"/>
      <c r="AE21" s="109">
        <v>0.037</v>
      </c>
      <c r="AF21" s="109">
        <v>0.025</v>
      </c>
      <c r="AG21" s="109">
        <v>0.023</v>
      </c>
      <c r="AH21" s="109">
        <v>0.031</v>
      </c>
      <c r="AI21" s="109">
        <v>0.046</v>
      </c>
      <c r="AJ21" s="109">
        <v>0.021</v>
      </c>
      <c r="AK21" s="109">
        <v>0.057</v>
      </c>
      <c r="AL21" s="108">
        <v>0.049</v>
      </c>
      <c r="AM21" s="108">
        <v>0.021</v>
      </c>
      <c r="AN21" s="108">
        <v>0.027</v>
      </c>
      <c r="AO21" s="108">
        <v>0.024</v>
      </c>
      <c r="AP21" s="108">
        <v>0.027</v>
      </c>
      <c r="AQ21" s="108">
        <v>0.032</v>
      </c>
      <c r="AR21" s="108">
        <v>0.047</v>
      </c>
      <c r="AS21" s="108">
        <v>0.038</v>
      </c>
      <c r="AT21" s="108">
        <v>0.029</v>
      </c>
      <c r="AU21" s="108">
        <v>0.048</v>
      </c>
      <c r="AV21" s="108">
        <v>0.046</v>
      </c>
      <c r="AW21" s="108">
        <v>0.074</v>
      </c>
      <c r="AX21" s="108">
        <v>0.05</v>
      </c>
      <c r="AY21" s="108">
        <v>0.05</v>
      </c>
      <c r="AZ21" s="108">
        <v>0.052</v>
      </c>
      <c r="BA21" s="108">
        <v>0.038</v>
      </c>
      <c r="BB21" s="108">
        <v>0.034</v>
      </c>
      <c r="BC21" s="108">
        <v>0.059</v>
      </c>
      <c r="BD21" s="108">
        <v>0.036</v>
      </c>
      <c r="BE21" s="108">
        <v>0.031</v>
      </c>
      <c r="BF21" s="108">
        <v>0.038</v>
      </c>
      <c r="BG21" s="108">
        <v>0.039</v>
      </c>
      <c r="BH21" s="108">
        <v>0.052</v>
      </c>
      <c r="BI21" s="108">
        <v>0.062</v>
      </c>
      <c r="BJ21" s="108">
        <v>0.051</v>
      </c>
      <c r="BK21" s="108">
        <v>0.039</v>
      </c>
      <c r="BL21" s="108">
        <v>0.042</v>
      </c>
      <c r="BM21" s="108">
        <v>0.034</v>
      </c>
      <c r="BN21" s="108">
        <v>0.025</v>
      </c>
      <c r="BO21" s="108">
        <v>0.033</v>
      </c>
      <c r="BP21" s="108">
        <v>0.055</v>
      </c>
      <c r="BQ21" s="108">
        <v>0.027</v>
      </c>
      <c r="BR21" s="108">
        <v>0.046</v>
      </c>
      <c r="BS21" s="108">
        <v>0.058</v>
      </c>
      <c r="BT21" s="108">
        <v>0.074</v>
      </c>
      <c r="BU21" s="108">
        <v>0.027</v>
      </c>
      <c r="BV21" s="108">
        <v>0.061</v>
      </c>
      <c r="BW21" s="108">
        <v>0.026</v>
      </c>
      <c r="BX21" s="108">
        <v>0.034</v>
      </c>
      <c r="BY21" s="108">
        <v>0.019</v>
      </c>
      <c r="BZ21" s="108">
        <v>0.033</v>
      </c>
      <c r="CA21" s="108">
        <v>0.028</v>
      </c>
      <c r="CB21" s="108">
        <v>0.027</v>
      </c>
      <c r="CC21" s="108">
        <v>0.021</v>
      </c>
      <c r="CD21" s="108">
        <v>0.017</v>
      </c>
      <c r="CE21" s="108"/>
      <c r="CF21" s="108"/>
      <c r="CG21" s="108"/>
      <c r="CH21" s="108"/>
      <c r="CI21" s="108"/>
      <c r="CJ21" s="108"/>
      <c r="CK21" s="108"/>
      <c r="CL21" s="108"/>
      <c r="CM21" s="108"/>
      <c r="CN21" s="110">
        <v>76</v>
      </c>
      <c r="CO21" s="108">
        <v>0.03609210526315789</v>
      </c>
      <c r="CP21" s="108">
        <v>0.017</v>
      </c>
      <c r="CQ21" s="108">
        <v>0.074</v>
      </c>
      <c r="CR21" s="108">
        <v>0.013462596949344485</v>
      </c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102"/>
      <c r="DX21" s="99"/>
      <c r="DY21" s="99"/>
      <c r="DZ21" s="99"/>
      <c r="EA21" s="99"/>
    </row>
    <row r="22" spans="1:131" ht="14.25" customHeight="1">
      <c r="A22" s="86" t="s">
        <v>27</v>
      </c>
      <c r="B22" s="108"/>
      <c r="C22" s="108">
        <v>0.013</v>
      </c>
      <c r="D22" s="108">
        <v>0.011</v>
      </c>
      <c r="E22" s="108">
        <v>0.012</v>
      </c>
      <c r="F22" s="108">
        <v>0.018</v>
      </c>
      <c r="G22" s="108">
        <v>0.014</v>
      </c>
      <c r="H22" s="108">
        <v>0.042</v>
      </c>
      <c r="I22" s="108">
        <v>0.521</v>
      </c>
      <c r="J22" s="108">
        <v>1.367</v>
      </c>
      <c r="K22" s="108">
        <v>0.031</v>
      </c>
      <c r="L22" s="109">
        <v>0.012</v>
      </c>
      <c r="M22" s="109">
        <v>0.015</v>
      </c>
      <c r="N22" s="109">
        <v>0.013</v>
      </c>
      <c r="O22" s="109"/>
      <c r="P22" s="108"/>
      <c r="Q22" s="109">
        <v>0.039</v>
      </c>
      <c r="R22" s="109"/>
      <c r="S22" s="109">
        <v>0.135</v>
      </c>
      <c r="T22" s="109">
        <v>0.022</v>
      </c>
      <c r="U22" s="109">
        <v>0.017</v>
      </c>
      <c r="V22" s="109">
        <v>0.357</v>
      </c>
      <c r="W22" s="109">
        <v>0.014</v>
      </c>
      <c r="X22" s="109">
        <v>0.029</v>
      </c>
      <c r="Y22" s="109">
        <v>0.038</v>
      </c>
      <c r="Z22" s="109">
        <v>0.014</v>
      </c>
      <c r="AA22" s="109">
        <v>0.212</v>
      </c>
      <c r="AB22" s="109">
        <v>0.016</v>
      </c>
      <c r="AC22" s="109">
        <v>0.188</v>
      </c>
      <c r="AD22" s="109"/>
      <c r="AE22" s="109">
        <v>0.038</v>
      </c>
      <c r="AF22" s="109">
        <v>0.049</v>
      </c>
      <c r="AG22" s="109">
        <v>0.012</v>
      </c>
      <c r="AH22" s="109">
        <v>0.013</v>
      </c>
      <c r="AI22" s="109">
        <v>0.016</v>
      </c>
      <c r="AJ22" s="109">
        <v>0.039</v>
      </c>
      <c r="AK22" s="109">
        <v>0.022</v>
      </c>
      <c r="AL22" s="108">
        <v>0.053</v>
      </c>
      <c r="AM22" s="108">
        <v>0</v>
      </c>
      <c r="AN22" s="108">
        <v>0.024</v>
      </c>
      <c r="AO22" s="108">
        <v>0.029</v>
      </c>
      <c r="AP22" s="108">
        <v>0.026</v>
      </c>
      <c r="AQ22" s="108">
        <v>0.011</v>
      </c>
      <c r="AR22" s="108">
        <v>0.014</v>
      </c>
      <c r="AS22" s="108">
        <v>0.012</v>
      </c>
      <c r="AT22" s="108">
        <v>0.021</v>
      </c>
      <c r="AU22" s="108">
        <v>1.724</v>
      </c>
      <c r="AV22" s="108">
        <v>0.014</v>
      </c>
      <c r="AW22" s="108">
        <v>0.031</v>
      </c>
      <c r="AX22" s="108">
        <v>0.029</v>
      </c>
      <c r="AY22" s="108">
        <v>0.016</v>
      </c>
      <c r="AZ22" s="108">
        <v>0.026</v>
      </c>
      <c r="BA22" s="108">
        <v>0.101</v>
      </c>
      <c r="BB22" s="108">
        <v>0.871</v>
      </c>
      <c r="BC22" s="108">
        <v>0.219</v>
      </c>
      <c r="BD22" s="108">
        <v>0.037</v>
      </c>
      <c r="BE22" s="108">
        <v>0.007</v>
      </c>
      <c r="BF22" s="108">
        <v>0.276</v>
      </c>
      <c r="BG22" s="108">
        <v>0.011</v>
      </c>
      <c r="BH22" s="108">
        <v>0.01</v>
      </c>
      <c r="BI22" s="108">
        <v>0.009</v>
      </c>
      <c r="BJ22" s="108">
        <v>0.021</v>
      </c>
      <c r="BK22" s="108">
        <v>0.013</v>
      </c>
      <c r="BL22" s="108">
        <v>0.009</v>
      </c>
      <c r="BM22" s="108">
        <v>0.013</v>
      </c>
      <c r="BN22" s="108">
        <v>0.007</v>
      </c>
      <c r="BO22" s="108">
        <v>0.01</v>
      </c>
      <c r="BP22" s="108">
        <v>0.052</v>
      </c>
      <c r="BQ22" s="108">
        <v>0.018</v>
      </c>
      <c r="BR22" s="108">
        <v>0.026</v>
      </c>
      <c r="BS22" s="108">
        <v>0.014</v>
      </c>
      <c r="BT22" s="108">
        <v>0.018</v>
      </c>
      <c r="BU22" s="108">
        <v>0.075</v>
      </c>
      <c r="BV22" s="108">
        <v>0.035</v>
      </c>
      <c r="BW22" s="108">
        <v>0.031</v>
      </c>
      <c r="BX22" s="108">
        <v>0.012</v>
      </c>
      <c r="BY22" s="108">
        <v>0.023</v>
      </c>
      <c r="BZ22" s="108">
        <v>0.009</v>
      </c>
      <c r="CA22" s="108">
        <v>0.035</v>
      </c>
      <c r="CB22" s="108">
        <v>0.083</v>
      </c>
      <c r="CC22" s="108">
        <v>0.011</v>
      </c>
      <c r="CD22" s="108">
        <v>0.009</v>
      </c>
      <c r="CE22" s="108"/>
      <c r="CF22" s="108"/>
      <c r="CG22" s="108"/>
      <c r="CH22" s="108"/>
      <c r="CI22" s="108"/>
      <c r="CJ22" s="108"/>
      <c r="CK22" s="108"/>
      <c r="CL22" s="108"/>
      <c r="CM22" s="108"/>
      <c r="CN22" s="110">
        <v>76</v>
      </c>
      <c r="CO22" s="108">
        <v>0.09781578947368419</v>
      </c>
      <c r="CP22" s="108">
        <v>0</v>
      </c>
      <c r="CQ22" s="108">
        <v>1.724</v>
      </c>
      <c r="CR22" s="108">
        <v>0.2702950488538461</v>
      </c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102"/>
      <c r="DX22" s="99"/>
      <c r="DY22" s="99"/>
      <c r="DZ22" s="99"/>
      <c r="EA22" s="99"/>
    </row>
    <row r="23" spans="1:131" ht="14.25" customHeight="1">
      <c r="A23" s="86" t="s">
        <v>28</v>
      </c>
      <c r="B23" s="108"/>
      <c r="C23" s="108">
        <v>0.065</v>
      </c>
      <c r="D23" s="108">
        <v>0.071</v>
      </c>
      <c r="E23" s="108">
        <v>0.063</v>
      </c>
      <c r="F23" s="108">
        <v>0.064</v>
      </c>
      <c r="G23" s="108">
        <v>0.06</v>
      </c>
      <c r="H23" s="108">
        <v>0.045</v>
      </c>
      <c r="I23" s="108">
        <v>0.061</v>
      </c>
      <c r="J23" s="108">
        <v>0.06</v>
      </c>
      <c r="K23" s="108">
        <v>0.067</v>
      </c>
      <c r="L23" s="109">
        <v>0.06</v>
      </c>
      <c r="M23" s="109">
        <v>0.065</v>
      </c>
      <c r="N23" s="109">
        <v>0.062</v>
      </c>
      <c r="O23" s="109"/>
      <c r="P23" s="108"/>
      <c r="Q23" s="109">
        <v>0.061</v>
      </c>
      <c r="R23" s="109"/>
      <c r="S23" s="109">
        <v>0.06</v>
      </c>
      <c r="T23" s="109">
        <v>0.061</v>
      </c>
      <c r="U23" s="109">
        <v>0.069</v>
      </c>
      <c r="V23" s="109">
        <v>0.081</v>
      </c>
      <c r="W23" s="109">
        <v>0.072</v>
      </c>
      <c r="X23" s="109">
        <v>0.091</v>
      </c>
      <c r="Y23" s="109">
        <v>0.079</v>
      </c>
      <c r="Z23" s="109">
        <v>0.076</v>
      </c>
      <c r="AA23" s="109">
        <v>0.075</v>
      </c>
      <c r="AB23" s="109">
        <v>0.1</v>
      </c>
      <c r="AC23" s="109">
        <v>0.072</v>
      </c>
      <c r="AD23" s="109"/>
      <c r="AE23" s="109">
        <v>0.095</v>
      </c>
      <c r="AF23" s="109">
        <v>0.072</v>
      </c>
      <c r="AG23" s="109">
        <v>0.068</v>
      </c>
      <c r="AH23" s="109">
        <v>0.07</v>
      </c>
      <c r="AI23" s="109">
        <v>0.066</v>
      </c>
      <c r="AJ23" s="109">
        <v>0.067</v>
      </c>
      <c r="AK23" s="109">
        <v>0.071</v>
      </c>
      <c r="AL23" s="108">
        <v>0.068</v>
      </c>
      <c r="AM23" s="108">
        <v>0.068</v>
      </c>
      <c r="AN23" s="108">
        <v>0.073</v>
      </c>
      <c r="AO23" s="108">
        <v>0.066</v>
      </c>
      <c r="AP23" s="108">
        <v>0.067</v>
      </c>
      <c r="AQ23" s="108">
        <v>0.064</v>
      </c>
      <c r="AR23" s="108">
        <v>0.069</v>
      </c>
      <c r="AS23" s="108">
        <v>0.065</v>
      </c>
      <c r="AT23" s="108">
        <v>0.069</v>
      </c>
      <c r="AU23" s="108">
        <v>0.068</v>
      </c>
      <c r="AV23" s="108">
        <v>0.069</v>
      </c>
      <c r="AW23" s="108">
        <v>0.094</v>
      </c>
      <c r="AX23" s="108">
        <v>0.21</v>
      </c>
      <c r="AY23" s="108">
        <v>0.131</v>
      </c>
      <c r="AZ23" s="108">
        <v>0.114</v>
      </c>
      <c r="BA23" s="108">
        <v>0.083</v>
      </c>
      <c r="BB23" s="108">
        <v>0.078</v>
      </c>
      <c r="BC23" s="108">
        <v>0.072</v>
      </c>
      <c r="BD23" s="108">
        <v>0.063</v>
      </c>
      <c r="BE23" s="108">
        <v>0.059</v>
      </c>
      <c r="BF23" s="108">
        <v>0.058</v>
      </c>
      <c r="BG23" s="108">
        <v>0.092</v>
      </c>
      <c r="BH23" s="108">
        <v>0.155</v>
      </c>
      <c r="BI23" s="108">
        <v>0.086</v>
      </c>
      <c r="BJ23" s="108">
        <v>0.08</v>
      </c>
      <c r="BK23" s="108">
        <v>0.069</v>
      </c>
      <c r="BL23" s="108">
        <v>0.064</v>
      </c>
      <c r="BM23" s="108">
        <v>0.095</v>
      </c>
      <c r="BN23" s="108">
        <v>0.061</v>
      </c>
      <c r="BO23" s="108">
        <v>0.073</v>
      </c>
      <c r="BP23" s="108">
        <v>0.077</v>
      </c>
      <c r="BQ23" s="108">
        <v>0.066</v>
      </c>
      <c r="BR23" s="108">
        <v>0.085</v>
      </c>
      <c r="BS23" s="108">
        <v>0.08</v>
      </c>
      <c r="BT23" s="108">
        <v>0.084</v>
      </c>
      <c r="BU23" s="108">
        <v>0.066</v>
      </c>
      <c r="BV23" s="108">
        <v>0.111</v>
      </c>
      <c r="BW23" s="108">
        <v>0.079</v>
      </c>
      <c r="BX23" s="108">
        <v>0.067</v>
      </c>
      <c r="BY23" s="108">
        <v>0.06</v>
      </c>
      <c r="BZ23" s="108">
        <v>0.061</v>
      </c>
      <c r="CA23" s="108">
        <v>0.064</v>
      </c>
      <c r="CB23" s="108">
        <v>0.06</v>
      </c>
      <c r="CC23" s="108">
        <v>0.063</v>
      </c>
      <c r="CD23" s="108">
        <v>0.063</v>
      </c>
      <c r="CE23" s="108"/>
      <c r="CF23" s="108"/>
      <c r="CG23" s="108"/>
      <c r="CH23" s="108"/>
      <c r="CI23" s="108"/>
      <c r="CJ23" s="108"/>
      <c r="CK23" s="108"/>
      <c r="CL23" s="108"/>
      <c r="CM23" s="108"/>
      <c r="CN23" s="110">
        <v>76</v>
      </c>
      <c r="CO23" s="108">
        <v>0.07523684210526313</v>
      </c>
      <c r="CP23" s="108">
        <v>0.045</v>
      </c>
      <c r="CQ23" s="108">
        <v>0.21</v>
      </c>
      <c r="CR23" s="108">
        <v>0.022873719936029515</v>
      </c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102"/>
      <c r="DX23" s="99"/>
      <c r="DY23" s="99"/>
      <c r="DZ23" s="99"/>
      <c r="EA23" s="99"/>
    </row>
    <row r="24" spans="1:131" ht="14.25" customHeight="1">
      <c r="A24" s="86" t="s">
        <v>29</v>
      </c>
      <c r="B24" s="108"/>
      <c r="C24" s="108">
        <v>0.437</v>
      </c>
      <c r="D24" s="108">
        <v>0.648</v>
      </c>
      <c r="E24" s="108">
        <v>0.463</v>
      </c>
      <c r="F24" s="108">
        <v>0.538</v>
      </c>
      <c r="G24" s="108">
        <v>0.416</v>
      </c>
      <c r="H24" s="108">
        <v>0.634</v>
      </c>
      <c r="I24" s="108">
        <v>0.77</v>
      </c>
      <c r="J24" s="108">
        <v>0.457</v>
      </c>
      <c r="K24" s="108">
        <v>1.067</v>
      </c>
      <c r="L24" s="109">
        <v>0.653</v>
      </c>
      <c r="M24" s="109">
        <v>0.729</v>
      </c>
      <c r="N24" s="109">
        <v>0.435</v>
      </c>
      <c r="O24" s="109"/>
      <c r="P24" s="108"/>
      <c r="Q24" s="109">
        <v>0.358</v>
      </c>
      <c r="R24" s="109"/>
      <c r="S24" s="109">
        <v>0.706</v>
      </c>
      <c r="T24" s="109">
        <v>0.815</v>
      </c>
      <c r="U24" s="109">
        <v>0.416</v>
      </c>
      <c r="V24" s="109">
        <v>0.68</v>
      </c>
      <c r="W24" s="109">
        <v>0.554</v>
      </c>
      <c r="X24" s="109">
        <v>0.746</v>
      </c>
      <c r="Y24" s="109">
        <v>0.605</v>
      </c>
      <c r="Z24" s="109">
        <v>0.44</v>
      </c>
      <c r="AA24" s="109">
        <v>0.381</v>
      </c>
      <c r="AB24" s="109">
        <v>0.339</v>
      </c>
      <c r="AC24" s="109">
        <v>0.398</v>
      </c>
      <c r="AD24" s="109"/>
      <c r="AE24" s="109">
        <v>0.571</v>
      </c>
      <c r="AF24" s="109">
        <v>0.439</v>
      </c>
      <c r="AG24" s="109">
        <v>0.443</v>
      </c>
      <c r="AH24" s="109">
        <v>0.507</v>
      </c>
      <c r="AI24" s="109">
        <v>0.443</v>
      </c>
      <c r="AJ24" s="109">
        <v>0.357</v>
      </c>
      <c r="AK24" s="109">
        <v>0.389</v>
      </c>
      <c r="AL24" s="108">
        <v>0.436</v>
      </c>
      <c r="AM24" s="108">
        <v>0.264</v>
      </c>
      <c r="AN24" s="108">
        <v>0.331</v>
      </c>
      <c r="AO24" s="108">
        <v>0.471</v>
      </c>
      <c r="AP24" s="108">
        <v>0.58</v>
      </c>
      <c r="AQ24" s="108">
        <v>0.408</v>
      </c>
      <c r="AR24" s="108">
        <v>0.463</v>
      </c>
      <c r="AS24" s="108">
        <v>0.293</v>
      </c>
      <c r="AT24" s="108">
        <v>0.312</v>
      </c>
      <c r="AU24" s="108">
        <v>0.207</v>
      </c>
      <c r="AV24" s="108">
        <v>0.191</v>
      </c>
      <c r="AW24" s="108">
        <v>0.354</v>
      </c>
      <c r="AX24" s="108">
        <v>0.322</v>
      </c>
      <c r="AY24" s="108">
        <v>0.946</v>
      </c>
      <c r="AZ24" s="108">
        <v>0.41</v>
      </c>
      <c r="BA24" s="108">
        <v>0.36</v>
      </c>
      <c r="BB24" s="108">
        <v>0.214</v>
      </c>
      <c r="BC24" s="108">
        <v>0.613</v>
      </c>
      <c r="BD24" s="108">
        <v>0.308</v>
      </c>
      <c r="BE24" s="108">
        <v>0.208</v>
      </c>
      <c r="BF24" s="108">
        <v>0.436</v>
      </c>
      <c r="BG24" s="108">
        <v>0.345</v>
      </c>
      <c r="BH24" s="108">
        <v>0.425</v>
      </c>
      <c r="BI24" s="108">
        <v>0.527</v>
      </c>
      <c r="BJ24" s="108">
        <v>0.337</v>
      </c>
      <c r="BK24" s="108">
        <v>0.256</v>
      </c>
      <c r="BL24" s="108">
        <v>0.292</v>
      </c>
      <c r="BM24" s="108">
        <v>0.366</v>
      </c>
      <c r="BN24" s="108">
        <v>0.254</v>
      </c>
      <c r="BO24" s="108">
        <v>0.4</v>
      </c>
      <c r="BP24" s="108">
        <v>0.632</v>
      </c>
      <c r="BQ24" s="108">
        <v>0.246</v>
      </c>
      <c r="BR24" s="108">
        <v>0.585</v>
      </c>
      <c r="BS24" s="108">
        <v>0.785</v>
      </c>
      <c r="BT24" s="108">
        <v>1.206</v>
      </c>
      <c r="BU24" s="108">
        <v>0.449</v>
      </c>
      <c r="BV24" s="108">
        <v>0.868</v>
      </c>
      <c r="BW24" s="108">
        <v>0.27</v>
      </c>
      <c r="BX24" s="108">
        <v>0.594</v>
      </c>
      <c r="BY24" s="108">
        <v>0.23</v>
      </c>
      <c r="BZ24" s="108">
        <v>0.335</v>
      </c>
      <c r="CA24" s="108">
        <v>0.652</v>
      </c>
      <c r="CB24" s="108">
        <v>0.444</v>
      </c>
      <c r="CC24" s="108">
        <v>0.388</v>
      </c>
      <c r="CD24" s="108">
        <v>0.264</v>
      </c>
      <c r="CE24" s="108"/>
      <c r="CF24" s="108"/>
      <c r="CG24" s="108"/>
      <c r="CH24" s="108"/>
      <c r="CI24" s="108"/>
      <c r="CJ24" s="108"/>
      <c r="CK24" s="108"/>
      <c r="CL24" s="108"/>
      <c r="CM24" s="108"/>
      <c r="CN24" s="110">
        <v>76</v>
      </c>
      <c r="CO24" s="108">
        <v>0.47514473684210534</v>
      </c>
      <c r="CP24" s="108">
        <v>0.191</v>
      </c>
      <c r="CQ24" s="108">
        <v>1.206</v>
      </c>
      <c r="CR24" s="108">
        <v>0.1999252955183226</v>
      </c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102"/>
      <c r="DX24" s="99"/>
      <c r="DY24" s="99"/>
      <c r="DZ24" s="99"/>
      <c r="EA24" s="99"/>
    </row>
    <row r="25" spans="1:131" ht="14.25" customHeight="1">
      <c r="A25" s="86" t="s">
        <v>30</v>
      </c>
      <c r="B25" s="108"/>
      <c r="C25" s="108">
        <v>0.098</v>
      </c>
      <c r="D25" s="108">
        <v>0.099</v>
      </c>
      <c r="E25" s="108">
        <v>0.107</v>
      </c>
      <c r="F25" s="108">
        <v>0.11</v>
      </c>
      <c r="G25" s="108">
        <v>0.106</v>
      </c>
      <c r="H25" s="108">
        <v>0.091</v>
      </c>
      <c r="I25" s="108">
        <v>0.104</v>
      </c>
      <c r="J25" s="108">
        <v>0.105</v>
      </c>
      <c r="K25" s="108">
        <v>0.091</v>
      </c>
      <c r="L25" s="109">
        <v>0.092</v>
      </c>
      <c r="M25" s="109">
        <v>0.108</v>
      </c>
      <c r="N25" s="109">
        <v>0.107</v>
      </c>
      <c r="O25" s="109"/>
      <c r="P25" s="108"/>
      <c r="Q25" s="109">
        <v>0.106</v>
      </c>
      <c r="R25" s="109"/>
      <c r="S25" s="109">
        <v>0.1</v>
      </c>
      <c r="T25" s="109">
        <v>0.097</v>
      </c>
      <c r="U25" s="109">
        <v>0.106</v>
      </c>
      <c r="V25" s="109">
        <v>0.111</v>
      </c>
      <c r="W25" s="109">
        <v>0.107</v>
      </c>
      <c r="X25" s="109">
        <v>0.107</v>
      </c>
      <c r="Y25" s="109">
        <v>0.12</v>
      </c>
      <c r="Z25" s="109">
        <v>0.118</v>
      </c>
      <c r="AA25" s="109">
        <v>0.119</v>
      </c>
      <c r="AB25" s="109">
        <v>0.117</v>
      </c>
      <c r="AC25" s="109">
        <v>0.105</v>
      </c>
      <c r="AD25" s="109"/>
      <c r="AE25" s="109">
        <v>0.104</v>
      </c>
      <c r="AF25" s="109">
        <v>0.108</v>
      </c>
      <c r="AG25" s="109">
        <v>0.105</v>
      </c>
      <c r="AH25" s="109">
        <v>0.102</v>
      </c>
      <c r="AI25" s="109">
        <v>0.104</v>
      </c>
      <c r="AJ25" s="109">
        <v>0.101</v>
      </c>
      <c r="AK25" s="109">
        <v>0.111</v>
      </c>
      <c r="AL25" s="108">
        <v>0.112</v>
      </c>
      <c r="AM25" s="108">
        <v>0.112</v>
      </c>
      <c r="AN25" s="108">
        <v>0.111</v>
      </c>
      <c r="AO25" s="108">
        <v>0.111</v>
      </c>
      <c r="AP25" s="108">
        <v>0.108</v>
      </c>
      <c r="AQ25" s="108">
        <v>0.11</v>
      </c>
      <c r="AR25" s="108">
        <v>0.122</v>
      </c>
      <c r="AS25" s="108">
        <v>0.123</v>
      </c>
      <c r="AT25" s="108">
        <v>0.108</v>
      </c>
      <c r="AU25" s="108">
        <v>0.121</v>
      </c>
      <c r="AV25" s="108">
        <v>0.122</v>
      </c>
      <c r="AW25" s="108">
        <v>0.145</v>
      </c>
      <c r="AX25" s="108">
        <v>0.142</v>
      </c>
      <c r="AY25" s="108">
        <v>0.124</v>
      </c>
      <c r="AZ25" s="108">
        <v>0.119</v>
      </c>
      <c r="BA25" s="108">
        <v>0.121</v>
      </c>
      <c r="BB25" s="108">
        <v>0.119</v>
      </c>
      <c r="BC25" s="108">
        <v>0.109</v>
      </c>
      <c r="BD25" s="108">
        <v>0.106</v>
      </c>
      <c r="BE25" s="108">
        <v>0.111</v>
      </c>
      <c r="BF25" s="108">
        <v>0.111</v>
      </c>
      <c r="BG25" s="108">
        <v>0.143</v>
      </c>
      <c r="BH25" s="108">
        <v>0.145</v>
      </c>
      <c r="BI25" s="108">
        <v>0.125</v>
      </c>
      <c r="BJ25" s="108">
        <v>0.119</v>
      </c>
      <c r="BK25" s="108">
        <v>0.114</v>
      </c>
      <c r="BL25" s="108">
        <v>0.111</v>
      </c>
      <c r="BM25" s="108">
        <v>0.163</v>
      </c>
      <c r="BN25" s="108">
        <v>0.105</v>
      </c>
      <c r="BO25" s="108">
        <v>0.119</v>
      </c>
      <c r="BP25" s="108">
        <v>0.114</v>
      </c>
      <c r="BQ25" s="108">
        <v>0.113</v>
      </c>
      <c r="BR25" s="108">
        <v>0.113</v>
      </c>
      <c r="BS25" s="108">
        <v>0.123</v>
      </c>
      <c r="BT25" s="108">
        <v>0.109</v>
      </c>
      <c r="BU25" s="108">
        <v>0.111</v>
      </c>
      <c r="BV25" s="108">
        <v>0.118</v>
      </c>
      <c r="BW25" s="108">
        <v>0.106</v>
      </c>
      <c r="BX25" s="108">
        <v>0.103</v>
      </c>
      <c r="BY25" s="108">
        <v>0.104</v>
      </c>
      <c r="BZ25" s="108">
        <v>0.106</v>
      </c>
      <c r="CA25" s="108">
        <v>0.1</v>
      </c>
      <c r="CB25" s="108">
        <v>0.104</v>
      </c>
      <c r="CC25" s="108">
        <v>0.11</v>
      </c>
      <c r="CD25" s="108">
        <v>0.116</v>
      </c>
      <c r="CE25" s="108"/>
      <c r="CF25" s="108"/>
      <c r="CG25" s="108"/>
      <c r="CH25" s="108"/>
      <c r="CI25" s="108"/>
      <c r="CJ25" s="108"/>
      <c r="CK25" s="108"/>
      <c r="CL25" s="108"/>
      <c r="CM25" s="108"/>
      <c r="CN25" s="110">
        <v>76</v>
      </c>
      <c r="CO25" s="108">
        <v>0.11219736842105262</v>
      </c>
      <c r="CP25" s="108">
        <v>0.091</v>
      </c>
      <c r="CQ25" s="108">
        <v>0.163</v>
      </c>
      <c r="CR25" s="108">
        <v>0.012237797076489174</v>
      </c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102"/>
      <c r="DX25" s="99"/>
      <c r="DY25" s="99"/>
      <c r="DZ25" s="99"/>
      <c r="EA25" s="99"/>
    </row>
    <row r="26" spans="1:131" ht="14.25" customHeight="1">
      <c r="A26" s="86" t="s">
        <v>31</v>
      </c>
      <c r="B26" s="108"/>
      <c r="C26" s="111" t="s">
        <v>15</v>
      </c>
      <c r="D26" s="108">
        <v>0.002</v>
      </c>
      <c r="E26" s="111" t="s">
        <v>15</v>
      </c>
      <c r="F26" s="108">
        <v>0.001</v>
      </c>
      <c r="G26" s="108">
        <v>0.002</v>
      </c>
      <c r="H26" s="108">
        <v>0.001</v>
      </c>
      <c r="I26" s="111" t="s">
        <v>15</v>
      </c>
      <c r="J26" s="108">
        <v>0.001</v>
      </c>
      <c r="K26" s="108">
        <v>0.003</v>
      </c>
      <c r="L26" s="109">
        <v>0.001</v>
      </c>
      <c r="M26" s="112" t="s">
        <v>15</v>
      </c>
      <c r="N26" s="109">
        <v>0.002</v>
      </c>
      <c r="O26" s="109"/>
      <c r="P26" s="108"/>
      <c r="Q26" s="112" t="s">
        <v>15</v>
      </c>
      <c r="R26" s="109"/>
      <c r="S26" s="112" t="s">
        <v>15</v>
      </c>
      <c r="T26" s="112" t="s">
        <v>15</v>
      </c>
      <c r="U26" s="109">
        <v>0.002</v>
      </c>
      <c r="V26" s="109">
        <v>0.005</v>
      </c>
      <c r="W26" s="109">
        <v>0.002</v>
      </c>
      <c r="X26" s="109">
        <v>0.001</v>
      </c>
      <c r="Y26" s="109">
        <v>0.002</v>
      </c>
      <c r="Z26" s="109">
        <v>0.002</v>
      </c>
      <c r="AA26" s="109">
        <v>0.002</v>
      </c>
      <c r="AB26" s="109">
        <v>0.001</v>
      </c>
      <c r="AC26" s="109">
        <v>0.001</v>
      </c>
      <c r="AD26" s="109"/>
      <c r="AE26" s="109">
        <v>0.003</v>
      </c>
      <c r="AF26" s="112" t="s">
        <v>15</v>
      </c>
      <c r="AG26" s="112" t="s">
        <v>15</v>
      </c>
      <c r="AH26" s="112" t="s">
        <v>15</v>
      </c>
      <c r="AI26" s="112" t="s">
        <v>15</v>
      </c>
      <c r="AJ26" s="112" t="s">
        <v>15</v>
      </c>
      <c r="AK26" s="112" t="s">
        <v>15</v>
      </c>
      <c r="AL26" s="111" t="s">
        <v>15</v>
      </c>
      <c r="AM26" s="111" t="s">
        <v>15</v>
      </c>
      <c r="AN26" s="108">
        <v>0.002</v>
      </c>
      <c r="AO26" s="111" t="s">
        <v>15</v>
      </c>
      <c r="AP26" s="111" t="s">
        <v>15</v>
      </c>
      <c r="AQ26" s="108">
        <v>0.001</v>
      </c>
      <c r="AR26" s="108">
        <v>0.002</v>
      </c>
      <c r="AS26" s="111" t="s">
        <v>15</v>
      </c>
      <c r="AT26" s="108">
        <v>0.002</v>
      </c>
      <c r="AU26" s="108">
        <v>0.004</v>
      </c>
      <c r="AV26" s="108">
        <v>0.011</v>
      </c>
      <c r="AW26" s="108">
        <v>0.002</v>
      </c>
      <c r="AX26" s="108">
        <v>0.001</v>
      </c>
      <c r="AY26" s="111" t="s">
        <v>15</v>
      </c>
      <c r="AZ26" s="108">
        <v>0.009</v>
      </c>
      <c r="BA26" s="111" t="s">
        <v>15</v>
      </c>
      <c r="BB26" s="108">
        <v>0.001</v>
      </c>
      <c r="BC26" s="108">
        <v>0.003</v>
      </c>
      <c r="BD26" s="111" t="s">
        <v>15</v>
      </c>
      <c r="BE26" s="108">
        <v>0.002</v>
      </c>
      <c r="BF26" s="111" t="s">
        <v>15</v>
      </c>
      <c r="BG26" s="111" t="s">
        <v>15</v>
      </c>
      <c r="BH26" s="111" t="s">
        <v>15</v>
      </c>
      <c r="BI26" s="108">
        <v>0.001</v>
      </c>
      <c r="BJ26" s="108">
        <v>0.014</v>
      </c>
      <c r="BK26" s="108">
        <v>0.006</v>
      </c>
      <c r="BL26" s="108">
        <v>0.001</v>
      </c>
      <c r="BM26" s="111" t="s">
        <v>15</v>
      </c>
      <c r="BN26" s="108">
        <v>0.001</v>
      </c>
      <c r="BO26" s="108">
        <v>0.001</v>
      </c>
      <c r="BP26" s="108">
        <v>0.008</v>
      </c>
      <c r="BQ26" s="111" t="s">
        <v>15</v>
      </c>
      <c r="BR26" s="108">
        <v>0.004</v>
      </c>
      <c r="BS26" s="108">
        <v>0.001</v>
      </c>
      <c r="BT26" s="108">
        <v>0.001</v>
      </c>
      <c r="BU26" s="111" t="s">
        <v>15</v>
      </c>
      <c r="BV26" s="108">
        <v>0.002</v>
      </c>
      <c r="BW26" s="108">
        <v>0.002</v>
      </c>
      <c r="BX26" s="111" t="s">
        <v>15</v>
      </c>
      <c r="BY26" s="111" t="s">
        <v>15</v>
      </c>
      <c r="BZ26" s="111" t="s">
        <v>15</v>
      </c>
      <c r="CA26" s="111" t="s">
        <v>15</v>
      </c>
      <c r="CB26" s="108">
        <v>0.006</v>
      </c>
      <c r="CC26" s="111" t="s">
        <v>15</v>
      </c>
      <c r="CD26" s="111" t="s">
        <v>15</v>
      </c>
      <c r="CE26" s="111"/>
      <c r="CF26" s="111"/>
      <c r="CG26" s="111"/>
      <c r="CH26" s="111"/>
      <c r="CI26" s="111"/>
      <c r="CJ26" s="111"/>
      <c r="CK26" s="111"/>
      <c r="CL26" s="111"/>
      <c r="CM26" s="108"/>
      <c r="CN26" s="110">
        <v>76</v>
      </c>
      <c r="CO26" s="108">
        <v>0.005947368421052632</v>
      </c>
      <c r="CP26" s="108">
        <v>0</v>
      </c>
      <c r="CQ26" s="108">
        <v>0.014</v>
      </c>
      <c r="CR26" s="108">
        <v>0.002560216619990238</v>
      </c>
      <c r="CS26" s="99"/>
      <c r="CT26" s="98"/>
      <c r="CU26" s="98"/>
      <c r="CV26" s="99"/>
      <c r="CW26" s="98"/>
      <c r="CX26" s="98"/>
      <c r="CY26" s="99"/>
      <c r="CZ26" s="98"/>
      <c r="DA26" s="99"/>
      <c r="DB26" s="98"/>
      <c r="DC26" s="99"/>
      <c r="DD26" s="98"/>
      <c r="DE26" s="98"/>
      <c r="DF26" s="99"/>
      <c r="DG26" s="98"/>
      <c r="DH26" s="98"/>
      <c r="DI26" s="98"/>
      <c r="DJ26" s="99"/>
      <c r="DK26" s="98"/>
      <c r="DL26" s="98"/>
      <c r="DM26" s="98"/>
      <c r="DN26" s="98"/>
      <c r="DO26" s="98"/>
      <c r="DP26" s="99"/>
      <c r="DQ26" s="99"/>
      <c r="DR26" s="99"/>
      <c r="DS26" s="99"/>
      <c r="DT26" s="99"/>
      <c r="DU26" s="99"/>
      <c r="DV26" s="99"/>
      <c r="DW26" s="102"/>
      <c r="DX26" s="99"/>
      <c r="DY26" s="99"/>
      <c r="DZ26" s="99"/>
      <c r="EA26" s="99"/>
    </row>
    <row r="27" spans="1:131" ht="14.25" customHeight="1">
      <c r="A27" s="86" t="s">
        <v>32</v>
      </c>
      <c r="B27" s="108"/>
      <c r="C27" s="108">
        <v>0.017</v>
      </c>
      <c r="D27" s="108">
        <v>0.035</v>
      </c>
      <c r="E27" s="108">
        <v>0.051</v>
      </c>
      <c r="F27" s="108">
        <v>0.037</v>
      </c>
      <c r="G27" s="108">
        <v>0.028</v>
      </c>
      <c r="H27" s="108">
        <v>0.029</v>
      </c>
      <c r="I27" s="108">
        <v>0.071</v>
      </c>
      <c r="J27" s="108">
        <v>0.022</v>
      </c>
      <c r="K27" s="108">
        <v>0.049</v>
      </c>
      <c r="L27" s="109">
        <v>0.077</v>
      </c>
      <c r="M27" s="109">
        <v>0.046</v>
      </c>
      <c r="N27" s="109">
        <v>0.043</v>
      </c>
      <c r="O27" s="109"/>
      <c r="P27" s="108"/>
      <c r="Q27" s="109">
        <v>0.019</v>
      </c>
      <c r="R27" s="109"/>
      <c r="S27" s="109">
        <v>0.043</v>
      </c>
      <c r="T27" s="109">
        <v>0.048</v>
      </c>
      <c r="U27" s="109">
        <v>0.045</v>
      </c>
      <c r="V27" s="109">
        <v>0.038</v>
      </c>
      <c r="W27" s="109">
        <v>0.024</v>
      </c>
      <c r="X27" s="109">
        <v>0.068</v>
      </c>
      <c r="Y27" s="109">
        <v>0.026</v>
      </c>
      <c r="Z27" s="109">
        <v>0.023</v>
      </c>
      <c r="AA27" s="109">
        <v>0.016</v>
      </c>
      <c r="AB27" s="109">
        <v>0.009</v>
      </c>
      <c r="AC27" s="109">
        <v>0.037</v>
      </c>
      <c r="AD27" s="109"/>
      <c r="AE27" s="109">
        <v>0.093</v>
      </c>
      <c r="AF27" s="109">
        <v>0.036</v>
      </c>
      <c r="AG27" s="109">
        <v>0.021</v>
      </c>
      <c r="AH27" s="109">
        <v>0.027</v>
      </c>
      <c r="AI27" s="109">
        <v>0.015</v>
      </c>
      <c r="AJ27" s="109">
        <v>0.018</v>
      </c>
      <c r="AK27" s="109">
        <v>0.011</v>
      </c>
      <c r="AL27" s="108">
        <v>0.028</v>
      </c>
      <c r="AM27" s="108">
        <v>0.008</v>
      </c>
      <c r="AN27" s="108">
        <v>0.059</v>
      </c>
      <c r="AO27" s="108">
        <v>0.028</v>
      </c>
      <c r="AP27" s="108">
        <v>0.084</v>
      </c>
      <c r="AQ27" s="108">
        <v>0.058</v>
      </c>
      <c r="AR27" s="108">
        <v>0.025</v>
      </c>
      <c r="AS27" s="108">
        <v>0.012</v>
      </c>
      <c r="AT27" s="108">
        <v>0.097</v>
      </c>
      <c r="AU27" s="108">
        <v>0.011</v>
      </c>
      <c r="AV27" s="108">
        <v>0.006</v>
      </c>
      <c r="AW27" s="108">
        <v>0.019</v>
      </c>
      <c r="AX27" s="108">
        <v>0.031</v>
      </c>
      <c r="AY27" s="108">
        <v>0.098</v>
      </c>
      <c r="AZ27" s="108">
        <v>0.113</v>
      </c>
      <c r="BA27" s="108">
        <v>0.048</v>
      </c>
      <c r="BB27" s="108">
        <v>0.024</v>
      </c>
      <c r="BC27" s="108">
        <v>0.075</v>
      </c>
      <c r="BD27" s="108">
        <v>0.022</v>
      </c>
      <c r="BE27" s="108">
        <v>0.017</v>
      </c>
      <c r="BF27" s="108">
        <v>0.057</v>
      </c>
      <c r="BG27" s="108">
        <v>0.071</v>
      </c>
      <c r="BH27" s="108">
        <v>0.419</v>
      </c>
      <c r="BI27" s="108">
        <v>0.144</v>
      </c>
      <c r="BJ27" s="108">
        <v>0.02</v>
      </c>
      <c r="BK27" s="108">
        <v>0.05</v>
      </c>
      <c r="BL27" s="108">
        <v>0.02</v>
      </c>
      <c r="BM27" s="108">
        <v>0.12</v>
      </c>
      <c r="BN27" s="108">
        <v>0.26</v>
      </c>
      <c r="BO27" s="108">
        <v>0.094</v>
      </c>
      <c r="BP27" s="108">
        <v>0.17</v>
      </c>
      <c r="BQ27" s="108">
        <v>0.027</v>
      </c>
      <c r="BR27" s="108">
        <v>0.043</v>
      </c>
      <c r="BS27" s="108">
        <v>0.094</v>
      </c>
      <c r="BT27" s="108">
        <v>0.166</v>
      </c>
      <c r="BU27" s="108">
        <v>0.029</v>
      </c>
      <c r="BV27" s="108">
        <v>0.213</v>
      </c>
      <c r="BW27" s="108">
        <v>0.124</v>
      </c>
      <c r="BX27" s="108">
        <v>0.049</v>
      </c>
      <c r="BY27" s="108">
        <v>0.02</v>
      </c>
      <c r="BZ27" s="108">
        <v>0.014</v>
      </c>
      <c r="CA27" s="108">
        <v>0.078</v>
      </c>
      <c r="CB27" s="108">
        <v>0.037</v>
      </c>
      <c r="CC27" s="108">
        <v>0.021</v>
      </c>
      <c r="CD27" s="108">
        <v>0.02</v>
      </c>
      <c r="CE27" s="108"/>
      <c r="CF27" s="108"/>
      <c r="CG27" s="108"/>
      <c r="CH27" s="108"/>
      <c r="CI27" s="108"/>
      <c r="CJ27" s="108"/>
      <c r="CK27" s="108"/>
      <c r="CL27" s="108"/>
      <c r="CM27" s="108"/>
      <c r="CN27" s="110">
        <v>76</v>
      </c>
      <c r="CO27" s="108">
        <v>0.05717105263157894</v>
      </c>
      <c r="CP27" s="108">
        <v>0.006</v>
      </c>
      <c r="CQ27" s="108">
        <v>0.419</v>
      </c>
      <c r="CR27" s="108">
        <v>0.06311130271568566</v>
      </c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102"/>
      <c r="DX27" s="99"/>
      <c r="DY27" s="99"/>
      <c r="DZ27" s="99"/>
      <c r="EA27" s="99"/>
    </row>
    <row r="28" spans="1:131" ht="14.25" customHeight="1">
      <c r="A28" s="86" t="s">
        <v>33</v>
      </c>
      <c r="B28" s="108"/>
      <c r="C28" s="111" t="s">
        <v>15</v>
      </c>
      <c r="D28" s="111" t="s">
        <v>15</v>
      </c>
      <c r="E28" s="111" t="s">
        <v>15</v>
      </c>
      <c r="F28" s="111" t="s">
        <v>15</v>
      </c>
      <c r="G28" s="111" t="s">
        <v>15</v>
      </c>
      <c r="H28" s="111" t="s">
        <v>15</v>
      </c>
      <c r="I28" s="108">
        <v>0.001</v>
      </c>
      <c r="J28" s="108">
        <v>0.001</v>
      </c>
      <c r="K28" s="111" t="s">
        <v>15</v>
      </c>
      <c r="L28" s="112" t="s">
        <v>15</v>
      </c>
      <c r="M28" s="112" t="s">
        <v>15</v>
      </c>
      <c r="N28" s="112" t="s">
        <v>15</v>
      </c>
      <c r="O28" s="109"/>
      <c r="P28" s="108"/>
      <c r="Q28" s="112" t="s">
        <v>15</v>
      </c>
      <c r="R28" s="109"/>
      <c r="S28" s="112" t="s">
        <v>15</v>
      </c>
      <c r="T28" s="112" t="s">
        <v>15</v>
      </c>
      <c r="U28" s="112" t="s">
        <v>15</v>
      </c>
      <c r="V28" s="112" t="s">
        <v>15</v>
      </c>
      <c r="W28" s="112" t="s">
        <v>15</v>
      </c>
      <c r="X28" s="112" t="s">
        <v>15</v>
      </c>
      <c r="Y28" s="109">
        <v>0.001</v>
      </c>
      <c r="Z28" s="112" t="s">
        <v>15</v>
      </c>
      <c r="AA28" s="112" t="s">
        <v>15</v>
      </c>
      <c r="AB28" s="112" t="s">
        <v>15</v>
      </c>
      <c r="AC28" s="112" t="s">
        <v>15</v>
      </c>
      <c r="AD28" s="109"/>
      <c r="AE28" s="112" t="s">
        <v>15</v>
      </c>
      <c r="AF28" s="112" t="s">
        <v>15</v>
      </c>
      <c r="AG28" s="109">
        <v>0.001</v>
      </c>
      <c r="AH28" s="109">
        <v>0</v>
      </c>
      <c r="AI28" s="112" t="s">
        <v>15</v>
      </c>
      <c r="AJ28" s="109">
        <v>0</v>
      </c>
      <c r="AK28" s="112" t="s">
        <v>15</v>
      </c>
      <c r="AL28" s="111" t="s">
        <v>15</v>
      </c>
      <c r="AM28" s="111" t="s">
        <v>15</v>
      </c>
      <c r="AN28" s="111" t="s">
        <v>15</v>
      </c>
      <c r="AO28" s="111" t="s">
        <v>15</v>
      </c>
      <c r="AP28" s="111" t="s">
        <v>15</v>
      </c>
      <c r="AQ28" s="108">
        <v>0.001</v>
      </c>
      <c r="AR28" s="108">
        <v>0.001</v>
      </c>
      <c r="AS28" s="108">
        <v>0.003</v>
      </c>
      <c r="AT28" s="108">
        <v>0.001</v>
      </c>
      <c r="AU28" s="111" t="s">
        <v>15</v>
      </c>
      <c r="AV28" s="111" t="s">
        <v>15</v>
      </c>
      <c r="AW28" s="108">
        <v>0.002</v>
      </c>
      <c r="AX28" s="111" t="s">
        <v>15</v>
      </c>
      <c r="AY28" s="111" t="s">
        <v>15</v>
      </c>
      <c r="AZ28" s="111" t="s">
        <v>15</v>
      </c>
      <c r="BA28" s="108">
        <v>0.001</v>
      </c>
      <c r="BB28" s="108">
        <v>0</v>
      </c>
      <c r="BC28" s="108">
        <v>0.002</v>
      </c>
      <c r="BD28" s="111" t="s">
        <v>15</v>
      </c>
      <c r="BE28" s="111" t="s">
        <v>15</v>
      </c>
      <c r="BF28" s="108">
        <v>0.001</v>
      </c>
      <c r="BG28" s="108">
        <v>0.001</v>
      </c>
      <c r="BH28" s="111" t="s">
        <v>15</v>
      </c>
      <c r="BI28" s="111" t="s">
        <v>15</v>
      </c>
      <c r="BJ28" s="111" t="s">
        <v>15</v>
      </c>
      <c r="BK28" s="111" t="s">
        <v>15</v>
      </c>
      <c r="BL28" s="111" t="s">
        <v>15</v>
      </c>
      <c r="BM28" s="108">
        <v>0.004</v>
      </c>
      <c r="BN28" s="111" t="s">
        <v>15</v>
      </c>
      <c r="BO28" s="111" t="s">
        <v>15</v>
      </c>
      <c r="BP28" s="108">
        <v>0.005</v>
      </c>
      <c r="BQ28" s="108">
        <v>0.003</v>
      </c>
      <c r="BR28" s="111" t="s">
        <v>15</v>
      </c>
      <c r="BS28" s="108">
        <v>0.001</v>
      </c>
      <c r="BT28" s="111" t="s">
        <v>15</v>
      </c>
      <c r="BU28" s="108">
        <v>0.001</v>
      </c>
      <c r="BV28" s="111" t="s">
        <v>15</v>
      </c>
      <c r="BW28" s="108">
        <v>0.001</v>
      </c>
      <c r="BX28" s="111" t="s">
        <v>15</v>
      </c>
      <c r="BY28" s="111" t="s">
        <v>15</v>
      </c>
      <c r="BZ28" s="111" t="s">
        <v>15</v>
      </c>
      <c r="CA28" s="111" t="s">
        <v>15</v>
      </c>
      <c r="CB28" s="108">
        <v>0</v>
      </c>
      <c r="CC28" s="108">
        <v>0.001</v>
      </c>
      <c r="CD28" s="111" t="s">
        <v>15</v>
      </c>
      <c r="CE28" s="111"/>
      <c r="CF28" s="111"/>
      <c r="CG28" s="111"/>
      <c r="CH28" s="111"/>
      <c r="CI28" s="111"/>
      <c r="CJ28" s="111"/>
      <c r="CK28" s="111"/>
      <c r="CL28" s="111"/>
      <c r="CM28" s="108"/>
      <c r="CN28" s="110">
        <v>76</v>
      </c>
      <c r="CO28" s="108">
        <v>0.0072763157894736846</v>
      </c>
      <c r="CP28" s="108">
        <v>0</v>
      </c>
      <c r="CQ28" s="108">
        <v>0.005</v>
      </c>
      <c r="CR28" s="108">
        <v>0.0009366166198187898</v>
      </c>
      <c r="CS28" s="98"/>
      <c r="CT28" s="98"/>
      <c r="CU28" s="98"/>
      <c r="CV28" s="98"/>
      <c r="CW28" s="99"/>
      <c r="CX28" s="98"/>
      <c r="CY28" s="98"/>
      <c r="CZ28" s="98"/>
      <c r="DA28" s="98"/>
      <c r="DB28" s="98"/>
      <c r="DC28" s="98"/>
      <c r="DD28" s="99"/>
      <c r="DE28" s="98"/>
      <c r="DF28" s="98"/>
      <c r="DG28" s="99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102"/>
      <c r="DX28" s="99"/>
      <c r="DY28" s="99"/>
      <c r="DZ28" s="99"/>
      <c r="EA28" s="99"/>
    </row>
    <row r="29" spans="1:131" ht="14.25" customHeight="1">
      <c r="A29" s="86" t="s">
        <v>34</v>
      </c>
      <c r="B29" s="108"/>
      <c r="C29" s="108">
        <v>0.001</v>
      </c>
      <c r="D29" s="111" t="s">
        <v>15</v>
      </c>
      <c r="E29" s="108">
        <v>0.001</v>
      </c>
      <c r="F29" s="111" t="s">
        <v>15</v>
      </c>
      <c r="G29" s="111" t="s">
        <v>15</v>
      </c>
      <c r="H29" s="111" t="s">
        <v>15</v>
      </c>
      <c r="I29" s="111" t="s">
        <v>15</v>
      </c>
      <c r="J29" s="111" t="s">
        <v>15</v>
      </c>
      <c r="K29" s="111" t="s">
        <v>15</v>
      </c>
      <c r="L29" s="112" t="s">
        <v>15</v>
      </c>
      <c r="M29" s="112" t="s">
        <v>15</v>
      </c>
      <c r="N29" s="112" t="s">
        <v>15</v>
      </c>
      <c r="O29" s="109"/>
      <c r="P29" s="108"/>
      <c r="Q29" s="112" t="s">
        <v>15</v>
      </c>
      <c r="R29" s="109"/>
      <c r="S29" s="112" t="s">
        <v>15</v>
      </c>
      <c r="T29" s="112" t="s">
        <v>15</v>
      </c>
      <c r="U29" s="112" t="s">
        <v>15</v>
      </c>
      <c r="V29" s="109">
        <v>0.001</v>
      </c>
      <c r="W29" s="112" t="s">
        <v>15</v>
      </c>
      <c r="X29" s="112" t="s">
        <v>15</v>
      </c>
      <c r="Y29" s="112" t="s">
        <v>15</v>
      </c>
      <c r="Z29" s="109">
        <v>0.001</v>
      </c>
      <c r="AA29" s="109">
        <v>0</v>
      </c>
      <c r="AB29" s="112" t="s">
        <v>15</v>
      </c>
      <c r="AC29" s="109">
        <v>0</v>
      </c>
      <c r="AD29" s="109"/>
      <c r="AE29" s="112" t="s">
        <v>15</v>
      </c>
      <c r="AF29" s="112" t="s">
        <v>15</v>
      </c>
      <c r="AG29" s="109">
        <v>0</v>
      </c>
      <c r="AH29" s="109">
        <v>0.005</v>
      </c>
      <c r="AI29" s="112" t="s">
        <v>15</v>
      </c>
      <c r="AJ29" s="112" t="s">
        <v>15</v>
      </c>
      <c r="AK29" s="112" t="s">
        <v>15</v>
      </c>
      <c r="AL29" s="111" t="s">
        <v>15</v>
      </c>
      <c r="AM29" s="111" t="s">
        <v>15</v>
      </c>
      <c r="AN29" s="111" t="s">
        <v>15</v>
      </c>
      <c r="AO29" s="111" t="s">
        <v>15</v>
      </c>
      <c r="AP29" s="111" t="s">
        <v>15</v>
      </c>
      <c r="AQ29" s="111" t="s">
        <v>15</v>
      </c>
      <c r="AR29" s="111" t="s">
        <v>15</v>
      </c>
      <c r="AS29" s="111" t="s">
        <v>15</v>
      </c>
      <c r="AT29" s="108">
        <v>0.001</v>
      </c>
      <c r="AU29" s="111" t="s">
        <v>15</v>
      </c>
      <c r="AV29" s="111" t="s">
        <v>15</v>
      </c>
      <c r="AW29" s="111" t="s">
        <v>15</v>
      </c>
      <c r="AX29" s="111" t="s">
        <v>15</v>
      </c>
      <c r="AY29" s="111" t="s">
        <v>15</v>
      </c>
      <c r="AZ29" s="108">
        <v>0.002</v>
      </c>
      <c r="BA29" s="108">
        <v>0.001</v>
      </c>
      <c r="BB29" s="108">
        <v>0</v>
      </c>
      <c r="BC29" s="111" t="s">
        <v>15</v>
      </c>
      <c r="BD29" s="111" t="s">
        <v>15</v>
      </c>
      <c r="BE29" s="111" t="s">
        <v>15</v>
      </c>
      <c r="BF29" s="111" t="s">
        <v>15</v>
      </c>
      <c r="BG29" s="111" t="s">
        <v>15</v>
      </c>
      <c r="BH29" s="108">
        <v>0.001</v>
      </c>
      <c r="BI29" s="111" t="s">
        <v>15</v>
      </c>
      <c r="BJ29" s="111" t="s">
        <v>15</v>
      </c>
      <c r="BK29" s="108">
        <v>0.001</v>
      </c>
      <c r="BL29" s="108">
        <v>0</v>
      </c>
      <c r="BM29" s="111" t="s">
        <v>15</v>
      </c>
      <c r="BN29" s="111" t="s">
        <v>15</v>
      </c>
      <c r="BO29" s="111" t="s">
        <v>15</v>
      </c>
      <c r="BP29" s="108">
        <v>0.001</v>
      </c>
      <c r="BQ29" s="111" t="s">
        <v>15</v>
      </c>
      <c r="BR29" s="111" t="s">
        <v>15</v>
      </c>
      <c r="BS29" s="111" t="s">
        <v>15</v>
      </c>
      <c r="BT29" s="108">
        <v>0.001</v>
      </c>
      <c r="BU29" s="111" t="s">
        <v>15</v>
      </c>
      <c r="BV29" s="111" t="s">
        <v>15</v>
      </c>
      <c r="BW29" s="111" t="s">
        <v>15</v>
      </c>
      <c r="BX29" s="111" t="s">
        <v>15</v>
      </c>
      <c r="BY29" s="111" t="s">
        <v>15</v>
      </c>
      <c r="BZ29" s="111" t="s">
        <v>15</v>
      </c>
      <c r="CA29" s="111" t="s">
        <v>15</v>
      </c>
      <c r="CB29" s="111" t="s">
        <v>15</v>
      </c>
      <c r="CC29" s="111" t="s">
        <v>15</v>
      </c>
      <c r="CD29" s="111" t="s">
        <v>15</v>
      </c>
      <c r="CE29" s="111"/>
      <c r="CF29" s="111"/>
      <c r="CG29" s="111"/>
      <c r="CH29" s="111"/>
      <c r="CI29" s="111"/>
      <c r="CJ29" s="111"/>
      <c r="CK29" s="111"/>
      <c r="CL29" s="111"/>
      <c r="CM29" s="108"/>
      <c r="CN29" s="110">
        <v>76</v>
      </c>
      <c r="CO29" s="108">
        <v>0.007986842105263157</v>
      </c>
      <c r="CP29" s="108">
        <v>0</v>
      </c>
      <c r="CQ29" s="108">
        <v>0.005</v>
      </c>
      <c r="CR29" s="108">
        <v>0.0006805316074203025</v>
      </c>
      <c r="CS29" s="98"/>
      <c r="CT29" s="98"/>
      <c r="CU29" s="98"/>
      <c r="CV29" s="98"/>
      <c r="CW29" s="98"/>
      <c r="CX29" s="99"/>
      <c r="CY29" s="98"/>
      <c r="CZ29" s="98"/>
      <c r="DA29" s="98"/>
      <c r="DB29" s="98"/>
      <c r="DC29" s="98"/>
      <c r="DD29" s="99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102"/>
      <c r="DX29" s="99"/>
      <c r="DY29" s="99"/>
      <c r="DZ29" s="99"/>
      <c r="EA29" s="99"/>
    </row>
    <row r="30" spans="1:131" ht="14.25" customHeight="1">
      <c r="A30" s="86" t="s">
        <v>35</v>
      </c>
      <c r="B30" s="108"/>
      <c r="C30" s="111" t="s">
        <v>15</v>
      </c>
      <c r="D30" s="111" t="s">
        <v>15</v>
      </c>
      <c r="E30" s="108">
        <v>0.001</v>
      </c>
      <c r="F30" s="111" t="s">
        <v>15</v>
      </c>
      <c r="G30" s="111" t="s">
        <v>15</v>
      </c>
      <c r="H30" s="108">
        <v>0.001</v>
      </c>
      <c r="I30" s="108">
        <v>0.001</v>
      </c>
      <c r="J30" s="108">
        <v>0.001</v>
      </c>
      <c r="K30" s="111" t="s">
        <v>15</v>
      </c>
      <c r="L30" s="112" t="s">
        <v>15</v>
      </c>
      <c r="M30" s="112" t="s">
        <v>15</v>
      </c>
      <c r="N30" s="109">
        <v>0</v>
      </c>
      <c r="O30" s="109"/>
      <c r="P30" s="108"/>
      <c r="Q30" s="109">
        <v>0.001</v>
      </c>
      <c r="R30" s="109"/>
      <c r="S30" s="112" t="s">
        <v>15</v>
      </c>
      <c r="T30" s="112" t="s">
        <v>15</v>
      </c>
      <c r="U30" s="112" t="s">
        <v>15</v>
      </c>
      <c r="V30" s="112" t="s">
        <v>15</v>
      </c>
      <c r="W30" s="112" t="s">
        <v>15</v>
      </c>
      <c r="X30" s="112" t="s">
        <v>15</v>
      </c>
      <c r="Y30" s="112" t="s">
        <v>15</v>
      </c>
      <c r="Z30" s="109">
        <v>0.001</v>
      </c>
      <c r="AA30" s="109">
        <v>0</v>
      </c>
      <c r="AB30" s="112" t="s">
        <v>15</v>
      </c>
      <c r="AC30" s="112" t="s">
        <v>15</v>
      </c>
      <c r="AD30" s="109"/>
      <c r="AE30" s="109">
        <v>0</v>
      </c>
      <c r="AF30" s="112" t="s">
        <v>15</v>
      </c>
      <c r="AG30" s="112" t="s">
        <v>15</v>
      </c>
      <c r="AH30" s="112" t="s">
        <v>15</v>
      </c>
      <c r="AI30" s="112" t="s">
        <v>15</v>
      </c>
      <c r="AJ30" s="109">
        <v>0</v>
      </c>
      <c r="AK30" s="112" t="s">
        <v>15</v>
      </c>
      <c r="AL30" s="108">
        <v>0.001</v>
      </c>
      <c r="AM30" s="111" t="s">
        <v>15</v>
      </c>
      <c r="AN30" s="111" t="s">
        <v>15</v>
      </c>
      <c r="AO30" s="108">
        <v>0</v>
      </c>
      <c r="AP30" s="111" t="s">
        <v>15</v>
      </c>
      <c r="AQ30" s="108">
        <v>0</v>
      </c>
      <c r="AR30" s="108">
        <v>0</v>
      </c>
      <c r="AS30" s="108">
        <v>0</v>
      </c>
      <c r="AT30" s="108">
        <v>0</v>
      </c>
      <c r="AU30" s="111" t="s">
        <v>15</v>
      </c>
      <c r="AV30" s="108">
        <v>0.002</v>
      </c>
      <c r="AW30" s="111" t="s">
        <v>15</v>
      </c>
      <c r="AX30" s="108">
        <v>0.001</v>
      </c>
      <c r="AY30" s="108">
        <v>0</v>
      </c>
      <c r="AZ30" s="108">
        <v>0</v>
      </c>
      <c r="BA30" s="108">
        <v>0</v>
      </c>
      <c r="BB30" s="108">
        <v>0</v>
      </c>
      <c r="BC30" s="111" t="s">
        <v>15</v>
      </c>
      <c r="BD30" s="111" t="s">
        <v>15</v>
      </c>
      <c r="BE30" s="108">
        <v>0.001</v>
      </c>
      <c r="BF30" s="108">
        <v>0.001</v>
      </c>
      <c r="BG30" s="108">
        <v>0</v>
      </c>
      <c r="BH30" s="108">
        <v>0.001</v>
      </c>
      <c r="BI30" s="108">
        <v>0</v>
      </c>
      <c r="BJ30" s="108">
        <v>0</v>
      </c>
      <c r="BK30" s="108">
        <v>0</v>
      </c>
      <c r="BL30" s="111" t="s">
        <v>15</v>
      </c>
      <c r="BM30" s="111" t="s">
        <v>15</v>
      </c>
      <c r="BN30" s="111" t="s">
        <v>15</v>
      </c>
      <c r="BO30" s="108">
        <v>0.002</v>
      </c>
      <c r="BP30" s="111" t="s">
        <v>15</v>
      </c>
      <c r="BQ30" s="108">
        <v>0</v>
      </c>
      <c r="BR30" s="111" t="s">
        <v>15</v>
      </c>
      <c r="BS30" s="111" t="s">
        <v>15</v>
      </c>
      <c r="BT30" s="111" t="s">
        <v>15</v>
      </c>
      <c r="BU30" s="111" t="s">
        <v>15</v>
      </c>
      <c r="BV30" s="111" t="s">
        <v>15</v>
      </c>
      <c r="BW30" s="111" t="s">
        <v>15</v>
      </c>
      <c r="BX30" s="111" t="s">
        <v>15</v>
      </c>
      <c r="BY30" s="108">
        <v>0</v>
      </c>
      <c r="BZ30" s="108">
        <v>0</v>
      </c>
      <c r="CA30" s="108">
        <v>0.002</v>
      </c>
      <c r="CB30" s="111" t="s">
        <v>15</v>
      </c>
      <c r="CC30" s="111" t="s">
        <v>15</v>
      </c>
      <c r="CD30" s="111" t="s">
        <v>15</v>
      </c>
      <c r="CE30" s="111"/>
      <c r="CF30" s="111"/>
      <c r="CG30" s="111"/>
      <c r="CH30" s="111"/>
      <c r="CI30" s="111"/>
      <c r="CJ30" s="111"/>
      <c r="CK30" s="111"/>
      <c r="CL30" s="111"/>
      <c r="CM30" s="108"/>
      <c r="CN30" s="110">
        <v>76</v>
      </c>
      <c r="CO30" s="108">
        <v>0.00575</v>
      </c>
      <c r="CP30" s="108">
        <v>0</v>
      </c>
      <c r="CQ30" s="108">
        <v>0.002</v>
      </c>
      <c r="CR30" s="108">
        <v>0.0005025902435469547</v>
      </c>
      <c r="CS30" s="98"/>
      <c r="CT30" s="98"/>
      <c r="CU30" s="98"/>
      <c r="CV30" s="98"/>
      <c r="CW30" s="99"/>
      <c r="CX30" s="98"/>
      <c r="CY30" s="98"/>
      <c r="CZ30" s="98"/>
      <c r="DA30" s="98"/>
      <c r="DB30" s="98"/>
      <c r="DC30" s="98"/>
      <c r="DD30" s="99"/>
      <c r="DE30" s="98"/>
      <c r="DF30" s="98"/>
      <c r="DG30" s="98"/>
      <c r="DH30" s="98"/>
      <c r="DI30" s="98"/>
      <c r="DJ30" s="98"/>
      <c r="DK30" s="98"/>
      <c r="DL30" s="98"/>
      <c r="DM30" s="98"/>
      <c r="DN30" s="99"/>
      <c r="DO30" s="98"/>
      <c r="DP30" s="99"/>
      <c r="DQ30" s="98"/>
      <c r="DR30" s="98"/>
      <c r="DS30" s="98"/>
      <c r="DT30" s="98"/>
      <c r="DU30" s="98"/>
      <c r="DV30" s="98"/>
      <c r="DW30" s="102"/>
      <c r="DX30" s="99"/>
      <c r="DY30" s="99"/>
      <c r="DZ30" s="99"/>
      <c r="EA30" s="99"/>
    </row>
    <row r="31" spans="1:131" ht="14.25" customHeight="1">
      <c r="A31" s="86" t="s">
        <v>36</v>
      </c>
      <c r="B31" s="108"/>
      <c r="C31" s="108">
        <v>0.773</v>
      </c>
      <c r="D31" s="108">
        <v>1.175</v>
      </c>
      <c r="E31" s="108">
        <v>0.822</v>
      </c>
      <c r="F31" s="108">
        <v>0.978</v>
      </c>
      <c r="G31" s="108">
        <v>0.792</v>
      </c>
      <c r="H31" s="108">
        <v>1.054</v>
      </c>
      <c r="I31" s="108">
        <v>1.449</v>
      </c>
      <c r="J31" s="108">
        <v>0.695</v>
      </c>
      <c r="K31" s="108">
        <v>1.79</v>
      </c>
      <c r="L31" s="109">
        <v>0.878</v>
      </c>
      <c r="M31" s="109">
        <v>1.106</v>
      </c>
      <c r="N31" s="109">
        <v>0.591</v>
      </c>
      <c r="O31" s="109"/>
      <c r="P31" s="108"/>
      <c r="Q31" s="109">
        <v>0.557</v>
      </c>
      <c r="R31" s="109"/>
      <c r="S31" s="109">
        <v>1.354</v>
      </c>
      <c r="T31" s="109">
        <v>1.935</v>
      </c>
      <c r="U31" s="109">
        <v>1.021</v>
      </c>
      <c r="V31" s="109">
        <v>1.483</v>
      </c>
      <c r="W31" s="109">
        <v>1.333</v>
      </c>
      <c r="X31" s="109">
        <v>1.684</v>
      </c>
      <c r="Y31" s="109">
        <v>1.029</v>
      </c>
      <c r="Z31" s="109">
        <v>0.639</v>
      </c>
      <c r="AA31" s="109">
        <v>0.442</v>
      </c>
      <c r="AB31" s="109">
        <v>0.352</v>
      </c>
      <c r="AC31" s="109">
        <v>0.663</v>
      </c>
      <c r="AD31" s="109"/>
      <c r="AE31" s="109">
        <v>1.307</v>
      </c>
      <c r="AF31" s="109">
        <v>0.97</v>
      </c>
      <c r="AG31" s="109">
        <v>0.886</v>
      </c>
      <c r="AH31" s="109">
        <v>0.968</v>
      </c>
      <c r="AI31" s="109">
        <v>0.559</v>
      </c>
      <c r="AJ31" s="109">
        <v>0.718</v>
      </c>
      <c r="AK31" s="109">
        <v>0.44</v>
      </c>
      <c r="AL31" s="108">
        <v>0.742</v>
      </c>
      <c r="AM31" s="108">
        <v>0.295</v>
      </c>
      <c r="AN31" s="108">
        <v>0.634</v>
      </c>
      <c r="AO31" s="108">
        <v>1.329</v>
      </c>
      <c r="AP31" s="108">
        <v>1.579</v>
      </c>
      <c r="AQ31" s="108">
        <v>0.825</v>
      </c>
      <c r="AR31" s="108">
        <v>0.738</v>
      </c>
      <c r="AS31" s="108">
        <v>0.411</v>
      </c>
      <c r="AT31" s="108">
        <v>0.637</v>
      </c>
      <c r="AU31" s="108">
        <v>0.419</v>
      </c>
      <c r="AV31" s="108">
        <v>0.275</v>
      </c>
      <c r="AW31" s="108">
        <v>0.737</v>
      </c>
      <c r="AX31" s="108">
        <v>1.204</v>
      </c>
      <c r="AY31" s="108">
        <v>1.8</v>
      </c>
      <c r="AZ31" s="108">
        <v>1.42</v>
      </c>
      <c r="BA31" s="108">
        <v>1.12</v>
      </c>
      <c r="BB31" s="108">
        <v>1.654</v>
      </c>
      <c r="BC31" s="108">
        <v>1.324</v>
      </c>
      <c r="BD31" s="108">
        <v>0.642</v>
      </c>
      <c r="BE31" s="108">
        <v>0.368</v>
      </c>
      <c r="BF31" s="108">
        <v>1.08</v>
      </c>
      <c r="BG31" s="108">
        <v>0.921</v>
      </c>
      <c r="BH31" s="108">
        <v>1.076</v>
      </c>
      <c r="BI31" s="108">
        <v>1.455</v>
      </c>
      <c r="BJ31" s="108">
        <v>0.593</v>
      </c>
      <c r="BK31" s="108">
        <v>0.776</v>
      </c>
      <c r="BL31" s="108">
        <v>1.016</v>
      </c>
      <c r="BM31" s="108">
        <v>0.78</v>
      </c>
      <c r="BN31" s="108">
        <v>0.574</v>
      </c>
      <c r="BO31" s="108">
        <v>1.561</v>
      </c>
      <c r="BP31" s="108">
        <v>1.52</v>
      </c>
      <c r="BQ31" s="108">
        <v>0.831</v>
      </c>
      <c r="BR31" s="108">
        <v>1.717</v>
      </c>
      <c r="BS31" s="108">
        <v>1.34</v>
      </c>
      <c r="BT31" s="108">
        <v>2.767</v>
      </c>
      <c r="BU31" s="108">
        <v>1.964</v>
      </c>
      <c r="BV31" s="108">
        <v>2.201</v>
      </c>
      <c r="BW31" s="108">
        <v>0.533</v>
      </c>
      <c r="BX31" s="108">
        <v>1.011</v>
      </c>
      <c r="BY31" s="108">
        <v>0.348</v>
      </c>
      <c r="BZ31" s="108">
        <v>0.433</v>
      </c>
      <c r="CA31" s="108">
        <v>1.206</v>
      </c>
      <c r="CB31" s="108">
        <v>0.805</v>
      </c>
      <c r="CC31" s="108">
        <v>0.58</v>
      </c>
      <c r="CD31" s="108">
        <v>0.324</v>
      </c>
      <c r="CE31" s="108"/>
      <c r="CF31" s="108"/>
      <c r="CG31" s="108"/>
      <c r="CH31" s="108"/>
      <c r="CI31" s="108"/>
      <c r="CJ31" s="108"/>
      <c r="CK31" s="108"/>
      <c r="CL31" s="108"/>
      <c r="CM31" s="108"/>
      <c r="CN31" s="110">
        <v>76</v>
      </c>
      <c r="CO31" s="108">
        <v>1.0001052631578948</v>
      </c>
      <c r="CP31" s="108">
        <v>0.275</v>
      </c>
      <c r="CQ31" s="108">
        <v>2.767</v>
      </c>
      <c r="CR31" s="108">
        <v>0.495042517550589</v>
      </c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102"/>
      <c r="DX31" s="99"/>
      <c r="DY31" s="99"/>
      <c r="DZ31" s="99"/>
      <c r="EA31" s="99"/>
    </row>
    <row r="32" spans="1:131" ht="14.25" customHeight="1">
      <c r="A32" s="86" t="s">
        <v>37</v>
      </c>
      <c r="B32" s="108"/>
      <c r="C32" s="111" t="s">
        <v>15</v>
      </c>
      <c r="D32" s="111" t="s">
        <v>15</v>
      </c>
      <c r="E32" s="108">
        <v>0</v>
      </c>
      <c r="F32" s="111" t="s">
        <v>15</v>
      </c>
      <c r="G32" s="108">
        <v>0</v>
      </c>
      <c r="H32" s="111" t="s">
        <v>15</v>
      </c>
      <c r="I32" s="111" t="s">
        <v>15</v>
      </c>
      <c r="J32" s="111" t="s">
        <v>15</v>
      </c>
      <c r="K32" s="111" t="s">
        <v>15</v>
      </c>
      <c r="L32" s="112" t="s">
        <v>15</v>
      </c>
      <c r="M32" s="112" t="s">
        <v>15</v>
      </c>
      <c r="N32" s="109">
        <v>0</v>
      </c>
      <c r="O32" s="109"/>
      <c r="P32" s="108"/>
      <c r="Q32" s="112" t="s">
        <v>15</v>
      </c>
      <c r="R32" s="109"/>
      <c r="S32" s="112" t="s">
        <v>15</v>
      </c>
      <c r="T32" s="112" t="s">
        <v>15</v>
      </c>
      <c r="U32" s="112" t="s">
        <v>15</v>
      </c>
      <c r="V32" s="112" t="s">
        <v>15</v>
      </c>
      <c r="W32" s="112" t="s">
        <v>15</v>
      </c>
      <c r="X32" s="109">
        <v>0</v>
      </c>
      <c r="Y32" s="109">
        <v>0</v>
      </c>
      <c r="Z32" s="109">
        <v>0</v>
      </c>
      <c r="AA32" s="109">
        <v>0</v>
      </c>
      <c r="AB32" s="112" t="s">
        <v>15</v>
      </c>
      <c r="AC32" s="112" t="s">
        <v>15</v>
      </c>
      <c r="AD32" s="109"/>
      <c r="AE32" s="112" t="s">
        <v>15</v>
      </c>
      <c r="AF32" s="112" t="s">
        <v>15</v>
      </c>
      <c r="AG32" s="112" t="s">
        <v>15</v>
      </c>
      <c r="AH32" s="109">
        <v>0</v>
      </c>
      <c r="AI32" s="112" t="s">
        <v>15</v>
      </c>
      <c r="AJ32" s="112" t="s">
        <v>15</v>
      </c>
      <c r="AK32" s="109">
        <v>0</v>
      </c>
      <c r="AL32" s="111" t="s">
        <v>15</v>
      </c>
      <c r="AM32" s="108">
        <v>0</v>
      </c>
      <c r="AN32" s="111" t="s">
        <v>15</v>
      </c>
      <c r="AO32" s="108">
        <v>0</v>
      </c>
      <c r="AP32" s="111" t="s">
        <v>15</v>
      </c>
      <c r="AQ32" s="111" t="s">
        <v>15</v>
      </c>
      <c r="AR32" s="111" t="s">
        <v>15</v>
      </c>
      <c r="AS32" s="111" t="s">
        <v>15</v>
      </c>
      <c r="AT32" s="111" t="s">
        <v>15</v>
      </c>
      <c r="AU32" s="111" t="s">
        <v>15</v>
      </c>
      <c r="AV32" s="111" t="s">
        <v>15</v>
      </c>
      <c r="AW32" s="108">
        <v>0.002</v>
      </c>
      <c r="AX32" s="111" t="s">
        <v>15</v>
      </c>
      <c r="AY32" s="108">
        <v>0</v>
      </c>
      <c r="AZ32" s="111" t="s">
        <v>15</v>
      </c>
      <c r="BA32" s="111" t="s">
        <v>15</v>
      </c>
      <c r="BB32" s="111" t="s">
        <v>15</v>
      </c>
      <c r="BC32" s="111" t="s">
        <v>15</v>
      </c>
      <c r="BD32" s="108">
        <v>0.001</v>
      </c>
      <c r="BE32" s="108">
        <v>0</v>
      </c>
      <c r="BF32" s="108">
        <v>0</v>
      </c>
      <c r="BG32" s="111" t="s">
        <v>15</v>
      </c>
      <c r="BH32" s="108">
        <v>0</v>
      </c>
      <c r="BI32" s="108">
        <v>0</v>
      </c>
      <c r="BJ32" s="111" t="s">
        <v>15</v>
      </c>
      <c r="BK32" s="108">
        <v>0.005</v>
      </c>
      <c r="BL32" s="111" t="s">
        <v>15</v>
      </c>
      <c r="BM32" s="108">
        <v>0.002</v>
      </c>
      <c r="BN32" s="111" t="s">
        <v>15</v>
      </c>
      <c r="BO32" s="111" t="s">
        <v>15</v>
      </c>
      <c r="BP32" s="108">
        <v>0.004</v>
      </c>
      <c r="BQ32" s="108">
        <v>0.003</v>
      </c>
      <c r="BR32" s="108">
        <v>0.004</v>
      </c>
      <c r="BS32" s="111" t="s">
        <v>15</v>
      </c>
      <c r="BT32" s="111" t="s">
        <v>15</v>
      </c>
      <c r="BU32" s="111" t="s">
        <v>15</v>
      </c>
      <c r="BV32" s="111" t="s">
        <v>15</v>
      </c>
      <c r="BW32" s="111" t="s">
        <v>15</v>
      </c>
      <c r="BX32" s="111" t="s">
        <v>15</v>
      </c>
      <c r="BY32" s="111" t="s">
        <v>15</v>
      </c>
      <c r="BZ32" s="111" t="s">
        <v>15</v>
      </c>
      <c r="CA32" s="108">
        <v>0.001</v>
      </c>
      <c r="CB32" s="108">
        <v>0</v>
      </c>
      <c r="CC32" s="111" t="s">
        <v>15</v>
      </c>
      <c r="CD32" s="111" t="s">
        <v>15</v>
      </c>
      <c r="CE32" s="111"/>
      <c r="CF32" s="111"/>
      <c r="CG32" s="111"/>
      <c r="CH32" s="111"/>
      <c r="CI32" s="111"/>
      <c r="CJ32" s="111"/>
      <c r="CK32" s="111"/>
      <c r="CL32" s="111"/>
      <c r="CM32" s="108"/>
      <c r="CN32" s="110">
        <v>76</v>
      </c>
      <c r="CO32" s="108">
        <v>0.0036447368421052635</v>
      </c>
      <c r="CP32" s="108">
        <v>0</v>
      </c>
      <c r="CQ32" s="108">
        <v>0.005</v>
      </c>
      <c r="CR32" s="108">
        <v>0.0009571859726038532</v>
      </c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9"/>
      <c r="DD32" s="98"/>
      <c r="DE32" s="98"/>
      <c r="DF32" s="98"/>
      <c r="DG32" s="98"/>
      <c r="DH32" s="98"/>
      <c r="DI32" s="98"/>
      <c r="DJ32" s="99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102"/>
      <c r="DX32" s="99"/>
      <c r="DY32" s="99"/>
      <c r="DZ32" s="99"/>
      <c r="EA32" s="99"/>
    </row>
    <row r="33" spans="1:131" ht="14.25" customHeight="1">
      <c r="A33" s="86" t="s">
        <v>38</v>
      </c>
      <c r="B33" s="108"/>
      <c r="C33" s="108">
        <v>0.049</v>
      </c>
      <c r="D33" s="108">
        <v>0.118</v>
      </c>
      <c r="E33" s="108">
        <v>0.055</v>
      </c>
      <c r="F33" s="108">
        <v>0.135</v>
      </c>
      <c r="G33" s="108">
        <v>0.069</v>
      </c>
      <c r="H33" s="108">
        <v>0.071</v>
      </c>
      <c r="I33" s="108">
        <v>0.103</v>
      </c>
      <c r="J33" s="108">
        <v>0.038</v>
      </c>
      <c r="K33" s="108">
        <v>0.094</v>
      </c>
      <c r="L33" s="109">
        <v>0.033</v>
      </c>
      <c r="M33" s="109">
        <v>0.074</v>
      </c>
      <c r="N33" s="109">
        <v>0.022</v>
      </c>
      <c r="O33" s="109"/>
      <c r="P33" s="108"/>
      <c r="Q33" s="109">
        <v>0.065</v>
      </c>
      <c r="R33" s="109"/>
      <c r="S33" s="109">
        <v>0.095</v>
      </c>
      <c r="T33" s="109">
        <v>0.106</v>
      </c>
      <c r="U33" s="109">
        <v>0.18</v>
      </c>
      <c r="V33" s="109">
        <v>0.168</v>
      </c>
      <c r="W33" s="109">
        <v>0.376</v>
      </c>
      <c r="X33" s="109">
        <v>0.638</v>
      </c>
      <c r="Y33" s="109">
        <v>0.07</v>
      </c>
      <c r="Z33" s="109">
        <v>0.062</v>
      </c>
      <c r="AA33" s="109">
        <v>0.04</v>
      </c>
      <c r="AB33" s="109">
        <v>0.021</v>
      </c>
      <c r="AC33" s="109">
        <v>0.116</v>
      </c>
      <c r="AD33" s="109"/>
      <c r="AE33" s="109">
        <v>0.222</v>
      </c>
      <c r="AF33" s="109">
        <v>0.154</v>
      </c>
      <c r="AG33" s="109">
        <v>0.136</v>
      </c>
      <c r="AH33" s="109">
        <v>0.093</v>
      </c>
      <c r="AI33" s="109">
        <v>0.045</v>
      </c>
      <c r="AJ33" s="109">
        <v>0.067</v>
      </c>
      <c r="AK33" s="109">
        <v>0.036</v>
      </c>
      <c r="AL33" s="108">
        <v>0.076</v>
      </c>
      <c r="AM33" s="108">
        <v>0.051</v>
      </c>
      <c r="AN33" s="108">
        <v>0.075</v>
      </c>
      <c r="AO33" s="108">
        <v>0.119</v>
      </c>
      <c r="AP33" s="108">
        <v>0.1</v>
      </c>
      <c r="AQ33" s="108">
        <v>0.115</v>
      </c>
      <c r="AR33" s="108">
        <v>0.066</v>
      </c>
      <c r="AS33" s="108">
        <v>0.032</v>
      </c>
      <c r="AT33" s="108">
        <v>0.06</v>
      </c>
      <c r="AU33" s="108">
        <v>0.033</v>
      </c>
      <c r="AV33" s="108">
        <v>0.02</v>
      </c>
      <c r="AW33" s="108">
        <v>0.044</v>
      </c>
      <c r="AX33" s="108">
        <v>0.048</v>
      </c>
      <c r="AY33" s="108">
        <v>0.193</v>
      </c>
      <c r="AZ33" s="108">
        <v>0.161</v>
      </c>
      <c r="BA33" s="108">
        <v>0.23</v>
      </c>
      <c r="BB33" s="108">
        <v>0.233</v>
      </c>
      <c r="BC33" s="108">
        <v>0.135</v>
      </c>
      <c r="BD33" s="108">
        <v>0.071</v>
      </c>
      <c r="BE33" s="108">
        <v>0.035</v>
      </c>
      <c r="BF33" s="108">
        <v>1.203</v>
      </c>
      <c r="BG33" s="108">
        <v>0.185</v>
      </c>
      <c r="BH33" s="108">
        <v>0.214</v>
      </c>
      <c r="BI33" s="108">
        <v>0.273</v>
      </c>
      <c r="BJ33" s="108">
        <v>0.055</v>
      </c>
      <c r="BK33" s="108">
        <v>0.034</v>
      </c>
      <c r="BL33" s="108">
        <v>0.04</v>
      </c>
      <c r="BM33" s="108">
        <v>0.106</v>
      </c>
      <c r="BN33" s="108">
        <v>0.055</v>
      </c>
      <c r="BO33" s="108">
        <v>0.226</v>
      </c>
      <c r="BP33" s="108">
        <v>0.174</v>
      </c>
      <c r="BQ33" s="108">
        <v>0.165</v>
      </c>
      <c r="BR33" s="108">
        <v>0.376</v>
      </c>
      <c r="BS33" s="108">
        <v>0.168</v>
      </c>
      <c r="BT33" s="108">
        <v>0.489</v>
      </c>
      <c r="BU33" s="108">
        <v>0.355</v>
      </c>
      <c r="BV33" s="108">
        <v>0.215</v>
      </c>
      <c r="BW33" s="108">
        <v>0.086</v>
      </c>
      <c r="BX33" s="108">
        <v>0.108</v>
      </c>
      <c r="BY33" s="108">
        <v>0.075</v>
      </c>
      <c r="BZ33" s="108">
        <v>0.022</v>
      </c>
      <c r="CA33" s="108">
        <v>0.127</v>
      </c>
      <c r="CB33" s="108">
        <v>0.083</v>
      </c>
      <c r="CC33" s="108">
        <v>0.084</v>
      </c>
      <c r="CD33" s="108">
        <v>0.03</v>
      </c>
      <c r="CE33" s="108"/>
      <c r="CF33" s="108"/>
      <c r="CG33" s="108"/>
      <c r="CH33" s="108"/>
      <c r="CI33" s="108"/>
      <c r="CJ33" s="108"/>
      <c r="CK33" s="108"/>
      <c r="CL33" s="108"/>
      <c r="CM33" s="108"/>
      <c r="CN33" s="110">
        <v>76</v>
      </c>
      <c r="CO33" s="108">
        <v>0.13678947368421046</v>
      </c>
      <c r="CP33" s="108">
        <v>0.02</v>
      </c>
      <c r="CQ33" s="108">
        <v>1.203</v>
      </c>
      <c r="CR33" s="108">
        <v>0.1641331548492737</v>
      </c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102"/>
      <c r="DX33" s="99"/>
      <c r="DY33" s="99"/>
      <c r="DZ33" s="99"/>
      <c r="EA33" s="99"/>
    </row>
    <row r="34" spans="1:131" ht="14.25" customHeight="1">
      <c r="A34" s="86" t="s">
        <v>39</v>
      </c>
      <c r="B34" s="108"/>
      <c r="C34" s="111" t="s">
        <v>15</v>
      </c>
      <c r="D34" s="108">
        <v>0.056</v>
      </c>
      <c r="E34" s="108">
        <v>0.001</v>
      </c>
      <c r="F34" s="108">
        <v>0.002</v>
      </c>
      <c r="G34" s="111" t="s">
        <v>15</v>
      </c>
      <c r="H34" s="111" t="s">
        <v>15</v>
      </c>
      <c r="I34" s="111" t="s">
        <v>15</v>
      </c>
      <c r="J34" s="111" t="s">
        <v>15</v>
      </c>
      <c r="K34" s="111" t="s">
        <v>15</v>
      </c>
      <c r="L34" s="112" t="s">
        <v>15</v>
      </c>
      <c r="M34" s="112" t="s">
        <v>15</v>
      </c>
      <c r="N34" s="112" t="s">
        <v>15</v>
      </c>
      <c r="O34" s="109"/>
      <c r="P34" s="108"/>
      <c r="Q34" s="112" t="s">
        <v>15</v>
      </c>
      <c r="R34" s="109"/>
      <c r="S34" s="109">
        <v>0.046</v>
      </c>
      <c r="T34" s="109">
        <v>0.063</v>
      </c>
      <c r="U34" s="112" t="s">
        <v>15</v>
      </c>
      <c r="V34" s="112" t="s">
        <v>15</v>
      </c>
      <c r="W34" s="109">
        <v>0.002</v>
      </c>
      <c r="X34" s="109">
        <v>0.112</v>
      </c>
      <c r="Y34" s="112" t="s">
        <v>15</v>
      </c>
      <c r="Z34" s="109">
        <v>0.013</v>
      </c>
      <c r="AA34" s="112" t="s">
        <v>15</v>
      </c>
      <c r="AB34" s="109">
        <v>0.001</v>
      </c>
      <c r="AC34" s="112" t="s">
        <v>15</v>
      </c>
      <c r="AD34" s="109"/>
      <c r="AE34" s="109">
        <v>0.021</v>
      </c>
      <c r="AF34" s="112" t="s">
        <v>15</v>
      </c>
      <c r="AG34" s="112" t="s">
        <v>15</v>
      </c>
      <c r="AH34" s="112" t="s">
        <v>15</v>
      </c>
      <c r="AI34" s="109">
        <v>0.001</v>
      </c>
      <c r="AJ34" s="112" t="s">
        <v>15</v>
      </c>
      <c r="AK34" s="112" t="s">
        <v>15</v>
      </c>
      <c r="AL34" s="111" t="s">
        <v>15</v>
      </c>
      <c r="AM34" s="111" t="s">
        <v>15</v>
      </c>
      <c r="AN34" s="108">
        <v>0.001</v>
      </c>
      <c r="AO34" s="111" t="s">
        <v>15</v>
      </c>
      <c r="AP34" s="111" t="s">
        <v>15</v>
      </c>
      <c r="AQ34" s="111" t="s">
        <v>15</v>
      </c>
      <c r="AR34" s="108">
        <v>0.007</v>
      </c>
      <c r="AS34" s="108">
        <v>0.005</v>
      </c>
      <c r="AT34" s="108">
        <v>0.005</v>
      </c>
      <c r="AU34" s="111" t="s">
        <v>15</v>
      </c>
      <c r="AV34" s="111" t="s">
        <v>15</v>
      </c>
      <c r="AW34" s="108">
        <v>0.061</v>
      </c>
      <c r="AX34" s="111" t="s">
        <v>15</v>
      </c>
      <c r="AY34" s="111" t="s">
        <v>15</v>
      </c>
      <c r="AZ34" s="108">
        <v>0.003</v>
      </c>
      <c r="BA34" s="108">
        <v>0.004</v>
      </c>
      <c r="BB34" s="111" t="s">
        <v>15</v>
      </c>
      <c r="BC34" s="108">
        <v>0.004</v>
      </c>
      <c r="BD34" s="111" t="s">
        <v>15</v>
      </c>
      <c r="BE34" s="108">
        <v>0.003</v>
      </c>
      <c r="BF34" s="111" t="s">
        <v>15</v>
      </c>
      <c r="BG34" s="111" t="s">
        <v>15</v>
      </c>
      <c r="BH34" s="111" t="s">
        <v>15</v>
      </c>
      <c r="BI34" s="108">
        <v>0.011</v>
      </c>
      <c r="BJ34" s="111" t="s">
        <v>15</v>
      </c>
      <c r="BK34" s="111" t="s">
        <v>15</v>
      </c>
      <c r="BL34" s="108">
        <v>0.009</v>
      </c>
      <c r="BM34" s="111" t="s">
        <v>15</v>
      </c>
      <c r="BN34" s="111" t="s">
        <v>15</v>
      </c>
      <c r="BO34" s="111" t="s">
        <v>15</v>
      </c>
      <c r="BP34" s="108">
        <v>0.012</v>
      </c>
      <c r="BQ34" s="111" t="s">
        <v>15</v>
      </c>
      <c r="BR34" s="108">
        <v>0.007</v>
      </c>
      <c r="BS34" s="108">
        <v>0.015</v>
      </c>
      <c r="BT34" s="108">
        <v>0.005</v>
      </c>
      <c r="BU34" s="108">
        <v>0.002</v>
      </c>
      <c r="BV34" s="108">
        <v>0.018</v>
      </c>
      <c r="BW34" s="111" t="s">
        <v>15</v>
      </c>
      <c r="BX34" s="111" t="s">
        <v>15</v>
      </c>
      <c r="BY34" s="111" t="s">
        <v>15</v>
      </c>
      <c r="BZ34" s="111" t="s">
        <v>15</v>
      </c>
      <c r="CA34" s="108">
        <v>0.001</v>
      </c>
      <c r="CB34" s="108">
        <v>0.002</v>
      </c>
      <c r="CC34" s="111" t="s">
        <v>15</v>
      </c>
      <c r="CD34" s="111" t="s">
        <v>15</v>
      </c>
      <c r="CE34" s="111"/>
      <c r="CF34" s="111"/>
      <c r="CG34" s="111"/>
      <c r="CH34" s="111"/>
      <c r="CI34" s="111"/>
      <c r="CJ34" s="111"/>
      <c r="CK34" s="111"/>
      <c r="CL34" s="111"/>
      <c r="CM34" s="108"/>
      <c r="CN34" s="110">
        <v>76</v>
      </c>
      <c r="CO34" s="108">
        <v>0.009513157894736845</v>
      </c>
      <c r="CP34" s="108">
        <v>0</v>
      </c>
      <c r="CQ34" s="108">
        <v>0.112</v>
      </c>
      <c r="CR34" s="108">
        <v>0.017784154257632828</v>
      </c>
      <c r="CS34" s="98"/>
      <c r="CT34" s="98"/>
      <c r="CU34" s="98"/>
      <c r="CV34" s="98"/>
      <c r="CW34" s="99"/>
      <c r="CX34" s="98"/>
      <c r="CY34" s="98"/>
      <c r="CZ34" s="98"/>
      <c r="DA34" s="98"/>
      <c r="DB34" s="98"/>
      <c r="DC34" s="98"/>
      <c r="DD34" s="99"/>
      <c r="DE34" s="98"/>
      <c r="DF34" s="99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102"/>
      <c r="DX34" s="99"/>
      <c r="DY34" s="99"/>
      <c r="DZ34" s="99"/>
      <c r="EA34" s="99"/>
    </row>
    <row r="35" spans="1:131" ht="14.25" customHeight="1">
      <c r="A35" s="86" t="s">
        <v>40</v>
      </c>
      <c r="B35" s="108"/>
      <c r="C35" s="108">
        <v>0.101</v>
      </c>
      <c r="D35" s="108">
        <v>0.185</v>
      </c>
      <c r="E35" s="108">
        <v>0.111</v>
      </c>
      <c r="F35" s="108">
        <v>0.131</v>
      </c>
      <c r="G35" s="108">
        <v>0.082</v>
      </c>
      <c r="H35" s="108">
        <v>0.12</v>
      </c>
      <c r="I35" s="108">
        <v>0.195</v>
      </c>
      <c r="J35" s="108">
        <v>0.087</v>
      </c>
      <c r="K35" s="108">
        <v>0.248</v>
      </c>
      <c r="L35" s="109">
        <v>0.134</v>
      </c>
      <c r="M35" s="109">
        <v>0.168</v>
      </c>
      <c r="N35" s="109">
        <v>0.066</v>
      </c>
      <c r="O35" s="109"/>
      <c r="P35" s="108"/>
      <c r="Q35" s="109">
        <v>0.062</v>
      </c>
      <c r="R35" s="109"/>
      <c r="S35" s="109">
        <v>0.151</v>
      </c>
      <c r="T35" s="109">
        <v>0.211</v>
      </c>
      <c r="U35" s="109">
        <v>0.096</v>
      </c>
      <c r="V35" s="109">
        <v>0.189</v>
      </c>
      <c r="W35" s="109">
        <v>0.142</v>
      </c>
      <c r="X35" s="109">
        <v>0.2</v>
      </c>
      <c r="Y35" s="109">
        <v>0.105</v>
      </c>
      <c r="Z35" s="109">
        <v>0.064</v>
      </c>
      <c r="AA35" s="109">
        <v>0.05</v>
      </c>
      <c r="AB35" s="109">
        <v>0.045</v>
      </c>
      <c r="AC35" s="109">
        <v>0.081</v>
      </c>
      <c r="AD35" s="109"/>
      <c r="AE35" s="109">
        <v>0.141</v>
      </c>
      <c r="AF35" s="109">
        <v>0.108</v>
      </c>
      <c r="AG35" s="109">
        <v>0.095</v>
      </c>
      <c r="AH35" s="109">
        <v>0.105</v>
      </c>
      <c r="AI35" s="109">
        <v>0.073</v>
      </c>
      <c r="AJ35" s="109">
        <v>0.059</v>
      </c>
      <c r="AK35" s="109">
        <v>0.056</v>
      </c>
      <c r="AL35" s="108">
        <v>0.096</v>
      </c>
      <c r="AM35" s="108">
        <v>0.033</v>
      </c>
      <c r="AN35" s="108">
        <v>0.066</v>
      </c>
      <c r="AO35" s="108">
        <v>0.076</v>
      </c>
      <c r="AP35" s="108">
        <v>0.106</v>
      </c>
      <c r="AQ35" s="108">
        <v>0.087</v>
      </c>
      <c r="AR35" s="108">
        <v>0.096</v>
      </c>
      <c r="AS35" s="108">
        <v>0.044</v>
      </c>
      <c r="AT35" s="108">
        <v>0.073</v>
      </c>
      <c r="AU35" s="108">
        <v>0.057</v>
      </c>
      <c r="AV35" s="108">
        <v>0.041</v>
      </c>
      <c r="AW35" s="108">
        <v>0.085</v>
      </c>
      <c r="AX35" s="108">
        <v>0.076</v>
      </c>
      <c r="AY35" s="108">
        <v>0.214</v>
      </c>
      <c r="AZ35" s="108">
        <v>0.131</v>
      </c>
      <c r="BA35" s="108">
        <v>0.101</v>
      </c>
      <c r="BB35" s="108">
        <v>0.067</v>
      </c>
      <c r="BC35" s="108">
        <v>0.187</v>
      </c>
      <c r="BD35" s="108">
        <v>0.084</v>
      </c>
      <c r="BE35" s="108">
        <v>0.049</v>
      </c>
      <c r="BF35" s="108">
        <v>0.134</v>
      </c>
      <c r="BG35" s="108">
        <v>0.087</v>
      </c>
      <c r="BH35" s="108">
        <v>0.112</v>
      </c>
      <c r="BI35" s="108">
        <v>0.137</v>
      </c>
      <c r="BJ35" s="108">
        <v>0.109</v>
      </c>
      <c r="BK35" s="108">
        <v>0.064</v>
      </c>
      <c r="BL35" s="108">
        <v>0.077</v>
      </c>
      <c r="BM35" s="108">
        <v>0.095</v>
      </c>
      <c r="BN35" s="108">
        <v>0.069</v>
      </c>
      <c r="BO35" s="108">
        <v>0.129</v>
      </c>
      <c r="BP35" s="108">
        <v>0.179</v>
      </c>
      <c r="BQ35" s="108">
        <v>0.062</v>
      </c>
      <c r="BR35" s="108">
        <v>0.166</v>
      </c>
      <c r="BS35" s="108">
        <v>0.193</v>
      </c>
      <c r="BT35" s="108">
        <v>0.394</v>
      </c>
      <c r="BU35" s="108">
        <v>0.159</v>
      </c>
      <c r="BV35" s="108">
        <v>0.31</v>
      </c>
      <c r="BW35" s="108">
        <v>0.066</v>
      </c>
      <c r="BX35" s="108">
        <v>0.12</v>
      </c>
      <c r="BY35" s="108">
        <v>0.04</v>
      </c>
      <c r="BZ35" s="108">
        <v>0.049</v>
      </c>
      <c r="CA35" s="108">
        <v>0.166</v>
      </c>
      <c r="CB35" s="108">
        <v>0.126</v>
      </c>
      <c r="CC35" s="108">
        <v>0.085</v>
      </c>
      <c r="CD35" s="108">
        <v>0.044</v>
      </c>
      <c r="CE35" s="108"/>
      <c r="CF35" s="108"/>
      <c r="CG35" s="108"/>
      <c r="CH35" s="108"/>
      <c r="CI35" s="108"/>
      <c r="CJ35" s="108"/>
      <c r="CK35" s="108"/>
      <c r="CL35" s="108"/>
      <c r="CM35" s="108"/>
      <c r="CN35" s="110">
        <v>76</v>
      </c>
      <c r="CO35" s="108">
        <v>0.11318421052631579</v>
      </c>
      <c r="CP35" s="108">
        <v>0.033</v>
      </c>
      <c r="CQ35" s="108">
        <v>0.394</v>
      </c>
      <c r="CR35" s="108">
        <v>0.06310240435120557</v>
      </c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102"/>
      <c r="DX35" s="99"/>
      <c r="DY35" s="99"/>
      <c r="DZ35" s="99"/>
      <c r="EA35" s="99"/>
    </row>
    <row r="36" spans="1:131" ht="14.25" customHeight="1">
      <c r="A36" s="86" t="s">
        <v>41</v>
      </c>
      <c r="B36" s="108"/>
      <c r="C36" s="108">
        <v>0.297</v>
      </c>
      <c r="D36" s="108">
        <v>0.559</v>
      </c>
      <c r="E36" s="108">
        <v>0.369</v>
      </c>
      <c r="F36" s="108">
        <v>0.421</v>
      </c>
      <c r="G36" s="108">
        <v>0.269</v>
      </c>
      <c r="H36" s="108">
        <v>0.361</v>
      </c>
      <c r="I36" s="108">
        <v>0.604</v>
      </c>
      <c r="J36" s="108">
        <v>0.269</v>
      </c>
      <c r="K36" s="108">
        <v>0.76</v>
      </c>
      <c r="L36" s="109">
        <v>0.386</v>
      </c>
      <c r="M36" s="109">
        <v>0.532</v>
      </c>
      <c r="N36" s="109">
        <v>0.201</v>
      </c>
      <c r="O36" s="109"/>
      <c r="P36" s="108"/>
      <c r="Q36" s="109">
        <v>0.195</v>
      </c>
      <c r="R36" s="109"/>
      <c r="S36" s="109">
        <v>0.49</v>
      </c>
      <c r="T36" s="109">
        <v>0.684</v>
      </c>
      <c r="U36" s="109">
        <v>0.306</v>
      </c>
      <c r="V36" s="109">
        <v>0.581</v>
      </c>
      <c r="W36" s="109">
        <v>0.465</v>
      </c>
      <c r="X36" s="109">
        <v>0.632</v>
      </c>
      <c r="Y36" s="109">
        <v>0.321</v>
      </c>
      <c r="Z36" s="109">
        <v>0.205</v>
      </c>
      <c r="AA36" s="109">
        <v>0.164</v>
      </c>
      <c r="AB36" s="109">
        <v>0.13</v>
      </c>
      <c r="AC36" s="109">
        <v>0.234</v>
      </c>
      <c r="AD36" s="109"/>
      <c r="AE36" s="109">
        <v>0.441</v>
      </c>
      <c r="AF36" s="109">
        <v>0.333</v>
      </c>
      <c r="AG36" s="109">
        <v>0.289</v>
      </c>
      <c r="AH36" s="109">
        <v>0.287</v>
      </c>
      <c r="AI36" s="109">
        <v>0.223</v>
      </c>
      <c r="AJ36" s="109">
        <v>0.181</v>
      </c>
      <c r="AK36" s="109">
        <v>0.175</v>
      </c>
      <c r="AL36" s="108">
        <v>0.285</v>
      </c>
      <c r="AM36" s="108">
        <v>0.111</v>
      </c>
      <c r="AN36" s="108">
        <v>0.196</v>
      </c>
      <c r="AO36" s="108">
        <v>0.239</v>
      </c>
      <c r="AP36" s="108">
        <v>0.342</v>
      </c>
      <c r="AQ36" s="108">
        <v>0.27</v>
      </c>
      <c r="AR36" s="108">
        <v>0.279</v>
      </c>
      <c r="AS36" s="108">
        <v>0.146</v>
      </c>
      <c r="AT36" s="108">
        <v>0.233</v>
      </c>
      <c r="AU36" s="108">
        <v>0.178</v>
      </c>
      <c r="AV36" s="108">
        <v>0.139</v>
      </c>
      <c r="AW36" s="108">
        <v>0.268</v>
      </c>
      <c r="AX36" s="108">
        <v>0.255</v>
      </c>
      <c r="AY36" s="108">
        <v>0.661</v>
      </c>
      <c r="AZ36" s="108">
        <v>0.418</v>
      </c>
      <c r="BA36" s="108">
        <v>0.331</v>
      </c>
      <c r="BB36" s="108">
        <v>0.236</v>
      </c>
      <c r="BC36" s="108">
        <v>0.553</v>
      </c>
      <c r="BD36" s="108">
        <v>0.251</v>
      </c>
      <c r="BE36" s="108">
        <v>0.156</v>
      </c>
      <c r="BF36" s="108">
        <v>0.391</v>
      </c>
      <c r="BG36" s="108">
        <v>0.271</v>
      </c>
      <c r="BH36" s="108">
        <v>0.345</v>
      </c>
      <c r="BI36" s="108">
        <v>0.393</v>
      </c>
      <c r="BJ36" s="108">
        <v>0.3</v>
      </c>
      <c r="BK36" s="108">
        <v>0.207</v>
      </c>
      <c r="BL36" s="108">
        <v>0.22</v>
      </c>
      <c r="BM36" s="108">
        <v>0.325</v>
      </c>
      <c r="BN36" s="108">
        <v>0.222</v>
      </c>
      <c r="BO36" s="108">
        <v>0.399</v>
      </c>
      <c r="BP36" s="108">
        <v>0.56</v>
      </c>
      <c r="BQ36" s="108">
        <v>0.225</v>
      </c>
      <c r="BR36" s="108">
        <v>0.523</v>
      </c>
      <c r="BS36" s="108">
        <v>0.584</v>
      </c>
      <c r="BT36" s="108">
        <v>1.219</v>
      </c>
      <c r="BU36" s="108">
        <v>0.526</v>
      </c>
      <c r="BV36" s="108">
        <v>0.936</v>
      </c>
      <c r="BW36" s="108">
        <v>0.227</v>
      </c>
      <c r="BX36" s="108">
        <v>0.405</v>
      </c>
      <c r="BY36" s="108">
        <v>0.148</v>
      </c>
      <c r="BZ36" s="108">
        <v>0.175</v>
      </c>
      <c r="CA36" s="108">
        <v>0.611</v>
      </c>
      <c r="CB36" s="108">
        <v>0.441</v>
      </c>
      <c r="CC36" s="108">
        <v>0.267</v>
      </c>
      <c r="CD36" s="108">
        <v>0.165</v>
      </c>
      <c r="CE36" s="108"/>
      <c r="CF36" s="108"/>
      <c r="CG36" s="108"/>
      <c r="CH36" s="108"/>
      <c r="CI36" s="108"/>
      <c r="CJ36" s="108"/>
      <c r="CK36" s="108"/>
      <c r="CL36" s="108"/>
      <c r="CM36" s="108"/>
      <c r="CN36" s="110">
        <v>76</v>
      </c>
      <c r="CO36" s="108">
        <v>0.3552105263157896</v>
      </c>
      <c r="CP36" s="108">
        <v>0.111</v>
      </c>
      <c r="CQ36" s="108">
        <v>1.219</v>
      </c>
      <c r="CR36" s="108">
        <v>0.1944263028955127</v>
      </c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102"/>
      <c r="DX36" s="99"/>
      <c r="DY36" s="99"/>
      <c r="DZ36" s="99"/>
      <c r="EA36" s="99"/>
    </row>
    <row r="37" spans="1:131" ht="14.25" customHeight="1">
      <c r="A37" s="86" t="s">
        <v>42</v>
      </c>
      <c r="B37" s="108"/>
      <c r="C37" s="108">
        <v>0.036</v>
      </c>
      <c r="D37" s="108">
        <v>0.063</v>
      </c>
      <c r="E37" s="108">
        <v>0.039</v>
      </c>
      <c r="F37" s="108">
        <v>0.059</v>
      </c>
      <c r="G37" s="108">
        <v>0.021</v>
      </c>
      <c r="H37" s="108">
        <v>0.034</v>
      </c>
      <c r="I37" s="108">
        <v>0.055</v>
      </c>
      <c r="J37" s="108">
        <v>0.024</v>
      </c>
      <c r="K37" s="108">
        <v>0.077</v>
      </c>
      <c r="L37" s="109">
        <v>0.023</v>
      </c>
      <c r="M37" s="109">
        <v>0.029</v>
      </c>
      <c r="N37" s="109">
        <v>0.018</v>
      </c>
      <c r="O37" s="109"/>
      <c r="P37" s="108"/>
      <c r="Q37" s="109">
        <v>0.015</v>
      </c>
      <c r="R37" s="109"/>
      <c r="S37" s="109">
        <v>0.036</v>
      </c>
      <c r="T37" s="109">
        <v>0.046</v>
      </c>
      <c r="U37" s="109">
        <v>0.032</v>
      </c>
      <c r="V37" s="109">
        <v>0.057</v>
      </c>
      <c r="W37" s="109">
        <v>0.043</v>
      </c>
      <c r="X37" s="109">
        <v>0.059</v>
      </c>
      <c r="Y37" s="109">
        <v>0.046</v>
      </c>
      <c r="Z37" s="108">
        <v>0.019</v>
      </c>
      <c r="AA37" s="108">
        <v>0.01</v>
      </c>
      <c r="AB37" s="108">
        <v>0.009</v>
      </c>
      <c r="AC37" s="109">
        <v>0.027</v>
      </c>
      <c r="AD37" s="109"/>
      <c r="AE37" s="109">
        <v>0.032</v>
      </c>
      <c r="AF37" s="109">
        <v>0.025</v>
      </c>
      <c r="AG37" s="109">
        <v>0.029</v>
      </c>
      <c r="AH37" s="109">
        <v>0.02</v>
      </c>
      <c r="AI37" s="109">
        <v>0.028</v>
      </c>
      <c r="AJ37" s="109">
        <v>0.02</v>
      </c>
      <c r="AK37" s="109">
        <v>0.026</v>
      </c>
      <c r="AL37" s="108">
        <v>0.054</v>
      </c>
      <c r="AM37" s="108">
        <v>0.014</v>
      </c>
      <c r="AN37" s="108">
        <v>0.014</v>
      </c>
      <c r="AO37" s="108">
        <v>0.018</v>
      </c>
      <c r="AP37" s="108">
        <v>0.022</v>
      </c>
      <c r="AQ37" s="108">
        <v>0.016</v>
      </c>
      <c r="AR37" s="108">
        <v>0.027</v>
      </c>
      <c r="AS37" s="108">
        <v>0.015</v>
      </c>
      <c r="AT37" s="108">
        <v>0.021</v>
      </c>
      <c r="AU37" s="108">
        <v>0.026</v>
      </c>
      <c r="AV37" s="108">
        <v>0.007</v>
      </c>
      <c r="AW37" s="108">
        <v>0.018</v>
      </c>
      <c r="AX37" s="108">
        <v>0.044</v>
      </c>
      <c r="AY37" s="108">
        <v>0.204</v>
      </c>
      <c r="AZ37" s="108">
        <v>0.055</v>
      </c>
      <c r="BA37" s="108">
        <v>0.032</v>
      </c>
      <c r="BB37" s="108">
        <v>0.019</v>
      </c>
      <c r="BC37" s="108">
        <v>0.076</v>
      </c>
      <c r="BD37" s="108">
        <v>0.019</v>
      </c>
      <c r="BE37" s="108">
        <v>0.015</v>
      </c>
      <c r="BF37" s="108">
        <v>0.04</v>
      </c>
      <c r="BG37" s="108">
        <v>0.033</v>
      </c>
      <c r="BH37" s="108">
        <v>0.034</v>
      </c>
      <c r="BI37" s="108">
        <v>0.032</v>
      </c>
      <c r="BJ37" s="108">
        <v>0.037</v>
      </c>
      <c r="BK37" s="108">
        <v>0.023</v>
      </c>
      <c r="BL37" s="108">
        <v>0.025</v>
      </c>
      <c r="BM37" s="108">
        <v>0.035</v>
      </c>
      <c r="BN37" s="108">
        <v>0.017</v>
      </c>
      <c r="BO37" s="108">
        <v>0.045</v>
      </c>
      <c r="BP37" s="108">
        <v>0.046</v>
      </c>
      <c r="BQ37" s="108">
        <v>0.025</v>
      </c>
      <c r="BR37" s="108">
        <v>0.046</v>
      </c>
      <c r="BS37" s="108">
        <v>0.043</v>
      </c>
      <c r="BT37" s="108">
        <v>0.115</v>
      </c>
      <c r="BU37" s="108">
        <v>0.044</v>
      </c>
      <c r="BV37" s="108">
        <v>0.1</v>
      </c>
      <c r="BW37" s="108">
        <v>0.028</v>
      </c>
      <c r="BX37" s="108">
        <v>0.036</v>
      </c>
      <c r="BY37" s="108">
        <v>0.007</v>
      </c>
      <c r="BZ37" s="108">
        <v>0.014</v>
      </c>
      <c r="CA37" s="108">
        <v>0.073</v>
      </c>
      <c r="CB37" s="108">
        <v>0.044</v>
      </c>
      <c r="CC37" s="108">
        <v>0.026</v>
      </c>
      <c r="CD37" s="108">
        <v>0.008</v>
      </c>
      <c r="CE37" s="108"/>
      <c r="CF37" s="108"/>
      <c r="CG37" s="108"/>
      <c r="CH37" s="108"/>
      <c r="CI37" s="108"/>
      <c r="CJ37" s="108"/>
      <c r="CK37" s="108"/>
      <c r="CL37" s="108"/>
      <c r="CM37" s="108"/>
      <c r="CN37" s="110">
        <v>76</v>
      </c>
      <c r="CO37" s="108">
        <v>0.03617105263157894</v>
      </c>
      <c r="CP37" s="108">
        <v>0.007</v>
      </c>
      <c r="CQ37" s="108">
        <v>0.204</v>
      </c>
      <c r="CR37" s="108">
        <v>0.0279329027633489</v>
      </c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102"/>
      <c r="DX37" s="99"/>
      <c r="DY37" s="99"/>
      <c r="DZ37" s="99"/>
      <c r="EA37" s="99"/>
    </row>
    <row r="38" spans="1:131" ht="14.25" customHeight="1">
      <c r="A38" s="86" t="s">
        <v>43</v>
      </c>
      <c r="B38" s="108"/>
      <c r="C38" s="111" t="s">
        <v>15</v>
      </c>
      <c r="D38" s="111" t="s">
        <v>15</v>
      </c>
      <c r="E38" s="111" t="s">
        <v>15</v>
      </c>
      <c r="F38" s="111" t="s">
        <v>15</v>
      </c>
      <c r="G38" s="111" t="s">
        <v>15</v>
      </c>
      <c r="H38" s="111" t="s">
        <v>15</v>
      </c>
      <c r="I38" s="111" t="s">
        <v>15</v>
      </c>
      <c r="J38" s="111" t="s">
        <v>15</v>
      </c>
      <c r="K38" s="111" t="s">
        <v>15</v>
      </c>
      <c r="L38" s="112" t="s">
        <v>15</v>
      </c>
      <c r="M38" s="112" t="s">
        <v>15</v>
      </c>
      <c r="N38" s="112" t="s">
        <v>15</v>
      </c>
      <c r="O38" s="109"/>
      <c r="P38" s="108"/>
      <c r="Q38" s="112" t="s">
        <v>15</v>
      </c>
      <c r="R38" s="109"/>
      <c r="S38" s="112" t="s">
        <v>15</v>
      </c>
      <c r="T38" s="112" t="s">
        <v>15</v>
      </c>
      <c r="U38" s="112" t="s">
        <v>15</v>
      </c>
      <c r="V38" s="112" t="s">
        <v>15</v>
      </c>
      <c r="W38" s="109">
        <v>0.001</v>
      </c>
      <c r="X38" s="112" t="s">
        <v>15</v>
      </c>
      <c r="Y38" s="112" t="s">
        <v>15</v>
      </c>
      <c r="Z38" s="112" t="s">
        <v>15</v>
      </c>
      <c r="AA38" s="112" t="s">
        <v>15</v>
      </c>
      <c r="AB38" s="109">
        <v>0</v>
      </c>
      <c r="AC38" s="112" t="s">
        <v>15</v>
      </c>
      <c r="AD38" s="109"/>
      <c r="AE38" s="112" t="s">
        <v>15</v>
      </c>
      <c r="AF38" s="112" t="s">
        <v>15</v>
      </c>
      <c r="AG38" s="112" t="s">
        <v>15</v>
      </c>
      <c r="AH38" s="112" t="s">
        <v>15</v>
      </c>
      <c r="AI38" s="109">
        <v>0</v>
      </c>
      <c r="AJ38" s="109">
        <v>0.001</v>
      </c>
      <c r="AK38" s="109">
        <v>0</v>
      </c>
      <c r="AL38" s="111" t="s">
        <v>15</v>
      </c>
      <c r="AM38" s="111" t="s">
        <v>15</v>
      </c>
      <c r="AN38" s="108">
        <v>0</v>
      </c>
      <c r="AO38" s="111" t="s">
        <v>15</v>
      </c>
      <c r="AP38" s="111" t="s">
        <v>15</v>
      </c>
      <c r="AQ38" s="111" t="s">
        <v>15</v>
      </c>
      <c r="AR38" s="111" t="s">
        <v>15</v>
      </c>
      <c r="AS38" s="111" t="s">
        <v>15</v>
      </c>
      <c r="AT38" s="111" t="s">
        <v>15</v>
      </c>
      <c r="AU38" s="108">
        <v>0</v>
      </c>
      <c r="AV38" s="111" t="s">
        <v>15</v>
      </c>
      <c r="AW38" s="111" t="s">
        <v>15</v>
      </c>
      <c r="AX38" s="108">
        <v>0.001</v>
      </c>
      <c r="AY38" s="108">
        <v>0.003</v>
      </c>
      <c r="AZ38" s="111" t="s">
        <v>15</v>
      </c>
      <c r="BA38" s="108">
        <v>0</v>
      </c>
      <c r="BB38" s="111" t="s">
        <v>15</v>
      </c>
      <c r="BC38" s="111" t="s">
        <v>15</v>
      </c>
      <c r="BD38" s="111" t="s">
        <v>15</v>
      </c>
      <c r="BE38" s="111" t="s">
        <v>15</v>
      </c>
      <c r="BF38" s="111" t="s">
        <v>15</v>
      </c>
      <c r="BG38" s="111" t="s">
        <v>15</v>
      </c>
      <c r="BH38" s="111" t="s">
        <v>15</v>
      </c>
      <c r="BI38" s="108">
        <v>0</v>
      </c>
      <c r="BJ38" s="108">
        <v>0</v>
      </c>
      <c r="BK38" s="108">
        <v>0.004</v>
      </c>
      <c r="BL38" s="108">
        <v>0</v>
      </c>
      <c r="BM38" s="111" t="s">
        <v>15</v>
      </c>
      <c r="BN38" s="111" t="s">
        <v>15</v>
      </c>
      <c r="BO38" s="108">
        <v>0</v>
      </c>
      <c r="BP38" s="108">
        <v>0.004</v>
      </c>
      <c r="BQ38" s="108">
        <v>0.002</v>
      </c>
      <c r="BR38" s="108">
        <v>0.003</v>
      </c>
      <c r="BS38" s="108">
        <v>0.003</v>
      </c>
      <c r="BT38" s="111" t="s">
        <v>15</v>
      </c>
      <c r="BU38" s="111" t="s">
        <v>15</v>
      </c>
      <c r="BV38" s="111" t="s">
        <v>15</v>
      </c>
      <c r="BW38" s="111" t="s">
        <v>15</v>
      </c>
      <c r="BX38" s="111" t="s">
        <v>15</v>
      </c>
      <c r="BY38" s="111" t="s">
        <v>15</v>
      </c>
      <c r="BZ38" s="111" t="s">
        <v>15</v>
      </c>
      <c r="CA38" s="111" t="s">
        <v>15</v>
      </c>
      <c r="CB38" s="111" t="s">
        <v>15</v>
      </c>
      <c r="CC38" s="111" t="s">
        <v>15</v>
      </c>
      <c r="CD38" s="111" t="s">
        <v>15</v>
      </c>
      <c r="CE38" s="111"/>
      <c r="CF38" s="111"/>
      <c r="CG38" s="111"/>
      <c r="CH38" s="111"/>
      <c r="CI38" s="111"/>
      <c r="CJ38" s="111"/>
      <c r="CK38" s="111"/>
      <c r="CL38" s="111"/>
      <c r="CM38" s="108"/>
      <c r="CN38" s="110">
        <v>76</v>
      </c>
      <c r="CO38" s="108">
        <v>0.0036644736842105265</v>
      </c>
      <c r="CP38" s="108">
        <v>0</v>
      </c>
      <c r="CQ38" s="108">
        <v>0.004</v>
      </c>
      <c r="CR38" s="108">
        <v>0.0008857911936687808</v>
      </c>
      <c r="CS38" s="99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9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102"/>
      <c r="DX38" s="99"/>
      <c r="DY38" s="99"/>
      <c r="DZ38" s="99"/>
      <c r="EA38" s="99"/>
    </row>
    <row r="39" spans="1:131" ht="14.25" customHeight="1">
      <c r="A39" s="86" t="s">
        <v>44</v>
      </c>
      <c r="B39" s="108"/>
      <c r="C39" s="108">
        <v>0.123</v>
      </c>
      <c r="D39" s="108">
        <v>0.226</v>
      </c>
      <c r="E39" s="108">
        <v>0.145</v>
      </c>
      <c r="F39" s="108">
        <v>0.166</v>
      </c>
      <c r="G39" s="108">
        <v>0.109</v>
      </c>
      <c r="H39" s="108">
        <v>0.14</v>
      </c>
      <c r="I39" s="108">
        <v>0.241</v>
      </c>
      <c r="J39" s="108">
        <v>0.115</v>
      </c>
      <c r="K39" s="108">
        <v>0.307</v>
      </c>
      <c r="L39" s="109">
        <v>0.156</v>
      </c>
      <c r="M39" s="109">
        <v>0.207</v>
      </c>
      <c r="N39" s="109">
        <v>0.086</v>
      </c>
      <c r="O39" s="109"/>
      <c r="P39" s="108"/>
      <c r="Q39" s="109">
        <v>0.076</v>
      </c>
      <c r="R39" s="109"/>
      <c r="S39" s="109">
        <v>0.193</v>
      </c>
      <c r="T39" s="109">
        <v>0.266</v>
      </c>
      <c r="U39" s="109">
        <v>0.127</v>
      </c>
      <c r="V39" s="109">
        <v>0.241</v>
      </c>
      <c r="W39" s="109">
        <v>0.194</v>
      </c>
      <c r="X39" s="109">
        <v>0.263</v>
      </c>
      <c r="Y39" s="109">
        <v>0.123</v>
      </c>
      <c r="Z39" s="109">
        <v>0.076</v>
      </c>
      <c r="AA39" s="109">
        <v>0.067</v>
      </c>
      <c r="AB39" s="109">
        <v>0.052</v>
      </c>
      <c r="AC39" s="109">
        <v>0.097</v>
      </c>
      <c r="AD39" s="109"/>
      <c r="AE39" s="109">
        <v>0.176</v>
      </c>
      <c r="AF39" s="109">
        <v>0.128</v>
      </c>
      <c r="AG39" s="109">
        <v>0.114</v>
      </c>
      <c r="AH39" s="109">
        <v>0.114</v>
      </c>
      <c r="AI39" s="109">
        <v>0.086</v>
      </c>
      <c r="AJ39" s="109">
        <v>0.074</v>
      </c>
      <c r="AK39" s="109">
        <v>0.07</v>
      </c>
      <c r="AL39" s="108">
        <v>0.106</v>
      </c>
      <c r="AM39" s="108">
        <v>0.046</v>
      </c>
      <c r="AN39" s="108">
        <v>0.079</v>
      </c>
      <c r="AO39" s="108">
        <v>0.092</v>
      </c>
      <c r="AP39" s="108">
        <v>0.131</v>
      </c>
      <c r="AQ39" s="108">
        <v>0.11</v>
      </c>
      <c r="AR39" s="108">
        <v>0.114</v>
      </c>
      <c r="AS39" s="108">
        <v>0.058</v>
      </c>
      <c r="AT39" s="108">
        <v>0.093</v>
      </c>
      <c r="AU39" s="108">
        <v>0.069</v>
      </c>
      <c r="AV39" s="108">
        <v>0.056</v>
      </c>
      <c r="AW39" s="108">
        <v>0.117</v>
      </c>
      <c r="AX39" s="108">
        <v>0.102</v>
      </c>
      <c r="AY39" s="108">
        <v>0.224</v>
      </c>
      <c r="AZ39" s="108">
        <v>0.201</v>
      </c>
      <c r="BA39" s="108">
        <v>0.133</v>
      </c>
      <c r="BB39" s="108">
        <v>0.099</v>
      </c>
      <c r="BC39" s="108">
        <v>0.22</v>
      </c>
      <c r="BD39" s="108">
        <v>0.102</v>
      </c>
      <c r="BE39" s="108">
        <v>0.066</v>
      </c>
      <c r="BF39" s="108">
        <v>0.16</v>
      </c>
      <c r="BG39" s="108">
        <v>0.115</v>
      </c>
      <c r="BH39" s="108">
        <v>0.147</v>
      </c>
      <c r="BI39" s="108">
        <v>0.177</v>
      </c>
      <c r="BJ39" s="108">
        <v>0.123</v>
      </c>
      <c r="BK39" s="108">
        <v>0.087</v>
      </c>
      <c r="BL39" s="108">
        <v>0.114</v>
      </c>
      <c r="BM39" s="108">
        <v>0.138</v>
      </c>
      <c r="BN39" s="108">
        <v>0.089</v>
      </c>
      <c r="BO39" s="108">
        <v>0.163</v>
      </c>
      <c r="BP39" s="108">
        <v>0.234</v>
      </c>
      <c r="BQ39" s="108">
        <v>0.091</v>
      </c>
      <c r="BR39" s="108">
        <v>0.219</v>
      </c>
      <c r="BS39" s="108">
        <v>0.242</v>
      </c>
      <c r="BT39" s="108">
        <v>0.492</v>
      </c>
      <c r="BU39" s="108">
        <v>0.231</v>
      </c>
      <c r="BV39" s="108">
        <v>0.369</v>
      </c>
      <c r="BW39" s="108">
        <v>0.089</v>
      </c>
      <c r="BX39" s="108">
        <v>0.16</v>
      </c>
      <c r="BY39" s="108">
        <v>0.063</v>
      </c>
      <c r="BZ39" s="108">
        <v>0.07</v>
      </c>
      <c r="CA39" s="108">
        <v>0.231</v>
      </c>
      <c r="CB39" s="108">
        <v>0.167</v>
      </c>
      <c r="CC39" s="108">
        <v>0.106</v>
      </c>
      <c r="CD39" s="108">
        <v>0.068</v>
      </c>
      <c r="CE39" s="108"/>
      <c r="CF39" s="108"/>
      <c r="CG39" s="108"/>
      <c r="CH39" s="108"/>
      <c r="CI39" s="108"/>
      <c r="CJ39" s="108"/>
      <c r="CK39" s="108"/>
      <c r="CL39" s="108"/>
      <c r="CM39" s="108"/>
      <c r="CN39" s="110">
        <v>76</v>
      </c>
      <c r="CO39" s="108">
        <v>0.14369736842105266</v>
      </c>
      <c r="CP39" s="108">
        <v>0.046</v>
      </c>
      <c r="CQ39" s="108">
        <v>0.492</v>
      </c>
      <c r="CR39" s="108">
        <v>0.07760341482869679</v>
      </c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102"/>
      <c r="DX39" s="99"/>
      <c r="DY39" s="99"/>
      <c r="DZ39" s="99"/>
      <c r="EA39" s="99"/>
    </row>
    <row r="40" spans="1:131" ht="14.25" customHeight="1">
      <c r="A40" s="86" t="s">
        <v>45</v>
      </c>
      <c r="B40" s="108"/>
      <c r="C40" s="108">
        <v>0.022</v>
      </c>
      <c r="D40" s="108">
        <v>0.048</v>
      </c>
      <c r="E40" s="108">
        <v>0.019</v>
      </c>
      <c r="F40" s="108">
        <v>0.04</v>
      </c>
      <c r="G40" s="108">
        <v>0.017</v>
      </c>
      <c r="H40" s="108">
        <v>0.016</v>
      </c>
      <c r="I40" s="108">
        <v>0.027</v>
      </c>
      <c r="J40" s="108">
        <v>0.013</v>
      </c>
      <c r="K40" s="108">
        <v>0.033</v>
      </c>
      <c r="L40" s="109">
        <v>0.026</v>
      </c>
      <c r="M40" s="109">
        <v>0.035</v>
      </c>
      <c r="N40" s="109">
        <v>0.013</v>
      </c>
      <c r="O40" s="109"/>
      <c r="P40" s="108"/>
      <c r="Q40" s="109">
        <v>0.018</v>
      </c>
      <c r="R40" s="109"/>
      <c r="S40" s="109">
        <v>0.104</v>
      </c>
      <c r="T40" s="109">
        <v>0.052</v>
      </c>
      <c r="U40" s="109">
        <v>0.044</v>
      </c>
      <c r="V40" s="109">
        <v>0.066</v>
      </c>
      <c r="W40" s="109">
        <v>0.078</v>
      </c>
      <c r="X40" s="109">
        <v>0.063</v>
      </c>
      <c r="Y40" s="109">
        <v>0.024</v>
      </c>
      <c r="Z40" s="109">
        <v>0.013</v>
      </c>
      <c r="AA40" s="109">
        <v>0.01</v>
      </c>
      <c r="AB40" s="109">
        <v>0.008</v>
      </c>
      <c r="AC40" s="109">
        <v>0.029</v>
      </c>
      <c r="AD40" s="109"/>
      <c r="AE40" s="109">
        <v>0.052</v>
      </c>
      <c r="AF40" s="109">
        <v>0.042</v>
      </c>
      <c r="AG40" s="109">
        <v>0.042</v>
      </c>
      <c r="AH40" s="109">
        <v>0.03</v>
      </c>
      <c r="AI40" s="109">
        <v>0.017</v>
      </c>
      <c r="AJ40" s="109">
        <v>0.024</v>
      </c>
      <c r="AK40" s="109">
        <v>0.012</v>
      </c>
      <c r="AL40" s="108">
        <v>0.02</v>
      </c>
      <c r="AM40" s="108">
        <v>0.008</v>
      </c>
      <c r="AN40" s="108">
        <v>0.02</v>
      </c>
      <c r="AO40" s="108">
        <v>0.024</v>
      </c>
      <c r="AP40" s="108">
        <v>0.031</v>
      </c>
      <c r="AQ40" s="108">
        <v>0.024</v>
      </c>
      <c r="AR40" s="108">
        <v>0.022</v>
      </c>
      <c r="AS40" s="108">
        <v>0.008</v>
      </c>
      <c r="AT40" s="108">
        <v>0.019</v>
      </c>
      <c r="AU40" s="108">
        <v>0.012</v>
      </c>
      <c r="AV40" s="108">
        <v>0.008</v>
      </c>
      <c r="AW40" s="108">
        <v>0.019</v>
      </c>
      <c r="AX40" s="108">
        <v>0.022</v>
      </c>
      <c r="AY40" s="108">
        <v>0.063</v>
      </c>
      <c r="AZ40" s="108">
        <v>0.041</v>
      </c>
      <c r="BA40" s="108">
        <v>0.057</v>
      </c>
      <c r="BB40" s="108">
        <v>0.034</v>
      </c>
      <c r="BC40" s="108">
        <v>0.049</v>
      </c>
      <c r="BD40" s="108">
        <v>0.032</v>
      </c>
      <c r="BE40" s="108">
        <v>0.024</v>
      </c>
      <c r="BF40" s="108">
        <v>0.039</v>
      </c>
      <c r="BG40" s="108">
        <v>0.038</v>
      </c>
      <c r="BH40" s="108">
        <v>0.089</v>
      </c>
      <c r="BI40" s="108">
        <v>0.073</v>
      </c>
      <c r="BJ40" s="108">
        <v>0.036</v>
      </c>
      <c r="BK40" s="108">
        <v>0.028</v>
      </c>
      <c r="BL40" s="108">
        <v>0.026</v>
      </c>
      <c r="BM40" s="108">
        <v>0.046</v>
      </c>
      <c r="BN40" s="108">
        <v>0.025</v>
      </c>
      <c r="BO40" s="108">
        <v>0.082</v>
      </c>
      <c r="BP40" s="108">
        <v>0.088</v>
      </c>
      <c r="BQ40" s="108">
        <v>0.043</v>
      </c>
      <c r="BR40" s="108">
        <v>0.068</v>
      </c>
      <c r="BS40" s="108">
        <v>0.028</v>
      </c>
      <c r="BT40" s="108">
        <v>0.072</v>
      </c>
      <c r="BU40" s="108">
        <v>0.068</v>
      </c>
      <c r="BV40" s="108">
        <v>0.053</v>
      </c>
      <c r="BW40" s="108">
        <v>0.033</v>
      </c>
      <c r="BX40" s="108">
        <v>0.051</v>
      </c>
      <c r="BY40" s="108">
        <v>0.025</v>
      </c>
      <c r="BZ40" s="108">
        <v>0.017</v>
      </c>
      <c r="CA40" s="108">
        <v>0.055</v>
      </c>
      <c r="CB40" s="108">
        <v>0.041</v>
      </c>
      <c r="CC40" s="108">
        <v>0.029</v>
      </c>
      <c r="CD40" s="108">
        <v>0.014</v>
      </c>
      <c r="CE40" s="108"/>
      <c r="CF40" s="108"/>
      <c r="CG40" s="108"/>
      <c r="CH40" s="108"/>
      <c r="CI40" s="108"/>
      <c r="CJ40" s="108"/>
      <c r="CK40" s="108"/>
      <c r="CL40" s="108"/>
      <c r="CM40" s="108"/>
      <c r="CN40" s="110">
        <v>76</v>
      </c>
      <c r="CO40" s="108">
        <v>0.036065789473684204</v>
      </c>
      <c r="CP40" s="108">
        <v>0.008</v>
      </c>
      <c r="CQ40" s="108">
        <v>0.104</v>
      </c>
      <c r="CR40" s="108">
        <v>0.021755420090729113</v>
      </c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102"/>
      <c r="DX40" s="99"/>
      <c r="DY40" s="99"/>
      <c r="DZ40" s="99"/>
      <c r="EA40" s="99"/>
    </row>
    <row r="41" spans="1:131" ht="14.25" customHeight="1">
      <c r="A41" s="86" t="s">
        <v>46</v>
      </c>
      <c r="B41" s="108"/>
      <c r="C41" s="108">
        <v>0.036</v>
      </c>
      <c r="D41" s="108">
        <v>0.072</v>
      </c>
      <c r="E41" s="108">
        <v>0.04</v>
      </c>
      <c r="F41" s="108">
        <v>0.063</v>
      </c>
      <c r="G41" s="108">
        <v>0.036</v>
      </c>
      <c r="H41" s="108">
        <v>0.043</v>
      </c>
      <c r="I41" s="108">
        <v>0.074</v>
      </c>
      <c r="J41" s="108">
        <v>0.036</v>
      </c>
      <c r="K41" s="108">
        <v>0.082</v>
      </c>
      <c r="L41" s="109">
        <v>0.035</v>
      </c>
      <c r="M41" s="109">
        <v>0.044</v>
      </c>
      <c r="N41" s="109">
        <v>0.014</v>
      </c>
      <c r="O41" s="109"/>
      <c r="P41" s="108"/>
      <c r="Q41" s="109">
        <v>0.024</v>
      </c>
      <c r="R41" s="109"/>
      <c r="S41" s="109">
        <v>0.054</v>
      </c>
      <c r="T41" s="109">
        <v>0.071</v>
      </c>
      <c r="U41" s="109">
        <v>0.065</v>
      </c>
      <c r="V41" s="109">
        <v>0.096</v>
      </c>
      <c r="W41" s="109">
        <v>0.121</v>
      </c>
      <c r="X41" s="109">
        <v>0.095</v>
      </c>
      <c r="Y41" s="109">
        <v>0.035</v>
      </c>
      <c r="Z41" s="109">
        <v>0.019</v>
      </c>
      <c r="AA41" s="109">
        <v>0.012</v>
      </c>
      <c r="AB41" s="109">
        <v>0.007</v>
      </c>
      <c r="AC41" s="109">
        <v>0.032</v>
      </c>
      <c r="AD41" s="109"/>
      <c r="AE41" s="109">
        <v>0.067</v>
      </c>
      <c r="AF41" s="109">
        <v>0.053</v>
      </c>
      <c r="AG41" s="109">
        <v>0.057</v>
      </c>
      <c r="AH41" s="109">
        <v>0.038</v>
      </c>
      <c r="AI41" s="109">
        <v>0.022</v>
      </c>
      <c r="AJ41" s="109">
        <v>0.029</v>
      </c>
      <c r="AK41" s="109">
        <v>0.017</v>
      </c>
      <c r="AL41" s="108">
        <v>0.026</v>
      </c>
      <c r="AM41" s="108">
        <v>0.009</v>
      </c>
      <c r="AN41" s="108">
        <v>0.026</v>
      </c>
      <c r="AO41" s="108">
        <v>0.034</v>
      </c>
      <c r="AP41" s="108">
        <v>0.046</v>
      </c>
      <c r="AQ41" s="108">
        <v>0.033</v>
      </c>
      <c r="AR41" s="108">
        <v>0.031</v>
      </c>
      <c r="AS41" s="108">
        <v>0.012</v>
      </c>
      <c r="AT41" s="108">
        <v>0.024</v>
      </c>
      <c r="AU41" s="108">
        <v>0.016</v>
      </c>
      <c r="AV41" s="108">
        <v>0.01</v>
      </c>
      <c r="AW41" s="108">
        <v>0.028</v>
      </c>
      <c r="AX41" s="108">
        <v>0.029</v>
      </c>
      <c r="AY41" s="108">
        <v>0.087</v>
      </c>
      <c r="AZ41" s="108">
        <v>0.062</v>
      </c>
      <c r="BA41" s="108">
        <v>0.088</v>
      </c>
      <c r="BB41" s="108">
        <v>0.055</v>
      </c>
      <c r="BC41" s="108">
        <v>0.062</v>
      </c>
      <c r="BD41" s="108">
        <v>0.035</v>
      </c>
      <c r="BE41" s="108">
        <v>0.027</v>
      </c>
      <c r="BF41" s="108">
        <v>0.044</v>
      </c>
      <c r="BG41" s="108">
        <v>0.059</v>
      </c>
      <c r="BH41" s="108">
        <v>0.133</v>
      </c>
      <c r="BI41" s="108">
        <v>0.099</v>
      </c>
      <c r="BJ41" s="108">
        <v>0.041</v>
      </c>
      <c r="BK41" s="108">
        <v>0.035</v>
      </c>
      <c r="BL41" s="108">
        <v>0.027</v>
      </c>
      <c r="BM41" s="108">
        <v>0.058</v>
      </c>
      <c r="BN41" s="108">
        <v>0.03</v>
      </c>
      <c r="BO41" s="108">
        <v>0.119</v>
      </c>
      <c r="BP41" s="108">
        <v>0.123</v>
      </c>
      <c r="BQ41" s="108">
        <v>0.061</v>
      </c>
      <c r="BR41" s="108">
        <v>0.107</v>
      </c>
      <c r="BS41" s="108">
        <v>0.076</v>
      </c>
      <c r="BT41" s="108">
        <v>0.2</v>
      </c>
      <c r="BU41" s="108">
        <v>0.186</v>
      </c>
      <c r="BV41" s="108">
        <v>0.138</v>
      </c>
      <c r="BW41" s="108">
        <v>0.039</v>
      </c>
      <c r="BX41" s="108">
        <v>0.06</v>
      </c>
      <c r="BY41" s="108">
        <v>0.031</v>
      </c>
      <c r="BZ41" s="108">
        <v>0.021</v>
      </c>
      <c r="CA41" s="108">
        <v>0.078</v>
      </c>
      <c r="CB41" s="108">
        <v>0.055</v>
      </c>
      <c r="CC41" s="108">
        <v>0.037</v>
      </c>
      <c r="CD41" s="108">
        <v>0.021</v>
      </c>
      <c r="CE41" s="108"/>
      <c r="CF41" s="108"/>
      <c r="CG41" s="108"/>
      <c r="CH41" s="108"/>
      <c r="CI41" s="108"/>
      <c r="CJ41" s="108"/>
      <c r="CK41" s="108"/>
      <c r="CL41" s="108"/>
      <c r="CM41" s="108"/>
      <c r="CN41" s="110">
        <v>76</v>
      </c>
      <c r="CO41" s="108">
        <v>0.054039473684210526</v>
      </c>
      <c r="CP41" s="108">
        <v>0.007</v>
      </c>
      <c r="CQ41" s="108">
        <v>0.2</v>
      </c>
      <c r="CR41" s="108">
        <v>0.03833970073376384</v>
      </c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102"/>
      <c r="DX41" s="99"/>
      <c r="DY41" s="99"/>
      <c r="DZ41" s="99"/>
      <c r="EA41" s="99"/>
    </row>
    <row r="42" spans="1:131" ht="14.25" customHeight="1">
      <c r="A42" s="86" t="s">
        <v>47</v>
      </c>
      <c r="B42" s="108"/>
      <c r="C42" s="108">
        <v>0.101</v>
      </c>
      <c r="D42" s="108">
        <v>0.201</v>
      </c>
      <c r="E42" s="108">
        <v>0.107</v>
      </c>
      <c r="F42" s="108">
        <v>0.148</v>
      </c>
      <c r="G42" s="108">
        <v>0.096</v>
      </c>
      <c r="H42" s="108">
        <v>0.113</v>
      </c>
      <c r="I42" s="108">
        <v>0.185</v>
      </c>
      <c r="J42" s="108">
        <v>0.087</v>
      </c>
      <c r="K42" s="108">
        <v>0.243</v>
      </c>
      <c r="L42" s="109">
        <v>0.097</v>
      </c>
      <c r="M42" s="109">
        <v>0.131</v>
      </c>
      <c r="N42" s="109">
        <v>0.043</v>
      </c>
      <c r="O42" s="109"/>
      <c r="P42" s="108"/>
      <c r="Q42" s="109">
        <v>0.06</v>
      </c>
      <c r="R42" s="109"/>
      <c r="S42" s="109">
        <v>0.131</v>
      </c>
      <c r="T42" s="109">
        <v>0.201</v>
      </c>
      <c r="U42" s="109">
        <v>0.168</v>
      </c>
      <c r="V42" s="109">
        <v>0.258</v>
      </c>
      <c r="W42" s="109">
        <v>0.29</v>
      </c>
      <c r="X42" s="109">
        <v>0.267</v>
      </c>
      <c r="Y42" s="109">
        <v>0.094</v>
      </c>
      <c r="Z42" s="109">
        <v>0.05</v>
      </c>
      <c r="AA42" s="109">
        <v>0.034</v>
      </c>
      <c r="AB42" s="109">
        <v>0.024</v>
      </c>
      <c r="AC42" s="109">
        <v>0.125</v>
      </c>
      <c r="AD42" s="109"/>
      <c r="AE42" s="109">
        <v>0.221</v>
      </c>
      <c r="AF42" s="109">
        <v>0.177</v>
      </c>
      <c r="AG42" s="109">
        <v>0.166</v>
      </c>
      <c r="AH42" s="109">
        <v>0.121</v>
      </c>
      <c r="AI42" s="109">
        <v>0.078</v>
      </c>
      <c r="AJ42" s="108">
        <v>0.091</v>
      </c>
      <c r="AK42" s="109">
        <v>0.05</v>
      </c>
      <c r="AL42" s="108">
        <v>0.073</v>
      </c>
      <c r="AM42" s="108">
        <v>0.029</v>
      </c>
      <c r="AN42" s="108">
        <v>0.07</v>
      </c>
      <c r="AO42" s="108">
        <v>0.096</v>
      </c>
      <c r="AP42" s="108">
        <v>0.12</v>
      </c>
      <c r="AQ42" s="108">
        <v>0.094</v>
      </c>
      <c r="AR42" s="108">
        <v>0.086</v>
      </c>
      <c r="AS42" s="108">
        <v>0.038</v>
      </c>
      <c r="AT42" s="108">
        <v>0.081</v>
      </c>
      <c r="AU42" s="108">
        <v>0.054</v>
      </c>
      <c r="AV42" s="108">
        <v>0.039</v>
      </c>
      <c r="AW42" s="108">
        <v>0.081</v>
      </c>
      <c r="AX42" s="108">
        <v>0.084</v>
      </c>
      <c r="AY42" s="108">
        <v>0.235</v>
      </c>
      <c r="AZ42" s="108">
        <v>0.173</v>
      </c>
      <c r="BA42" s="108">
        <v>0.227</v>
      </c>
      <c r="BB42" s="108">
        <v>0.145</v>
      </c>
      <c r="BC42" s="108">
        <v>0.184</v>
      </c>
      <c r="BD42" s="108">
        <v>0.115</v>
      </c>
      <c r="BE42" s="108">
        <v>0.084</v>
      </c>
      <c r="BF42" s="108">
        <v>0.132</v>
      </c>
      <c r="BG42" s="108">
        <v>0.15</v>
      </c>
      <c r="BH42" s="108">
        <v>0.337</v>
      </c>
      <c r="BI42" s="108">
        <v>0.275</v>
      </c>
      <c r="BJ42" s="108">
        <v>0.123</v>
      </c>
      <c r="BK42" s="108">
        <v>0.099</v>
      </c>
      <c r="BL42" s="108">
        <v>0.086</v>
      </c>
      <c r="BM42" s="108">
        <v>0.168</v>
      </c>
      <c r="BN42" s="108">
        <v>0.091</v>
      </c>
      <c r="BO42" s="108">
        <v>0.316</v>
      </c>
      <c r="BP42" s="108">
        <v>0.32</v>
      </c>
      <c r="BQ42" s="108">
        <v>0.162</v>
      </c>
      <c r="BR42" s="108">
        <v>0.277</v>
      </c>
      <c r="BS42" s="108">
        <v>0.222</v>
      </c>
      <c r="BT42" s="108">
        <v>0.552</v>
      </c>
      <c r="BU42" s="108">
        <v>0.489</v>
      </c>
      <c r="BV42" s="108">
        <v>0.391</v>
      </c>
      <c r="BW42" s="108">
        <v>0.13</v>
      </c>
      <c r="BX42" s="108">
        <v>0.188</v>
      </c>
      <c r="BY42" s="108">
        <v>0.098</v>
      </c>
      <c r="BZ42" s="108">
        <v>0.075</v>
      </c>
      <c r="CA42" s="108">
        <v>0.213</v>
      </c>
      <c r="CB42" s="108">
        <v>0.159</v>
      </c>
      <c r="CC42" s="108">
        <v>0.106</v>
      </c>
      <c r="CD42" s="108">
        <v>0.057</v>
      </c>
      <c r="CE42" s="108"/>
      <c r="CF42" s="108"/>
      <c r="CG42" s="108"/>
      <c r="CH42" s="108"/>
      <c r="CI42" s="108"/>
      <c r="CJ42" s="108"/>
      <c r="CK42" s="108"/>
      <c r="CL42" s="108"/>
      <c r="CM42" s="108"/>
      <c r="CN42" s="110">
        <v>76</v>
      </c>
      <c r="CO42" s="108">
        <v>0.15107894736842112</v>
      </c>
      <c r="CP42" s="108">
        <v>0.024</v>
      </c>
      <c r="CQ42" s="108">
        <v>0.552</v>
      </c>
      <c r="CR42" s="108">
        <v>0.1006802864671256</v>
      </c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102"/>
      <c r="DX42" s="99"/>
      <c r="DY42" s="99"/>
      <c r="DZ42" s="99"/>
      <c r="EA42" s="99"/>
    </row>
    <row r="43" spans="1:131" ht="14.25" customHeight="1">
      <c r="A43" s="86" t="s">
        <v>48</v>
      </c>
      <c r="B43" s="108"/>
      <c r="C43" s="108">
        <v>0.002</v>
      </c>
      <c r="D43" s="108">
        <v>0.006</v>
      </c>
      <c r="E43" s="108">
        <v>0.004</v>
      </c>
      <c r="F43" s="108">
        <v>0.001</v>
      </c>
      <c r="G43" s="108">
        <v>0.001</v>
      </c>
      <c r="H43" s="108">
        <v>0.001</v>
      </c>
      <c r="I43" s="108">
        <v>0</v>
      </c>
      <c r="J43" s="111" t="s">
        <v>15</v>
      </c>
      <c r="K43" s="108">
        <v>0.001</v>
      </c>
      <c r="L43" s="112" t="s">
        <v>15</v>
      </c>
      <c r="M43" s="109">
        <v>0</v>
      </c>
      <c r="N43" s="109">
        <v>0.04</v>
      </c>
      <c r="O43" s="109"/>
      <c r="P43" s="108"/>
      <c r="Q43" s="109">
        <v>0.001</v>
      </c>
      <c r="R43" s="109"/>
      <c r="S43" s="109">
        <v>0.006</v>
      </c>
      <c r="T43" s="109">
        <v>0.016</v>
      </c>
      <c r="U43" s="109">
        <v>0</v>
      </c>
      <c r="V43" s="109">
        <v>0.005</v>
      </c>
      <c r="W43" s="112" t="s">
        <v>15</v>
      </c>
      <c r="X43" s="109">
        <v>0.012</v>
      </c>
      <c r="Y43" s="112" t="s">
        <v>15</v>
      </c>
      <c r="Z43" s="109">
        <v>0.003</v>
      </c>
      <c r="AA43" s="112" t="s">
        <v>15</v>
      </c>
      <c r="AB43" s="109">
        <v>0</v>
      </c>
      <c r="AC43" s="112" t="s">
        <v>15</v>
      </c>
      <c r="AD43" s="109"/>
      <c r="AE43" s="109">
        <v>0.016</v>
      </c>
      <c r="AF43" s="112" t="s">
        <v>15</v>
      </c>
      <c r="AG43" s="109">
        <v>0.001</v>
      </c>
      <c r="AH43" s="109">
        <v>0.005</v>
      </c>
      <c r="AI43" s="109">
        <v>0</v>
      </c>
      <c r="AJ43" s="108">
        <v>0.002</v>
      </c>
      <c r="AK43" s="112" t="s">
        <v>15</v>
      </c>
      <c r="AL43" s="108">
        <v>0</v>
      </c>
      <c r="AM43" s="108">
        <v>0.001</v>
      </c>
      <c r="AN43" s="108">
        <v>0.003</v>
      </c>
      <c r="AO43" s="108">
        <v>0.003</v>
      </c>
      <c r="AP43" s="108">
        <v>0.002</v>
      </c>
      <c r="AQ43" s="108">
        <v>0.001</v>
      </c>
      <c r="AR43" s="108">
        <v>0.005</v>
      </c>
      <c r="AS43" s="108">
        <v>0.008</v>
      </c>
      <c r="AT43" s="111" t="s">
        <v>15</v>
      </c>
      <c r="AU43" s="108">
        <v>0</v>
      </c>
      <c r="AV43" s="111" t="s">
        <v>15</v>
      </c>
      <c r="AW43" s="108">
        <v>0.005</v>
      </c>
      <c r="AX43" s="108">
        <v>0.01</v>
      </c>
      <c r="AY43" s="108">
        <v>0.001</v>
      </c>
      <c r="AZ43" s="111" t="s">
        <v>15</v>
      </c>
      <c r="BA43" s="111" t="s">
        <v>15</v>
      </c>
      <c r="BB43" s="108">
        <v>0.001</v>
      </c>
      <c r="BC43" s="108">
        <v>0.002</v>
      </c>
      <c r="BD43" s="108">
        <v>0.003</v>
      </c>
      <c r="BE43" s="108">
        <v>0.002</v>
      </c>
      <c r="BF43" s="108">
        <v>0.001</v>
      </c>
      <c r="BG43" s="108">
        <v>0.002</v>
      </c>
      <c r="BH43" s="108">
        <v>0.005</v>
      </c>
      <c r="BI43" s="108">
        <v>0.005</v>
      </c>
      <c r="BJ43" s="108">
        <v>0.001</v>
      </c>
      <c r="BK43" s="108">
        <v>0.011</v>
      </c>
      <c r="BL43" s="108">
        <v>0.019</v>
      </c>
      <c r="BM43" s="108">
        <v>0.006</v>
      </c>
      <c r="BN43" s="108">
        <v>0.005</v>
      </c>
      <c r="BO43" s="111" t="s">
        <v>15</v>
      </c>
      <c r="BP43" s="108">
        <v>0.008</v>
      </c>
      <c r="BQ43" s="108">
        <v>0.002</v>
      </c>
      <c r="BR43" s="108">
        <v>0.004</v>
      </c>
      <c r="BS43" s="108">
        <v>0.017</v>
      </c>
      <c r="BT43" s="108">
        <v>0.003</v>
      </c>
      <c r="BU43" s="108">
        <v>0.001</v>
      </c>
      <c r="BV43" s="108">
        <v>0.007</v>
      </c>
      <c r="BW43" s="111" t="s">
        <v>15</v>
      </c>
      <c r="BX43" s="108">
        <v>0.003</v>
      </c>
      <c r="BY43" s="108">
        <v>0.001</v>
      </c>
      <c r="BZ43" s="108">
        <v>0.001</v>
      </c>
      <c r="CA43" s="108">
        <v>0.003</v>
      </c>
      <c r="CB43" s="111" t="s">
        <v>15</v>
      </c>
      <c r="CC43" s="108">
        <v>0.003</v>
      </c>
      <c r="CD43" s="108">
        <v>0.001</v>
      </c>
      <c r="CE43" s="108"/>
      <c r="CF43" s="108"/>
      <c r="CG43" s="108"/>
      <c r="CH43" s="108"/>
      <c r="CI43" s="108"/>
      <c r="CJ43" s="108"/>
      <c r="CK43" s="108"/>
      <c r="CL43" s="108"/>
      <c r="CM43" s="108"/>
      <c r="CN43" s="110">
        <v>76</v>
      </c>
      <c r="CO43" s="108">
        <v>0.004657894736842107</v>
      </c>
      <c r="CP43" s="108">
        <v>0</v>
      </c>
      <c r="CQ43" s="108">
        <v>0.04</v>
      </c>
      <c r="CR43" s="108">
        <v>0.0059722784109820706</v>
      </c>
      <c r="CS43" s="99"/>
      <c r="CT43" s="99"/>
      <c r="CU43" s="98"/>
      <c r="CV43" s="98"/>
      <c r="CW43" s="99"/>
      <c r="CX43" s="98"/>
      <c r="CY43" s="99"/>
      <c r="CZ43" s="98"/>
      <c r="DA43" s="98"/>
      <c r="DB43" s="98"/>
      <c r="DC43" s="99"/>
      <c r="DD43" s="99"/>
      <c r="DE43" s="99"/>
      <c r="DF43" s="99"/>
      <c r="DG43" s="99"/>
      <c r="DH43" s="98"/>
      <c r="DI43" s="99"/>
      <c r="DJ43" s="99"/>
      <c r="DK43" s="99"/>
      <c r="DL43" s="99"/>
      <c r="DM43" s="98"/>
      <c r="DN43" s="98"/>
      <c r="DO43" s="98"/>
      <c r="DP43" s="98"/>
      <c r="DQ43" s="99"/>
      <c r="DR43" s="99"/>
      <c r="DS43" s="98"/>
      <c r="DT43" s="98"/>
      <c r="DU43" s="98"/>
      <c r="DV43" s="98"/>
      <c r="DW43" s="102"/>
      <c r="DX43" s="99"/>
      <c r="DY43" s="99"/>
      <c r="DZ43" s="99"/>
      <c r="EA43" s="99"/>
    </row>
    <row r="44" spans="1:131" ht="14.25" customHeight="1">
      <c r="A44" s="86" t="s">
        <v>49</v>
      </c>
      <c r="B44" s="108"/>
      <c r="C44" s="111" t="s">
        <v>15</v>
      </c>
      <c r="D44" s="108">
        <v>0.002</v>
      </c>
      <c r="E44" s="108">
        <v>0.002</v>
      </c>
      <c r="F44" s="108">
        <v>0.002</v>
      </c>
      <c r="G44" s="111" t="s">
        <v>15</v>
      </c>
      <c r="H44" s="108">
        <v>0</v>
      </c>
      <c r="I44" s="111" t="s">
        <v>15</v>
      </c>
      <c r="J44" s="111" t="s">
        <v>15</v>
      </c>
      <c r="K44" s="111" t="s">
        <v>15</v>
      </c>
      <c r="L44" s="109">
        <v>0</v>
      </c>
      <c r="M44" s="112" t="s">
        <v>15</v>
      </c>
      <c r="N44" s="109">
        <v>0.001</v>
      </c>
      <c r="O44" s="109"/>
      <c r="P44" s="108"/>
      <c r="Q44" s="109">
        <v>0.001</v>
      </c>
      <c r="R44" s="109"/>
      <c r="S44" s="109">
        <v>0.005</v>
      </c>
      <c r="T44" s="109">
        <v>0.009</v>
      </c>
      <c r="U44" s="109">
        <v>0.001</v>
      </c>
      <c r="V44" s="109">
        <v>0.001</v>
      </c>
      <c r="W44" s="109">
        <v>0.001</v>
      </c>
      <c r="X44" s="109">
        <v>0.017</v>
      </c>
      <c r="Y44" s="109">
        <v>0.001</v>
      </c>
      <c r="Z44" s="109">
        <v>0.001</v>
      </c>
      <c r="AA44" s="109">
        <v>0.001</v>
      </c>
      <c r="AB44" s="112" t="s">
        <v>15</v>
      </c>
      <c r="AC44" s="109">
        <v>0.001</v>
      </c>
      <c r="AD44" s="109"/>
      <c r="AE44" s="109">
        <v>0.001</v>
      </c>
      <c r="AF44" s="112" t="s">
        <v>15</v>
      </c>
      <c r="AG44" s="111" t="s">
        <v>15</v>
      </c>
      <c r="AH44" s="109">
        <v>0.001</v>
      </c>
      <c r="AI44" s="109">
        <v>0.001</v>
      </c>
      <c r="AJ44" s="108">
        <v>0.001</v>
      </c>
      <c r="AK44" s="112" t="s">
        <v>15</v>
      </c>
      <c r="AL44" s="111" t="s">
        <v>15</v>
      </c>
      <c r="AM44" s="111" t="s">
        <v>15</v>
      </c>
      <c r="AN44" s="111" t="s">
        <v>15</v>
      </c>
      <c r="AO44" s="108">
        <v>0.001</v>
      </c>
      <c r="AP44" s="108">
        <v>0.001</v>
      </c>
      <c r="AQ44" s="108">
        <v>0.001</v>
      </c>
      <c r="AR44" s="108">
        <v>0.001</v>
      </c>
      <c r="AS44" s="108">
        <v>0.001</v>
      </c>
      <c r="AT44" s="108">
        <v>0.002</v>
      </c>
      <c r="AU44" s="108">
        <v>0.001</v>
      </c>
      <c r="AV44" s="108">
        <v>0</v>
      </c>
      <c r="AW44" s="108">
        <v>0.031</v>
      </c>
      <c r="AX44" s="108">
        <v>0.025</v>
      </c>
      <c r="AY44" s="108">
        <v>0.002</v>
      </c>
      <c r="AZ44" s="108">
        <v>0.001</v>
      </c>
      <c r="BA44" s="108">
        <v>0.001</v>
      </c>
      <c r="BB44" s="108">
        <v>0.001</v>
      </c>
      <c r="BC44" s="111" t="s">
        <v>15</v>
      </c>
      <c r="BD44" s="108">
        <v>0.001</v>
      </c>
      <c r="BE44" s="108">
        <v>0.002</v>
      </c>
      <c r="BF44" s="111" t="s">
        <v>15</v>
      </c>
      <c r="BG44" s="108">
        <v>0.005</v>
      </c>
      <c r="BH44" s="108">
        <v>0.004</v>
      </c>
      <c r="BI44" s="108">
        <v>0.008</v>
      </c>
      <c r="BJ44" s="108">
        <v>0.003</v>
      </c>
      <c r="BK44" s="108">
        <v>0.006</v>
      </c>
      <c r="BL44" s="108">
        <v>0.009</v>
      </c>
      <c r="BM44" s="108">
        <v>0.004</v>
      </c>
      <c r="BN44" s="108">
        <v>0.001</v>
      </c>
      <c r="BO44" s="111" t="s">
        <v>15</v>
      </c>
      <c r="BP44" s="108">
        <v>0.006</v>
      </c>
      <c r="BQ44" s="108">
        <v>0.003</v>
      </c>
      <c r="BR44" s="108">
        <v>0.004</v>
      </c>
      <c r="BS44" s="108">
        <v>0.009</v>
      </c>
      <c r="BT44" s="108">
        <v>0.001</v>
      </c>
      <c r="BU44" s="108">
        <v>0.001</v>
      </c>
      <c r="BV44" s="108">
        <v>0.004</v>
      </c>
      <c r="BW44" s="108">
        <v>0.001</v>
      </c>
      <c r="BX44" s="108">
        <v>0.001</v>
      </c>
      <c r="BY44" s="108">
        <v>0.001</v>
      </c>
      <c r="BZ44" s="108">
        <v>0.001</v>
      </c>
      <c r="CA44" s="108">
        <v>0.002</v>
      </c>
      <c r="CB44" s="108">
        <v>0.002</v>
      </c>
      <c r="CC44" s="108">
        <v>0.002</v>
      </c>
      <c r="CD44" s="108">
        <v>0.001</v>
      </c>
      <c r="CE44" s="108"/>
      <c r="CF44" s="108"/>
      <c r="CG44" s="108"/>
      <c r="CH44" s="108"/>
      <c r="CI44" s="108"/>
      <c r="CJ44" s="108"/>
      <c r="CK44" s="108"/>
      <c r="CL44" s="108"/>
      <c r="CM44" s="108"/>
      <c r="CN44" s="110">
        <v>76</v>
      </c>
      <c r="CO44" s="108">
        <v>0.003697368421052633</v>
      </c>
      <c r="CP44" s="108">
        <v>0</v>
      </c>
      <c r="CQ44" s="108">
        <v>0.031</v>
      </c>
      <c r="CR44" s="108">
        <v>0.0050280893812147745</v>
      </c>
      <c r="CS44" s="99"/>
      <c r="CT44" s="99"/>
      <c r="CU44" s="98"/>
      <c r="CV44" s="99"/>
      <c r="CW44" s="99"/>
      <c r="CX44" s="98"/>
      <c r="CY44" s="98"/>
      <c r="CZ44" s="98"/>
      <c r="DA44" s="98"/>
      <c r="DB44" s="98"/>
      <c r="DC44" s="99"/>
      <c r="DD44" s="99"/>
      <c r="DE44" s="99"/>
      <c r="DF44" s="99"/>
      <c r="DG44" s="98"/>
      <c r="DH44" s="98"/>
      <c r="DI44" s="98"/>
      <c r="DJ44" s="98"/>
      <c r="DK44" s="98"/>
      <c r="DL44" s="99"/>
      <c r="DM44" s="98"/>
      <c r="DN44" s="98"/>
      <c r="DO44" s="98"/>
      <c r="DP44" s="98"/>
      <c r="DQ44" s="99"/>
      <c r="DR44" s="99"/>
      <c r="DS44" s="99"/>
      <c r="DT44" s="99"/>
      <c r="DU44" s="99"/>
      <c r="DV44" s="99"/>
      <c r="DW44" s="102"/>
      <c r="DX44" s="99"/>
      <c r="DY44" s="99"/>
      <c r="DZ44" s="99"/>
      <c r="EA44" s="99"/>
    </row>
    <row r="45" spans="1:131" ht="14.25" customHeight="1">
      <c r="A45" s="86" t="s">
        <v>50</v>
      </c>
      <c r="B45" s="108"/>
      <c r="C45" s="108">
        <v>0.008</v>
      </c>
      <c r="D45" s="108">
        <v>0.034</v>
      </c>
      <c r="E45" s="108">
        <v>0.01</v>
      </c>
      <c r="F45" s="108">
        <v>0.012</v>
      </c>
      <c r="G45" s="108">
        <v>0.005</v>
      </c>
      <c r="H45" s="108">
        <v>0.008</v>
      </c>
      <c r="I45" s="108">
        <v>0.012</v>
      </c>
      <c r="J45" s="108">
        <v>0.006</v>
      </c>
      <c r="K45" s="108">
        <v>0.031</v>
      </c>
      <c r="L45" s="109">
        <v>0.007</v>
      </c>
      <c r="M45" s="109">
        <v>0.011</v>
      </c>
      <c r="N45" s="109">
        <v>0.009</v>
      </c>
      <c r="O45" s="109"/>
      <c r="P45" s="108"/>
      <c r="Q45" s="109">
        <v>0.005</v>
      </c>
      <c r="R45" s="109"/>
      <c r="S45" s="109">
        <v>0.031</v>
      </c>
      <c r="T45" s="109">
        <v>0.055</v>
      </c>
      <c r="U45" s="109">
        <v>0.015</v>
      </c>
      <c r="V45" s="109">
        <v>0.04</v>
      </c>
      <c r="W45" s="109">
        <v>0.027</v>
      </c>
      <c r="X45" s="109">
        <v>0.086</v>
      </c>
      <c r="Y45" s="109">
        <v>0.015</v>
      </c>
      <c r="Z45" s="109">
        <v>0.015</v>
      </c>
      <c r="AA45" s="109">
        <v>0.009</v>
      </c>
      <c r="AB45" s="109">
        <v>0.008</v>
      </c>
      <c r="AC45" s="109">
        <v>0.021</v>
      </c>
      <c r="AD45" s="109"/>
      <c r="AE45" s="109">
        <v>0.048</v>
      </c>
      <c r="AF45" s="109">
        <v>0.028</v>
      </c>
      <c r="AG45" s="108">
        <v>0.025</v>
      </c>
      <c r="AH45" s="109">
        <v>0.034</v>
      </c>
      <c r="AI45" s="109">
        <v>0.02</v>
      </c>
      <c r="AJ45" s="108">
        <v>0.018</v>
      </c>
      <c r="AK45" s="109">
        <v>0.02</v>
      </c>
      <c r="AL45" s="108">
        <v>0.023</v>
      </c>
      <c r="AM45" s="108">
        <v>0.02</v>
      </c>
      <c r="AN45" s="108">
        <v>0.021</v>
      </c>
      <c r="AO45" s="108">
        <v>0.029</v>
      </c>
      <c r="AP45" s="108">
        <v>0.036</v>
      </c>
      <c r="AQ45" s="108">
        <v>0.029</v>
      </c>
      <c r="AR45" s="108">
        <v>0.028</v>
      </c>
      <c r="AS45" s="108">
        <v>0.02</v>
      </c>
      <c r="AT45" s="108">
        <v>0.024</v>
      </c>
      <c r="AU45" s="108">
        <v>0.014</v>
      </c>
      <c r="AV45" s="108">
        <v>0.011</v>
      </c>
      <c r="AW45" s="108">
        <v>0.131</v>
      </c>
      <c r="AX45" s="108">
        <v>0.058</v>
      </c>
      <c r="AY45" s="108">
        <v>0.051</v>
      </c>
      <c r="AZ45" s="108">
        <v>0.061</v>
      </c>
      <c r="BA45" s="108">
        <v>0.042</v>
      </c>
      <c r="BB45" s="108">
        <v>0.033</v>
      </c>
      <c r="BC45" s="108">
        <v>0.076</v>
      </c>
      <c r="BD45" s="108">
        <v>0.045</v>
      </c>
      <c r="BE45" s="108">
        <v>0.029</v>
      </c>
      <c r="BF45" s="108">
        <v>0.042</v>
      </c>
      <c r="BG45" s="108">
        <v>0.029</v>
      </c>
      <c r="BH45" s="108">
        <v>0.031</v>
      </c>
      <c r="BI45" s="108">
        <v>0.058</v>
      </c>
      <c r="BJ45" s="108">
        <v>0.044</v>
      </c>
      <c r="BK45" s="108">
        <v>0.028</v>
      </c>
      <c r="BL45" s="108">
        <v>0.039</v>
      </c>
      <c r="BM45" s="108">
        <v>0.031</v>
      </c>
      <c r="BN45" s="108">
        <v>0.019</v>
      </c>
      <c r="BO45" s="108">
        <v>0.028</v>
      </c>
      <c r="BP45" s="108">
        <v>0.04</v>
      </c>
      <c r="BQ45" s="108">
        <v>0.02</v>
      </c>
      <c r="BR45" s="108">
        <v>0.057</v>
      </c>
      <c r="BS45" s="108">
        <v>0.048</v>
      </c>
      <c r="BT45" s="108">
        <v>0.069</v>
      </c>
      <c r="BU45" s="108">
        <v>0.038</v>
      </c>
      <c r="BV45" s="108">
        <v>0.064</v>
      </c>
      <c r="BW45" s="108">
        <v>0.023</v>
      </c>
      <c r="BX45" s="108">
        <v>0.055</v>
      </c>
      <c r="BY45" s="108">
        <v>0.01</v>
      </c>
      <c r="BZ45" s="108">
        <v>0.021</v>
      </c>
      <c r="CA45" s="108">
        <v>0.016</v>
      </c>
      <c r="CB45" s="108">
        <v>0.023</v>
      </c>
      <c r="CC45" s="108">
        <v>0.01</v>
      </c>
      <c r="CD45" s="108">
        <v>0.015</v>
      </c>
      <c r="CE45" s="108"/>
      <c r="CF45" s="108"/>
      <c r="CG45" s="108"/>
      <c r="CH45" s="108"/>
      <c r="CI45" s="108"/>
      <c r="CJ45" s="108"/>
      <c r="CK45" s="108"/>
      <c r="CL45" s="108"/>
      <c r="CM45" s="108"/>
      <c r="CN45" s="110">
        <v>76</v>
      </c>
      <c r="CO45" s="108">
        <v>0.03042105263157895</v>
      </c>
      <c r="CP45" s="108">
        <v>0.005</v>
      </c>
      <c r="CQ45" s="108">
        <v>0.131</v>
      </c>
      <c r="CR45" s="108">
        <v>0.021369101622555987</v>
      </c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102"/>
      <c r="DX45" s="99"/>
      <c r="DY45" s="99"/>
      <c r="DZ45" s="99"/>
      <c r="EA45" s="99"/>
    </row>
    <row r="46" spans="1:131" ht="14.25" customHeight="1">
      <c r="A46" s="86" t="s">
        <v>51</v>
      </c>
      <c r="B46" s="108"/>
      <c r="C46" s="108">
        <v>0.007</v>
      </c>
      <c r="D46" s="108">
        <v>0.012</v>
      </c>
      <c r="E46" s="108">
        <v>0.008</v>
      </c>
      <c r="F46" s="108">
        <v>0.008</v>
      </c>
      <c r="G46" s="108">
        <v>0</v>
      </c>
      <c r="H46" s="111" t="s">
        <v>15</v>
      </c>
      <c r="I46" s="108">
        <v>0</v>
      </c>
      <c r="J46" s="108">
        <v>0</v>
      </c>
      <c r="K46" s="108">
        <v>0.002</v>
      </c>
      <c r="L46" s="109">
        <v>0.001</v>
      </c>
      <c r="M46" s="109">
        <v>0.002</v>
      </c>
      <c r="N46" s="109">
        <v>0.005</v>
      </c>
      <c r="O46" s="109"/>
      <c r="P46" s="108"/>
      <c r="Q46" s="112" t="s">
        <v>15</v>
      </c>
      <c r="R46" s="109"/>
      <c r="S46" s="109">
        <v>0.01</v>
      </c>
      <c r="T46" s="109">
        <v>0.019</v>
      </c>
      <c r="U46" s="109">
        <v>0.002</v>
      </c>
      <c r="V46" s="109">
        <v>0.002</v>
      </c>
      <c r="W46" s="109">
        <v>0.001</v>
      </c>
      <c r="X46" s="109">
        <v>0.031</v>
      </c>
      <c r="Y46" s="109">
        <v>0.002</v>
      </c>
      <c r="Z46" s="109">
        <v>0.003</v>
      </c>
      <c r="AA46" s="109">
        <v>0.001</v>
      </c>
      <c r="AB46" s="109">
        <v>0.001</v>
      </c>
      <c r="AC46" s="109">
        <v>0.002</v>
      </c>
      <c r="AD46" s="109"/>
      <c r="AE46" s="109">
        <v>0.015</v>
      </c>
      <c r="AF46" s="109">
        <v>0.005</v>
      </c>
      <c r="AG46" s="108">
        <v>0.002</v>
      </c>
      <c r="AH46" s="109">
        <v>0.009</v>
      </c>
      <c r="AI46" s="109">
        <v>0.001</v>
      </c>
      <c r="AJ46" s="108">
        <v>0.001</v>
      </c>
      <c r="AK46" s="109">
        <v>0.001</v>
      </c>
      <c r="AL46" s="108">
        <v>0.007</v>
      </c>
      <c r="AM46" s="108">
        <v>0</v>
      </c>
      <c r="AN46" s="108">
        <v>0.002</v>
      </c>
      <c r="AO46" s="108">
        <v>0.002</v>
      </c>
      <c r="AP46" s="108">
        <v>0.002</v>
      </c>
      <c r="AQ46" s="108">
        <v>0.003</v>
      </c>
      <c r="AR46" s="108">
        <v>0.01</v>
      </c>
      <c r="AS46" s="108">
        <v>0.004</v>
      </c>
      <c r="AT46" s="108">
        <v>0.003</v>
      </c>
      <c r="AU46" s="108">
        <v>0.001</v>
      </c>
      <c r="AV46" s="108">
        <v>0.001</v>
      </c>
      <c r="AW46" s="108">
        <v>0.088</v>
      </c>
      <c r="AX46" s="108">
        <v>0.016</v>
      </c>
      <c r="AY46" s="108">
        <v>0.004</v>
      </c>
      <c r="AZ46" s="108">
        <v>0.002</v>
      </c>
      <c r="BA46" s="108">
        <v>0.01</v>
      </c>
      <c r="BB46" s="108">
        <v>0.002</v>
      </c>
      <c r="BC46" s="111" t="s">
        <v>15</v>
      </c>
      <c r="BD46" s="108">
        <v>0.003</v>
      </c>
      <c r="BE46" s="108">
        <v>0.001</v>
      </c>
      <c r="BF46" s="108">
        <v>0.001</v>
      </c>
      <c r="BG46" s="108">
        <v>0.004</v>
      </c>
      <c r="BH46" s="108">
        <v>0.003</v>
      </c>
      <c r="BI46" s="108">
        <v>0.008</v>
      </c>
      <c r="BJ46" s="108">
        <v>0.014</v>
      </c>
      <c r="BK46" s="108">
        <v>0.009</v>
      </c>
      <c r="BL46" s="108">
        <v>0.011</v>
      </c>
      <c r="BM46" s="108">
        <v>0.005</v>
      </c>
      <c r="BN46" s="108">
        <v>0.001</v>
      </c>
      <c r="BO46" s="108">
        <v>0</v>
      </c>
      <c r="BP46" s="108">
        <v>0.007</v>
      </c>
      <c r="BQ46" s="108">
        <v>0.003</v>
      </c>
      <c r="BR46" s="108">
        <v>0.005</v>
      </c>
      <c r="BS46" s="108">
        <v>0.01</v>
      </c>
      <c r="BT46" s="108">
        <v>0.004</v>
      </c>
      <c r="BU46" s="108">
        <v>0.002</v>
      </c>
      <c r="BV46" s="108">
        <v>0.013</v>
      </c>
      <c r="BW46" s="108">
        <v>0</v>
      </c>
      <c r="BX46" s="108">
        <v>0.003</v>
      </c>
      <c r="BY46" s="108">
        <v>0.001</v>
      </c>
      <c r="BZ46" s="108">
        <v>0.004</v>
      </c>
      <c r="CA46" s="108">
        <v>0.003</v>
      </c>
      <c r="CB46" s="108">
        <v>0.003</v>
      </c>
      <c r="CC46" s="108">
        <v>0.004</v>
      </c>
      <c r="CD46" s="108">
        <v>0.002</v>
      </c>
      <c r="CE46" s="108"/>
      <c r="CF46" s="108"/>
      <c r="CG46" s="108"/>
      <c r="CH46" s="108"/>
      <c r="CI46" s="108"/>
      <c r="CJ46" s="108"/>
      <c r="CK46" s="108"/>
      <c r="CL46" s="108"/>
      <c r="CM46" s="108"/>
      <c r="CN46" s="110">
        <v>76</v>
      </c>
      <c r="CO46" s="108">
        <v>0.005868421052631581</v>
      </c>
      <c r="CP46" s="108">
        <v>0</v>
      </c>
      <c r="CQ46" s="108">
        <v>0.088</v>
      </c>
      <c r="CR46" s="108">
        <v>0.010849224795825741</v>
      </c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8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102"/>
      <c r="DX46" s="99"/>
      <c r="DY46" s="99"/>
      <c r="DZ46" s="99"/>
      <c r="EA46" s="99"/>
    </row>
    <row r="47" spans="1:131" ht="14.25" customHeight="1">
      <c r="A47" s="86" t="s">
        <v>52</v>
      </c>
      <c r="B47" s="108"/>
      <c r="C47" s="108">
        <v>0</v>
      </c>
      <c r="D47" s="108">
        <v>0.001</v>
      </c>
      <c r="E47" s="108">
        <v>0.005</v>
      </c>
      <c r="F47" s="108">
        <v>0.001</v>
      </c>
      <c r="G47" s="108">
        <v>0</v>
      </c>
      <c r="H47" s="108">
        <v>0.001</v>
      </c>
      <c r="I47" s="108">
        <v>0.001</v>
      </c>
      <c r="J47" s="108">
        <v>0.001</v>
      </c>
      <c r="K47" s="108">
        <v>0.001</v>
      </c>
      <c r="L47" s="109">
        <v>0.001</v>
      </c>
      <c r="M47" s="109">
        <v>0.001</v>
      </c>
      <c r="N47" s="109">
        <v>0</v>
      </c>
      <c r="O47" s="109"/>
      <c r="P47" s="108"/>
      <c r="Q47" s="109">
        <v>0.001</v>
      </c>
      <c r="R47" s="109"/>
      <c r="S47" s="109">
        <v>0.007</v>
      </c>
      <c r="T47" s="109">
        <v>0.001</v>
      </c>
      <c r="U47" s="109">
        <v>0.003</v>
      </c>
      <c r="V47" s="109">
        <v>0.002</v>
      </c>
      <c r="W47" s="109">
        <v>0.002</v>
      </c>
      <c r="X47" s="109">
        <v>0.01</v>
      </c>
      <c r="Y47" s="109">
        <v>0.002</v>
      </c>
      <c r="Z47" s="109">
        <v>0.002</v>
      </c>
      <c r="AA47" s="109">
        <v>0.001</v>
      </c>
      <c r="AB47" s="109">
        <v>0.002</v>
      </c>
      <c r="AC47" s="109">
        <v>0.008</v>
      </c>
      <c r="AD47" s="109"/>
      <c r="AE47" s="109">
        <v>0.007</v>
      </c>
      <c r="AF47" s="109">
        <v>0.006</v>
      </c>
      <c r="AG47" s="108">
        <v>0.004</v>
      </c>
      <c r="AH47" s="109">
        <v>0.005</v>
      </c>
      <c r="AI47" s="109">
        <v>0.004</v>
      </c>
      <c r="AJ47" s="108">
        <v>0.003</v>
      </c>
      <c r="AK47" s="109">
        <v>0.002</v>
      </c>
      <c r="AL47" s="108">
        <v>0</v>
      </c>
      <c r="AM47" s="108">
        <v>0</v>
      </c>
      <c r="AN47" s="108">
        <v>0.001</v>
      </c>
      <c r="AO47" s="108">
        <v>0.001</v>
      </c>
      <c r="AP47" s="108">
        <v>0.002</v>
      </c>
      <c r="AQ47" s="108">
        <v>0.001</v>
      </c>
      <c r="AR47" s="108">
        <v>0.002</v>
      </c>
      <c r="AS47" s="108">
        <v>0.002</v>
      </c>
      <c r="AT47" s="108">
        <v>0.003</v>
      </c>
      <c r="AU47" s="108">
        <v>0</v>
      </c>
      <c r="AV47" s="108">
        <v>0.002</v>
      </c>
      <c r="AW47" s="108">
        <v>0.001</v>
      </c>
      <c r="AX47" s="108">
        <v>0.006</v>
      </c>
      <c r="AY47" s="108">
        <v>0.003</v>
      </c>
      <c r="AZ47" s="108">
        <v>0.003</v>
      </c>
      <c r="BA47" s="108">
        <v>0.002</v>
      </c>
      <c r="BB47" s="111" t="s">
        <v>15</v>
      </c>
      <c r="BC47" s="108">
        <v>0.002</v>
      </c>
      <c r="BD47" s="108">
        <v>0.001</v>
      </c>
      <c r="BE47" s="108">
        <v>0</v>
      </c>
      <c r="BF47" s="108">
        <v>0.001</v>
      </c>
      <c r="BG47" s="108">
        <v>0.002</v>
      </c>
      <c r="BH47" s="108">
        <v>0.002</v>
      </c>
      <c r="BI47" s="108">
        <v>0.004</v>
      </c>
      <c r="BJ47" s="108">
        <v>0.003</v>
      </c>
      <c r="BK47" s="108">
        <v>0.007</v>
      </c>
      <c r="BL47" s="108">
        <v>0.005</v>
      </c>
      <c r="BM47" s="108">
        <v>0.005</v>
      </c>
      <c r="BN47" s="108">
        <v>0.001</v>
      </c>
      <c r="BO47" s="108">
        <v>0</v>
      </c>
      <c r="BP47" s="108">
        <v>0</v>
      </c>
      <c r="BQ47" s="108">
        <v>0.004</v>
      </c>
      <c r="BR47" s="108">
        <v>0.005</v>
      </c>
      <c r="BS47" s="108">
        <v>0.005</v>
      </c>
      <c r="BT47" s="108">
        <v>0.003</v>
      </c>
      <c r="BU47" s="108">
        <v>0.002</v>
      </c>
      <c r="BV47" s="108">
        <v>0.003</v>
      </c>
      <c r="BW47" s="108">
        <v>0.002</v>
      </c>
      <c r="BX47" s="108">
        <v>0.001</v>
      </c>
      <c r="BY47" s="111" t="s">
        <v>15</v>
      </c>
      <c r="BZ47" s="108">
        <v>0</v>
      </c>
      <c r="CA47" s="108">
        <v>0.004</v>
      </c>
      <c r="CB47" s="108">
        <v>0</v>
      </c>
      <c r="CC47" s="108">
        <v>0.005</v>
      </c>
      <c r="CD47" s="108">
        <v>0.003</v>
      </c>
      <c r="CE47" s="108"/>
      <c r="CF47" s="108"/>
      <c r="CG47" s="108"/>
      <c r="CH47" s="108"/>
      <c r="CI47" s="108"/>
      <c r="CJ47" s="108"/>
      <c r="CK47" s="108"/>
      <c r="CL47" s="108"/>
      <c r="CM47" s="108"/>
      <c r="CN47" s="110">
        <v>76</v>
      </c>
      <c r="CO47" s="108">
        <v>0.0025526315789473697</v>
      </c>
      <c r="CP47" s="108">
        <v>0</v>
      </c>
      <c r="CQ47" s="108">
        <v>0.01</v>
      </c>
      <c r="CR47" s="108">
        <v>0.0021659029835318136</v>
      </c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8"/>
      <c r="DF47" s="99"/>
      <c r="DG47" s="99"/>
      <c r="DH47" s="99"/>
      <c r="DI47" s="99"/>
      <c r="DJ47" s="99"/>
      <c r="DK47" s="99"/>
      <c r="DL47" s="98"/>
      <c r="DM47" s="98"/>
      <c r="DN47" s="98"/>
      <c r="DO47" s="98"/>
      <c r="DP47" s="98"/>
      <c r="DQ47" s="99"/>
      <c r="DR47" s="99"/>
      <c r="DS47" s="99"/>
      <c r="DT47" s="99"/>
      <c r="DU47" s="99"/>
      <c r="DV47" s="99"/>
      <c r="DW47" s="102"/>
      <c r="DX47" s="99"/>
      <c r="DY47" s="99"/>
      <c r="DZ47" s="99"/>
      <c r="EA47" s="99"/>
    </row>
    <row r="48" spans="1:131" ht="14.25" customHeight="1">
      <c r="A48" s="86" t="s">
        <v>53</v>
      </c>
      <c r="B48" s="108"/>
      <c r="C48" s="111" t="s">
        <v>15</v>
      </c>
      <c r="D48" s="108">
        <v>0</v>
      </c>
      <c r="E48" s="108">
        <v>0.001</v>
      </c>
      <c r="F48" s="111" t="s">
        <v>15</v>
      </c>
      <c r="G48" s="108">
        <v>0</v>
      </c>
      <c r="H48" s="108">
        <v>0</v>
      </c>
      <c r="I48" s="108">
        <v>0</v>
      </c>
      <c r="J48" s="108">
        <v>0.001</v>
      </c>
      <c r="K48" s="111" t="s">
        <v>15</v>
      </c>
      <c r="L48" s="109">
        <v>0</v>
      </c>
      <c r="M48" s="109">
        <v>0</v>
      </c>
      <c r="N48" s="109">
        <v>0</v>
      </c>
      <c r="O48" s="109"/>
      <c r="P48" s="108"/>
      <c r="Q48" s="109">
        <v>0.001</v>
      </c>
      <c r="R48" s="109"/>
      <c r="S48" s="109">
        <v>0.002</v>
      </c>
      <c r="T48" s="109">
        <v>0.004</v>
      </c>
      <c r="U48" s="109">
        <v>0.002</v>
      </c>
      <c r="V48" s="109">
        <v>0</v>
      </c>
      <c r="W48" s="112" t="s">
        <v>15</v>
      </c>
      <c r="X48" s="109">
        <v>0</v>
      </c>
      <c r="Y48" s="112" t="s">
        <v>15</v>
      </c>
      <c r="Z48" s="109">
        <v>0</v>
      </c>
      <c r="AA48" s="109">
        <v>0</v>
      </c>
      <c r="AB48" s="112" t="s">
        <v>15</v>
      </c>
      <c r="AC48" s="109">
        <v>0</v>
      </c>
      <c r="AD48" s="109"/>
      <c r="AE48" s="109">
        <v>0</v>
      </c>
      <c r="AF48" s="109">
        <v>0</v>
      </c>
      <c r="AG48" s="108">
        <v>0.001</v>
      </c>
      <c r="AH48" s="109">
        <v>0.001</v>
      </c>
      <c r="AI48" s="109">
        <v>0.001</v>
      </c>
      <c r="AJ48" s="109">
        <v>0</v>
      </c>
      <c r="AK48" s="109">
        <v>0</v>
      </c>
      <c r="AL48" s="108">
        <v>0</v>
      </c>
      <c r="AM48" s="111" t="s">
        <v>15</v>
      </c>
      <c r="AN48" s="108">
        <v>0</v>
      </c>
      <c r="AO48" s="108">
        <v>0</v>
      </c>
      <c r="AP48" s="111" t="s">
        <v>15</v>
      </c>
      <c r="AQ48" s="108">
        <v>0.001</v>
      </c>
      <c r="AR48" s="108">
        <v>0</v>
      </c>
      <c r="AS48" s="108">
        <v>0.001</v>
      </c>
      <c r="AT48" s="108">
        <v>0</v>
      </c>
      <c r="AU48" s="108">
        <v>0.001</v>
      </c>
      <c r="AV48" s="111" t="s">
        <v>15</v>
      </c>
      <c r="AW48" s="108">
        <v>0.001</v>
      </c>
      <c r="AX48" s="108">
        <v>0.001</v>
      </c>
      <c r="AY48" s="108">
        <v>0</v>
      </c>
      <c r="AZ48" s="111" t="s">
        <v>15</v>
      </c>
      <c r="BA48" s="108">
        <v>0.001</v>
      </c>
      <c r="BB48" s="111" t="s">
        <v>15</v>
      </c>
      <c r="BC48" s="108">
        <v>0</v>
      </c>
      <c r="BD48" s="108">
        <v>0</v>
      </c>
      <c r="BE48" s="111" t="s">
        <v>15</v>
      </c>
      <c r="BF48" s="111" t="s">
        <v>15</v>
      </c>
      <c r="BG48" s="108">
        <v>0.002</v>
      </c>
      <c r="BH48" s="108">
        <v>0.001</v>
      </c>
      <c r="BI48" s="108">
        <v>0.001</v>
      </c>
      <c r="BJ48" s="111" t="s">
        <v>15</v>
      </c>
      <c r="BK48" s="108">
        <v>0.005</v>
      </c>
      <c r="BL48" s="111" t="s">
        <v>15</v>
      </c>
      <c r="BM48" s="111" t="s">
        <v>15</v>
      </c>
      <c r="BN48" s="108">
        <v>0</v>
      </c>
      <c r="BO48" s="108">
        <v>0</v>
      </c>
      <c r="BP48" s="108">
        <v>0.005</v>
      </c>
      <c r="BQ48" s="108">
        <v>0.001</v>
      </c>
      <c r="BR48" s="108">
        <v>0.003</v>
      </c>
      <c r="BS48" s="108">
        <v>0</v>
      </c>
      <c r="BT48" s="108">
        <v>0</v>
      </c>
      <c r="BU48" s="111" t="s">
        <v>15</v>
      </c>
      <c r="BV48" s="111" t="s">
        <v>15</v>
      </c>
      <c r="BW48" s="108">
        <v>0.001</v>
      </c>
      <c r="BX48" s="111" t="s">
        <v>15</v>
      </c>
      <c r="BY48" s="108">
        <v>0.001</v>
      </c>
      <c r="BZ48" s="108">
        <v>0.001</v>
      </c>
      <c r="CA48" s="111" t="s">
        <v>15</v>
      </c>
      <c r="CB48" s="108">
        <v>0.001</v>
      </c>
      <c r="CC48" s="108">
        <v>0.002</v>
      </c>
      <c r="CD48" s="111" t="s">
        <v>15</v>
      </c>
      <c r="CE48" s="111"/>
      <c r="CF48" s="111"/>
      <c r="CG48" s="111"/>
      <c r="CH48" s="111"/>
      <c r="CI48" s="111"/>
      <c r="CJ48" s="111"/>
      <c r="CK48" s="111"/>
      <c r="CL48" s="111"/>
      <c r="CM48" s="108"/>
      <c r="CN48" s="110">
        <v>76</v>
      </c>
      <c r="CO48" s="108">
        <v>0.0047236842105263166</v>
      </c>
      <c r="CP48" s="108">
        <v>0</v>
      </c>
      <c r="CQ48" s="108">
        <v>0.005</v>
      </c>
      <c r="CR48" s="108">
        <v>0.0010546034162902038</v>
      </c>
      <c r="CS48" s="98"/>
      <c r="CT48" s="99"/>
      <c r="CU48" s="99"/>
      <c r="CV48" s="99"/>
      <c r="CW48" s="99"/>
      <c r="CX48" s="98"/>
      <c r="CY48" s="99"/>
      <c r="CZ48" s="98"/>
      <c r="DA48" s="99"/>
      <c r="DB48" s="99"/>
      <c r="DC48" s="98"/>
      <c r="DD48" s="98"/>
      <c r="DE48" s="99"/>
      <c r="DF48" s="99"/>
      <c r="DG48" s="99"/>
      <c r="DH48" s="99"/>
      <c r="DI48" s="99"/>
      <c r="DJ48" s="99"/>
      <c r="DK48" s="99"/>
      <c r="DL48" s="99"/>
      <c r="DM48" s="99"/>
      <c r="DN48" s="98"/>
      <c r="DO48" s="98"/>
      <c r="DP48" s="98"/>
      <c r="DQ48" s="98"/>
      <c r="DR48" s="99"/>
      <c r="DS48" s="99"/>
      <c r="DT48" s="99"/>
      <c r="DU48" s="99"/>
      <c r="DV48" s="99"/>
      <c r="DW48" s="102"/>
      <c r="DX48" s="99"/>
      <c r="DY48" s="99"/>
      <c r="DZ48" s="99"/>
      <c r="EA48" s="99"/>
    </row>
  </sheetData>
  <printOptions horizontalCentered="1" verticalCentered="1"/>
  <pageMargins left="0.42" right="0.42" top="1.31" bottom="0.81" header="0" footer="0.5"/>
  <pageSetup horizontalDpi="600" verticalDpi="600" orientation="portrait" pageOrder="overThenDown" r:id="rId1"/>
  <headerFooter alignWithMargins="0">
    <oddHeader>&amp;C&amp;"Arial,Bold"&amp;8MARYLAND AIR AND RADIATION MANAGEMENT ADMINISTRATION
CANNISTER AIR SAMPLE ANALYSIS RESULTS 2000
CHESTER, PENNSYLVANIA
SIM ANALYSIS - RESULTS IN PPB
ND(NON-DETECT) = 1/2 THE METHOD  DETECTION LIMIT</oddHeader>
    <oddFooter>&amp;L&amp;"Arial,Regular"&amp;8&amp;D&amp;C&amp;"Arial,Regular"&amp;8Page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F48"/>
  <sheetViews>
    <sheetView workbookViewId="0" topLeftCell="A1">
      <selection activeCell="I5" sqref="I5"/>
    </sheetView>
  </sheetViews>
  <sheetFormatPr defaultColWidth="9.00390625" defaultRowHeight="12.75" customHeight="1"/>
  <cols>
    <col min="1" max="1" width="26.125" style="104" bestFit="1" customWidth="1"/>
    <col min="2" max="16384" width="5.875" style="78" customWidth="1"/>
  </cols>
  <sheetData>
    <row r="1" spans="1:11" ht="12.75" customHeight="1">
      <c r="A1" s="76"/>
      <c r="B1" s="77"/>
      <c r="C1" s="77"/>
      <c r="D1" s="77" t="s">
        <v>0</v>
      </c>
      <c r="E1" s="77"/>
      <c r="F1" s="77"/>
      <c r="G1" s="77"/>
      <c r="H1" s="77"/>
      <c r="I1" s="77"/>
      <c r="J1" s="77"/>
      <c r="K1" s="77"/>
    </row>
    <row r="2" spans="1:11" ht="12.75" customHeight="1">
      <c r="A2" s="76"/>
      <c r="B2" s="77"/>
      <c r="C2" s="77"/>
      <c r="D2" s="77" t="s">
        <v>1</v>
      </c>
      <c r="E2" s="77"/>
      <c r="F2" s="77"/>
      <c r="G2" s="77"/>
      <c r="H2" s="77"/>
      <c r="I2" s="77"/>
      <c r="J2" s="77"/>
      <c r="K2" s="77"/>
    </row>
    <row r="3" spans="1:11" ht="12.75" customHeight="1">
      <c r="A3" s="76"/>
      <c r="B3" s="77"/>
      <c r="C3" s="77"/>
      <c r="D3" s="77" t="s">
        <v>63</v>
      </c>
      <c r="E3" s="77"/>
      <c r="F3" s="77"/>
      <c r="G3" s="77"/>
      <c r="H3" s="77"/>
      <c r="I3" s="77"/>
      <c r="J3" s="77"/>
      <c r="K3" s="77"/>
    </row>
    <row r="4" spans="1:11" ht="12.75" customHeight="1">
      <c r="A4" s="76"/>
      <c r="B4" s="77"/>
      <c r="C4" s="77"/>
      <c r="D4" s="77" t="s">
        <v>3</v>
      </c>
      <c r="E4" s="77"/>
      <c r="F4" s="77"/>
      <c r="G4" s="77"/>
      <c r="H4" s="77"/>
      <c r="I4" s="77"/>
      <c r="J4" s="77"/>
      <c r="K4" s="77"/>
    </row>
    <row r="5" spans="1:11" ht="12.75" customHeight="1">
      <c r="A5" s="79"/>
      <c r="B5" s="80"/>
      <c r="C5" s="80"/>
      <c r="D5" s="80" t="s">
        <v>4</v>
      </c>
      <c r="E5" s="80"/>
      <c r="F5" s="80"/>
      <c r="G5" s="80"/>
      <c r="H5" s="80"/>
      <c r="I5" s="80"/>
      <c r="J5" s="80"/>
      <c r="K5" s="80"/>
    </row>
    <row r="6" spans="1:136" s="85" customFormat="1" ht="12.75" customHeight="1">
      <c r="A6" s="81"/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4"/>
      <c r="ED6" s="83"/>
      <c r="EE6" s="83"/>
      <c r="EF6" s="83"/>
    </row>
    <row r="7" spans="1:136" s="91" customFormat="1" ht="14.25" customHeight="1">
      <c r="A7" s="86" t="s">
        <v>62</v>
      </c>
      <c r="B7" s="87">
        <v>36161</v>
      </c>
      <c r="C7" s="88">
        <v>36165</v>
      </c>
      <c r="D7" s="88">
        <v>36166</v>
      </c>
      <c r="E7" s="88">
        <v>36171</v>
      </c>
      <c r="F7" s="88">
        <v>36172</v>
      </c>
      <c r="G7" s="88">
        <v>36177</v>
      </c>
      <c r="H7" s="88">
        <v>36178</v>
      </c>
      <c r="I7" s="88">
        <v>36183</v>
      </c>
      <c r="J7" s="88">
        <v>36184</v>
      </c>
      <c r="K7" s="88">
        <v>36189</v>
      </c>
      <c r="L7" s="88">
        <v>36190</v>
      </c>
      <c r="M7" s="88">
        <v>36195</v>
      </c>
      <c r="N7" s="88">
        <v>36196</v>
      </c>
      <c r="O7" s="88">
        <v>36201</v>
      </c>
      <c r="P7" s="88">
        <v>36202</v>
      </c>
      <c r="Q7" s="88">
        <v>36207</v>
      </c>
      <c r="R7" s="88">
        <v>36208</v>
      </c>
      <c r="S7" s="88">
        <v>36213</v>
      </c>
      <c r="T7" s="88">
        <v>36214</v>
      </c>
      <c r="U7" s="88">
        <v>36219</v>
      </c>
      <c r="V7" s="88">
        <v>36220</v>
      </c>
      <c r="W7" s="88">
        <v>36225</v>
      </c>
      <c r="X7" s="88">
        <v>36226</v>
      </c>
      <c r="Y7" s="88">
        <v>36231</v>
      </c>
      <c r="Z7" s="88">
        <v>36232</v>
      </c>
      <c r="AA7" s="88">
        <v>36237</v>
      </c>
      <c r="AB7" s="88">
        <v>36238</v>
      </c>
      <c r="AC7" s="88">
        <v>36243</v>
      </c>
      <c r="AD7" s="88">
        <v>36244</v>
      </c>
      <c r="AE7" s="88">
        <v>36249</v>
      </c>
      <c r="AF7" s="88">
        <v>36250</v>
      </c>
      <c r="AG7" s="88">
        <v>36255</v>
      </c>
      <c r="AH7" s="88">
        <v>36256</v>
      </c>
      <c r="AI7" s="88">
        <v>36261</v>
      </c>
      <c r="AJ7" s="88">
        <v>36262</v>
      </c>
      <c r="AK7" s="88">
        <v>36267</v>
      </c>
      <c r="AL7" s="88">
        <v>36268</v>
      </c>
      <c r="AM7" s="88">
        <v>36273</v>
      </c>
      <c r="AN7" s="88">
        <v>36274</v>
      </c>
      <c r="AO7" s="88">
        <v>36279</v>
      </c>
      <c r="AP7" s="88">
        <v>36280</v>
      </c>
      <c r="AQ7" s="88">
        <v>36285</v>
      </c>
      <c r="AR7" s="88">
        <v>36286</v>
      </c>
      <c r="AS7" s="88">
        <v>36291</v>
      </c>
      <c r="AT7" s="88">
        <v>36292</v>
      </c>
      <c r="AU7" s="88">
        <v>36297</v>
      </c>
      <c r="AV7" s="88">
        <v>36298</v>
      </c>
      <c r="AW7" s="88">
        <v>36303</v>
      </c>
      <c r="AX7" s="88">
        <v>36304</v>
      </c>
      <c r="AY7" s="88">
        <v>36309</v>
      </c>
      <c r="AZ7" s="88">
        <v>36310</v>
      </c>
      <c r="BA7" s="88">
        <v>36315</v>
      </c>
      <c r="BB7" s="88">
        <v>36316</v>
      </c>
      <c r="BC7" s="88">
        <v>36321</v>
      </c>
      <c r="BD7" s="88">
        <v>36322</v>
      </c>
      <c r="BE7" s="88">
        <v>36327</v>
      </c>
      <c r="BF7" s="88">
        <v>36328</v>
      </c>
      <c r="BG7" s="88">
        <v>36333</v>
      </c>
      <c r="BH7" s="88">
        <v>36334</v>
      </c>
      <c r="BI7" s="88">
        <v>36339</v>
      </c>
      <c r="BJ7" s="88">
        <v>36340</v>
      </c>
      <c r="BK7" s="88">
        <v>36345</v>
      </c>
      <c r="BL7" s="88">
        <v>36346</v>
      </c>
      <c r="BM7" s="88">
        <v>36351</v>
      </c>
      <c r="BN7" s="88">
        <v>36352</v>
      </c>
      <c r="BO7" s="88">
        <v>36357</v>
      </c>
      <c r="BP7" s="88">
        <v>36358</v>
      </c>
      <c r="BQ7" s="88">
        <v>36363</v>
      </c>
      <c r="BR7" s="88">
        <v>36364</v>
      </c>
      <c r="BS7" s="88">
        <v>36369</v>
      </c>
      <c r="BT7" s="88">
        <v>36370</v>
      </c>
      <c r="BU7" s="88">
        <v>36375</v>
      </c>
      <c r="BV7" s="88">
        <v>36376</v>
      </c>
      <c r="BW7" s="88">
        <v>36381</v>
      </c>
      <c r="BX7" s="88">
        <v>36382</v>
      </c>
      <c r="BY7" s="88">
        <v>36387</v>
      </c>
      <c r="BZ7" s="88">
        <v>36388</v>
      </c>
      <c r="CA7" s="88">
        <v>36393</v>
      </c>
      <c r="CB7" s="88">
        <v>36394</v>
      </c>
      <c r="CC7" s="88">
        <v>36399</v>
      </c>
      <c r="CD7" s="88">
        <v>36400</v>
      </c>
      <c r="CE7" s="88">
        <v>36405</v>
      </c>
      <c r="CF7" s="88">
        <v>36406</v>
      </c>
      <c r="CG7" s="88">
        <v>36411</v>
      </c>
      <c r="CH7" s="88">
        <v>36412</v>
      </c>
      <c r="CI7" s="88">
        <v>36417</v>
      </c>
      <c r="CJ7" s="88">
        <v>36418</v>
      </c>
      <c r="CK7" s="88">
        <v>36423</v>
      </c>
      <c r="CL7" s="88">
        <v>36424</v>
      </c>
      <c r="CM7" s="88">
        <v>36429</v>
      </c>
      <c r="CN7" s="88">
        <v>36430</v>
      </c>
      <c r="CO7" s="88">
        <v>36435</v>
      </c>
      <c r="CP7" s="88">
        <v>36436</v>
      </c>
      <c r="CQ7" s="88">
        <v>36441</v>
      </c>
      <c r="CR7" s="88">
        <v>36442</v>
      </c>
      <c r="CS7" s="88">
        <v>36447</v>
      </c>
      <c r="CT7" s="88">
        <v>36448</v>
      </c>
      <c r="CU7" s="88">
        <v>36453</v>
      </c>
      <c r="CV7" s="88">
        <v>36454</v>
      </c>
      <c r="CW7" s="88">
        <v>36459</v>
      </c>
      <c r="CX7" s="88">
        <v>36460</v>
      </c>
      <c r="CY7" s="88">
        <v>36465</v>
      </c>
      <c r="CZ7" s="88">
        <v>36466</v>
      </c>
      <c r="DA7" s="88">
        <v>36471</v>
      </c>
      <c r="DB7" s="88">
        <v>36472</v>
      </c>
      <c r="DC7" s="88">
        <v>36477</v>
      </c>
      <c r="DD7" s="88">
        <v>36478</v>
      </c>
      <c r="DE7" s="88">
        <v>36483</v>
      </c>
      <c r="DF7" s="88">
        <v>36484</v>
      </c>
      <c r="DG7" s="88">
        <v>36489</v>
      </c>
      <c r="DH7" s="88">
        <v>36490</v>
      </c>
      <c r="DI7" s="88">
        <v>36495</v>
      </c>
      <c r="DJ7" s="88">
        <v>36496</v>
      </c>
      <c r="DK7" s="88">
        <v>36501</v>
      </c>
      <c r="DL7" s="88">
        <v>36502</v>
      </c>
      <c r="DM7" s="88">
        <v>36507</v>
      </c>
      <c r="DN7" s="88">
        <v>36508</v>
      </c>
      <c r="DO7" s="88">
        <v>36513</v>
      </c>
      <c r="DP7" s="88">
        <v>36514</v>
      </c>
      <c r="DQ7" s="88">
        <v>36519</v>
      </c>
      <c r="DR7" s="88">
        <v>36520</v>
      </c>
      <c r="DS7" s="88">
        <v>36525</v>
      </c>
      <c r="DT7" s="88"/>
      <c r="DU7" s="88"/>
      <c r="DV7" s="88"/>
      <c r="DW7" s="88"/>
      <c r="DX7" s="88"/>
      <c r="DY7" s="88"/>
      <c r="DZ7" s="88"/>
      <c r="EA7" s="88"/>
      <c r="EB7" s="89" t="s">
        <v>7</v>
      </c>
      <c r="EC7" s="90" t="s">
        <v>58</v>
      </c>
      <c r="ED7" s="90" t="s">
        <v>9</v>
      </c>
      <c r="EE7" s="90" t="s">
        <v>10</v>
      </c>
      <c r="EF7" s="90" t="s">
        <v>11</v>
      </c>
    </row>
    <row r="8" spans="1:136" ht="14.25" customHeight="1">
      <c r="A8" s="92" t="s">
        <v>12</v>
      </c>
      <c r="B8" s="93">
        <v>0.693</v>
      </c>
      <c r="C8" s="94">
        <v>0.674</v>
      </c>
      <c r="D8" s="94">
        <v>0.776</v>
      </c>
      <c r="E8" s="94">
        <v>0.488</v>
      </c>
      <c r="F8" s="94">
        <v>0.602</v>
      </c>
      <c r="G8" s="94">
        <v>0.661</v>
      </c>
      <c r="H8" s="94">
        <v>0.554</v>
      </c>
      <c r="I8" s="94">
        <v>0.507</v>
      </c>
      <c r="J8" s="94">
        <v>0.499</v>
      </c>
      <c r="K8" s="94">
        <v>0.548</v>
      </c>
      <c r="L8" s="94">
        <v>0.508</v>
      </c>
      <c r="M8" s="95">
        <v>0.782</v>
      </c>
      <c r="N8" s="95">
        <v>0.652</v>
      </c>
      <c r="O8" s="95">
        <v>0.702</v>
      </c>
      <c r="P8" s="95">
        <v>0.787</v>
      </c>
      <c r="Q8" s="94">
        <v>0.574</v>
      </c>
      <c r="R8" s="95">
        <v>0.673</v>
      </c>
      <c r="S8" s="95">
        <v>0.578</v>
      </c>
      <c r="T8" s="95">
        <v>0.57</v>
      </c>
      <c r="U8" s="95">
        <v>0.563</v>
      </c>
      <c r="V8" s="95">
        <v>0.579</v>
      </c>
      <c r="W8" s="95">
        <v>0.511</v>
      </c>
      <c r="X8" s="95">
        <v>0.514</v>
      </c>
      <c r="Y8" s="95">
        <v>0.508</v>
      </c>
      <c r="Z8" s="95">
        <v>0.534</v>
      </c>
      <c r="AA8" s="95">
        <v>0.722</v>
      </c>
      <c r="AB8" s="95">
        <v>0.685</v>
      </c>
      <c r="AC8" s="95">
        <v>0.624</v>
      </c>
      <c r="AD8" s="95">
        <v>0.574</v>
      </c>
      <c r="AE8" s="95">
        <v>0.611</v>
      </c>
      <c r="AF8" s="95">
        <v>0.642</v>
      </c>
      <c r="AG8" s="95">
        <v>0.533</v>
      </c>
      <c r="AH8" s="95">
        <v>0.601</v>
      </c>
      <c r="AI8" s="95">
        <v>0.51</v>
      </c>
      <c r="AJ8" s="95">
        <v>0.532</v>
      </c>
      <c r="AK8" s="95">
        <v>0.623</v>
      </c>
      <c r="AL8" s="95">
        <v>0.657</v>
      </c>
      <c r="AM8" s="94">
        <v>0.614</v>
      </c>
      <c r="AN8" s="94">
        <v>0.601</v>
      </c>
      <c r="AO8" s="94">
        <v>0.462</v>
      </c>
      <c r="AP8" s="94">
        <v>0.456</v>
      </c>
      <c r="AQ8" s="94">
        <v>0.579</v>
      </c>
      <c r="AR8" s="94">
        <v>0.59</v>
      </c>
      <c r="AS8" s="94">
        <v>0.585</v>
      </c>
      <c r="AT8" s="94">
        <v>0.636</v>
      </c>
      <c r="AU8" s="94">
        <v>0.557</v>
      </c>
      <c r="AV8" s="94">
        <v>0.573</v>
      </c>
      <c r="AW8" s="94"/>
      <c r="AX8" s="94"/>
      <c r="AY8" s="94">
        <v>0.484</v>
      </c>
      <c r="AZ8" s="94">
        <v>0.523</v>
      </c>
      <c r="BA8" s="94">
        <v>0.538</v>
      </c>
      <c r="BB8" s="94">
        <v>0.546</v>
      </c>
      <c r="BC8" s="94">
        <v>0.473</v>
      </c>
      <c r="BD8" s="94">
        <v>0.482</v>
      </c>
      <c r="BE8" s="94">
        <v>0.557</v>
      </c>
      <c r="BF8" s="94">
        <v>0.397</v>
      </c>
      <c r="BG8" s="94"/>
      <c r="BH8" s="94"/>
      <c r="BI8" s="94"/>
      <c r="BJ8" s="94"/>
      <c r="BK8" s="94">
        <v>0.482</v>
      </c>
      <c r="BL8" s="94">
        <v>0.5</v>
      </c>
      <c r="BM8" s="94">
        <v>0.476</v>
      </c>
      <c r="BN8" s="94">
        <v>0.585</v>
      </c>
      <c r="BO8" s="94">
        <v>0.517</v>
      </c>
      <c r="BP8" s="94">
        <v>0.501</v>
      </c>
      <c r="BQ8" s="94">
        <v>0.505</v>
      </c>
      <c r="BR8" s="94">
        <v>0.546</v>
      </c>
      <c r="BS8" s="94"/>
      <c r="BT8" s="94"/>
      <c r="BU8" s="94"/>
      <c r="BV8" s="94"/>
      <c r="BW8" s="94">
        <v>0.556</v>
      </c>
      <c r="BX8" s="94">
        <v>0.608</v>
      </c>
      <c r="BY8" s="94">
        <v>0.566</v>
      </c>
      <c r="BZ8" s="94">
        <v>0.56</v>
      </c>
      <c r="CA8" s="94">
        <v>0.566</v>
      </c>
      <c r="CB8" s="94">
        <v>0.556</v>
      </c>
      <c r="CC8" s="94">
        <v>0.624</v>
      </c>
      <c r="CD8" s="94">
        <v>0.596</v>
      </c>
      <c r="CE8" s="94">
        <v>0.643</v>
      </c>
      <c r="CF8" s="94">
        <v>0.63</v>
      </c>
      <c r="CG8" s="94">
        <v>0.564</v>
      </c>
      <c r="CH8" s="94">
        <v>0.566</v>
      </c>
      <c r="CI8" s="94">
        <v>0.567</v>
      </c>
      <c r="CJ8" s="94">
        <v>0.66</v>
      </c>
      <c r="CK8" s="96"/>
      <c r="CL8" s="94">
        <v>0.605</v>
      </c>
      <c r="CM8" s="94">
        <v>0.54</v>
      </c>
      <c r="CN8" s="94">
        <v>0.533</v>
      </c>
      <c r="CO8" s="94">
        <v>0.592</v>
      </c>
      <c r="CP8" s="94">
        <v>0.561</v>
      </c>
      <c r="CQ8" s="94">
        <v>0.6</v>
      </c>
      <c r="CR8" s="94">
        <v>0.536</v>
      </c>
      <c r="CS8" s="94">
        <v>0.566</v>
      </c>
      <c r="CT8" s="94">
        <v>0.602</v>
      </c>
      <c r="CU8" s="94">
        <v>0.56</v>
      </c>
      <c r="CV8" s="94">
        <v>0.564</v>
      </c>
      <c r="CW8" s="94">
        <v>0.544</v>
      </c>
      <c r="CX8" s="94">
        <v>0.558</v>
      </c>
      <c r="CY8" s="94">
        <v>0.615</v>
      </c>
      <c r="CZ8" s="94">
        <v>0.558</v>
      </c>
      <c r="DA8" s="94">
        <v>0.526</v>
      </c>
      <c r="DB8" s="94">
        <v>0.569</v>
      </c>
      <c r="DC8" s="94">
        <v>0.583</v>
      </c>
      <c r="DD8" s="94">
        <v>0.58</v>
      </c>
      <c r="DE8" s="95">
        <v>0.591</v>
      </c>
      <c r="DF8" s="95">
        <v>0.598</v>
      </c>
      <c r="DG8" s="95">
        <v>0.518</v>
      </c>
      <c r="DH8" s="95">
        <v>0.526</v>
      </c>
      <c r="DI8" s="95">
        <v>0.5</v>
      </c>
      <c r="DJ8" s="95">
        <v>0.528</v>
      </c>
      <c r="DK8" s="95">
        <v>0.493</v>
      </c>
      <c r="DL8" s="95">
        <v>0.531</v>
      </c>
      <c r="DM8" s="95">
        <v>0.729</v>
      </c>
      <c r="DN8" s="95">
        <v>0.551</v>
      </c>
      <c r="DO8" s="95">
        <v>0.564</v>
      </c>
      <c r="DP8" s="95">
        <v>0.602</v>
      </c>
      <c r="DQ8" s="95">
        <v>0.579</v>
      </c>
      <c r="DR8" s="95">
        <v>0.528</v>
      </c>
      <c r="DS8" s="95">
        <v>0.58</v>
      </c>
      <c r="DT8" s="95"/>
      <c r="DU8" s="95"/>
      <c r="DV8" s="95"/>
      <c r="DW8" s="95"/>
      <c r="DX8" s="95"/>
      <c r="DY8" s="95"/>
      <c r="DZ8" s="95"/>
      <c r="EA8" s="95"/>
      <c r="EB8" s="97">
        <v>110</v>
      </c>
      <c r="EC8" s="94">
        <v>0.57</v>
      </c>
      <c r="ED8" s="94">
        <v>0.397</v>
      </c>
      <c r="EE8" s="94">
        <v>0.787</v>
      </c>
      <c r="EF8" s="94">
        <v>0.0670315609641406</v>
      </c>
    </row>
    <row r="9" spans="1:136" ht="14.25" customHeight="1">
      <c r="A9" s="86" t="s">
        <v>13</v>
      </c>
      <c r="B9" s="98">
        <v>0.469</v>
      </c>
      <c r="C9" s="99">
        <v>0.45</v>
      </c>
      <c r="D9" s="99">
        <v>0.494</v>
      </c>
      <c r="E9" s="99">
        <v>0.515</v>
      </c>
      <c r="F9" s="99">
        <v>0.675</v>
      </c>
      <c r="G9" s="99">
        <v>0.7</v>
      </c>
      <c r="H9" s="99">
        <v>0.568</v>
      </c>
      <c r="I9" s="99">
        <v>0.538</v>
      </c>
      <c r="J9" s="99">
        <v>0.566</v>
      </c>
      <c r="K9" s="99">
        <v>0.539</v>
      </c>
      <c r="L9" s="99">
        <v>0.505</v>
      </c>
      <c r="M9" s="100">
        <v>0.787</v>
      </c>
      <c r="N9" s="100">
        <v>0.665</v>
      </c>
      <c r="O9" s="100">
        <v>0.695</v>
      </c>
      <c r="P9" s="100">
        <v>0.707</v>
      </c>
      <c r="Q9" s="99">
        <v>0.556</v>
      </c>
      <c r="R9" s="100">
        <v>0.557</v>
      </c>
      <c r="S9" s="100">
        <v>0.588</v>
      </c>
      <c r="T9" s="100">
        <v>0.575</v>
      </c>
      <c r="U9" s="100">
        <v>0.585</v>
      </c>
      <c r="V9" s="100">
        <v>0.59</v>
      </c>
      <c r="W9" s="100">
        <v>0.507</v>
      </c>
      <c r="X9" s="100">
        <v>0.503</v>
      </c>
      <c r="Y9" s="100">
        <v>0.533</v>
      </c>
      <c r="Z9" s="100">
        <v>0.57</v>
      </c>
      <c r="AA9" s="100">
        <v>0.897</v>
      </c>
      <c r="AB9" s="100">
        <v>0.666</v>
      </c>
      <c r="AC9" s="100">
        <v>0.611</v>
      </c>
      <c r="AD9" s="100">
        <v>0.518</v>
      </c>
      <c r="AE9" s="100">
        <v>0.588</v>
      </c>
      <c r="AF9" s="100">
        <v>0.655</v>
      </c>
      <c r="AG9" s="100">
        <v>0.511</v>
      </c>
      <c r="AH9" s="100">
        <v>0.74</v>
      </c>
      <c r="AI9" s="100">
        <v>0.543</v>
      </c>
      <c r="AJ9" s="100">
        <v>0.574</v>
      </c>
      <c r="AK9" s="100">
        <v>0.655</v>
      </c>
      <c r="AL9" s="100">
        <v>0.712</v>
      </c>
      <c r="AM9" s="99">
        <v>0.617</v>
      </c>
      <c r="AN9" s="99">
        <v>0.651</v>
      </c>
      <c r="AO9" s="99">
        <v>0.484</v>
      </c>
      <c r="AP9" s="99">
        <v>0.487</v>
      </c>
      <c r="AQ9" s="99">
        <v>0.71</v>
      </c>
      <c r="AR9" s="99">
        <v>0.668</v>
      </c>
      <c r="AS9" s="99">
        <v>0.581</v>
      </c>
      <c r="AT9" s="99">
        <v>0.654</v>
      </c>
      <c r="AU9" s="99">
        <v>0.625</v>
      </c>
      <c r="AV9" s="99">
        <v>0.618</v>
      </c>
      <c r="AW9" s="99"/>
      <c r="AX9" s="99"/>
      <c r="AY9" s="99">
        <v>0.575</v>
      </c>
      <c r="AZ9" s="99">
        <v>0.487</v>
      </c>
      <c r="BA9" s="99">
        <v>0.561</v>
      </c>
      <c r="BB9" s="99">
        <v>0.624</v>
      </c>
      <c r="BC9" s="99">
        <v>0.464</v>
      </c>
      <c r="BD9" s="99">
        <v>0.446</v>
      </c>
      <c r="BE9" s="99">
        <v>0.51</v>
      </c>
      <c r="BF9" s="99">
        <v>0.452</v>
      </c>
      <c r="BG9" s="99"/>
      <c r="BH9" s="99"/>
      <c r="BI9" s="99"/>
      <c r="BJ9" s="99"/>
      <c r="BK9" s="99">
        <v>0.687</v>
      </c>
      <c r="BL9" s="99">
        <v>0.695</v>
      </c>
      <c r="BM9" s="99">
        <v>0.619</v>
      </c>
      <c r="BN9" s="99">
        <v>0.596</v>
      </c>
      <c r="BO9" s="99">
        <v>0.59</v>
      </c>
      <c r="BP9" s="99">
        <v>0.61</v>
      </c>
      <c r="BQ9" s="99">
        <v>0.578</v>
      </c>
      <c r="BR9" s="99">
        <v>0.586</v>
      </c>
      <c r="BS9" s="99"/>
      <c r="BT9" s="99"/>
      <c r="BU9" s="99"/>
      <c r="BV9" s="99"/>
      <c r="BW9" s="99">
        <v>0.552</v>
      </c>
      <c r="BX9" s="99">
        <v>0.549</v>
      </c>
      <c r="BY9" s="99">
        <v>0.602</v>
      </c>
      <c r="BZ9" s="99">
        <v>0.578</v>
      </c>
      <c r="CA9" s="99">
        <v>0.526</v>
      </c>
      <c r="CB9" s="99">
        <v>0.496</v>
      </c>
      <c r="CC9" s="99">
        <v>0.616</v>
      </c>
      <c r="CD9" s="99">
        <v>0.594</v>
      </c>
      <c r="CE9" s="99">
        <v>0.513</v>
      </c>
      <c r="CF9" s="99">
        <v>0.493</v>
      </c>
      <c r="CG9" s="99">
        <v>0.669</v>
      </c>
      <c r="CH9" s="99">
        <v>0.631</v>
      </c>
      <c r="CI9" s="99">
        <v>0.51</v>
      </c>
      <c r="CJ9" s="99">
        <v>0.523</v>
      </c>
      <c r="CK9" s="101"/>
      <c r="CL9" s="99">
        <v>0.49</v>
      </c>
      <c r="CM9" s="99">
        <v>0.49</v>
      </c>
      <c r="CN9" s="99">
        <v>0.508</v>
      </c>
      <c r="CO9" s="99">
        <v>0.547</v>
      </c>
      <c r="CP9" s="99">
        <v>0.527</v>
      </c>
      <c r="CQ9" s="99">
        <v>0.486</v>
      </c>
      <c r="CR9" s="99">
        <v>0.545</v>
      </c>
      <c r="CS9" s="99">
        <v>0.491</v>
      </c>
      <c r="CT9" s="99">
        <v>0.486</v>
      </c>
      <c r="CU9" s="99">
        <v>0.503</v>
      </c>
      <c r="CV9" s="99">
        <v>0.538</v>
      </c>
      <c r="CW9" s="99">
        <v>0.522</v>
      </c>
      <c r="CX9" s="99">
        <v>0.499</v>
      </c>
      <c r="CY9" s="99">
        <v>0.532</v>
      </c>
      <c r="CZ9" s="99">
        <v>0.524</v>
      </c>
      <c r="DA9" s="99">
        <v>0.499</v>
      </c>
      <c r="DB9" s="99">
        <v>0.501</v>
      </c>
      <c r="DC9" s="99">
        <v>0.561</v>
      </c>
      <c r="DD9" s="99">
        <v>0.565</v>
      </c>
      <c r="DE9" s="99">
        <v>0.578</v>
      </c>
      <c r="DF9" s="99">
        <v>0.624</v>
      </c>
      <c r="DG9" s="99">
        <v>0.604</v>
      </c>
      <c r="DH9" s="99">
        <v>0.599</v>
      </c>
      <c r="DI9" s="99">
        <v>0.514</v>
      </c>
      <c r="DJ9" s="99">
        <v>0.52</v>
      </c>
      <c r="DK9" s="99">
        <v>0.543</v>
      </c>
      <c r="DL9" s="99">
        <v>0.539</v>
      </c>
      <c r="DM9" s="99">
        <v>0.553</v>
      </c>
      <c r="DN9" s="99">
        <v>0.557</v>
      </c>
      <c r="DO9" s="99">
        <v>0.511</v>
      </c>
      <c r="DP9" s="99">
        <v>0.528</v>
      </c>
      <c r="DQ9" s="99">
        <v>0.531</v>
      </c>
      <c r="DR9" s="99">
        <v>0.563</v>
      </c>
      <c r="DS9" s="99">
        <v>0.557</v>
      </c>
      <c r="DT9" s="99"/>
      <c r="DU9" s="99"/>
      <c r="DV9" s="99"/>
      <c r="DW9" s="99"/>
      <c r="DX9" s="99"/>
      <c r="DY9" s="99"/>
      <c r="DZ9" s="99"/>
      <c r="EA9" s="99"/>
      <c r="EB9" s="102">
        <v>110</v>
      </c>
      <c r="EC9" s="99">
        <v>0.57</v>
      </c>
      <c r="ED9" s="99">
        <v>0.446</v>
      </c>
      <c r="EE9" s="99">
        <v>0.897</v>
      </c>
      <c r="EF9" s="99">
        <v>0.07553404355346727</v>
      </c>
    </row>
    <row r="10" spans="1:136" ht="14.25" customHeight="1">
      <c r="A10" s="86" t="s">
        <v>14</v>
      </c>
      <c r="B10" s="98">
        <v>0.002</v>
      </c>
      <c r="C10" s="99">
        <v>0.018</v>
      </c>
      <c r="D10" s="99">
        <v>0.019</v>
      </c>
      <c r="E10" s="99">
        <v>0.017</v>
      </c>
      <c r="F10" s="99">
        <v>0.032</v>
      </c>
      <c r="G10" s="99">
        <v>0.022</v>
      </c>
      <c r="H10" s="99">
        <v>0.018</v>
      </c>
      <c r="I10" s="99">
        <v>0.014</v>
      </c>
      <c r="J10" s="99">
        <v>0.016</v>
      </c>
      <c r="K10" s="99">
        <v>0.016</v>
      </c>
      <c r="L10" s="99">
        <v>0.015</v>
      </c>
      <c r="M10" s="100">
        <v>0.02</v>
      </c>
      <c r="N10" s="100">
        <v>0.017</v>
      </c>
      <c r="O10" s="100">
        <v>0.016</v>
      </c>
      <c r="P10" s="100">
        <v>0.015</v>
      </c>
      <c r="Q10" s="99">
        <v>0.016</v>
      </c>
      <c r="R10" s="100">
        <v>0.013</v>
      </c>
      <c r="S10" s="100">
        <v>0.013</v>
      </c>
      <c r="T10" s="100">
        <v>0.013</v>
      </c>
      <c r="U10" s="100">
        <v>0.017</v>
      </c>
      <c r="V10" s="100">
        <v>0.017</v>
      </c>
      <c r="W10" s="100">
        <v>0.014</v>
      </c>
      <c r="X10" s="100">
        <v>0.012</v>
      </c>
      <c r="Y10" s="100">
        <v>0.014</v>
      </c>
      <c r="Z10" s="100">
        <v>0.014</v>
      </c>
      <c r="AA10" s="100">
        <v>0.022</v>
      </c>
      <c r="AB10" s="100">
        <v>0.002</v>
      </c>
      <c r="AC10" s="100">
        <v>0.014</v>
      </c>
      <c r="AD10" s="100">
        <v>0.004</v>
      </c>
      <c r="AE10" s="100">
        <v>0.017</v>
      </c>
      <c r="AF10" s="100">
        <v>0.021</v>
      </c>
      <c r="AG10" s="100">
        <v>0.015</v>
      </c>
      <c r="AH10" s="100">
        <v>0.018</v>
      </c>
      <c r="AI10" s="100">
        <v>0.015</v>
      </c>
      <c r="AJ10" s="100">
        <v>0.016</v>
      </c>
      <c r="AK10" s="100">
        <v>0.018</v>
      </c>
      <c r="AL10" s="100">
        <v>0.019</v>
      </c>
      <c r="AM10" s="99">
        <v>0.018</v>
      </c>
      <c r="AN10" s="99">
        <v>0.019</v>
      </c>
      <c r="AO10" s="99">
        <v>0.014</v>
      </c>
      <c r="AP10" s="99">
        <v>0.013</v>
      </c>
      <c r="AQ10" s="99">
        <v>0.018</v>
      </c>
      <c r="AR10" s="99">
        <v>0.017</v>
      </c>
      <c r="AS10" s="99">
        <v>0.017</v>
      </c>
      <c r="AT10" s="99">
        <v>0.021</v>
      </c>
      <c r="AU10" s="99">
        <v>0.017</v>
      </c>
      <c r="AV10" s="99">
        <v>0.017</v>
      </c>
      <c r="AW10" s="99"/>
      <c r="AX10" s="99"/>
      <c r="AY10" s="99">
        <v>0.018</v>
      </c>
      <c r="AZ10" s="99">
        <v>0.018</v>
      </c>
      <c r="BA10" s="99">
        <v>0.016</v>
      </c>
      <c r="BB10" s="99">
        <v>0.019</v>
      </c>
      <c r="BC10" s="99">
        <v>0.013</v>
      </c>
      <c r="BD10" s="99">
        <v>0.013</v>
      </c>
      <c r="BE10" s="99">
        <v>0</v>
      </c>
      <c r="BF10" s="99">
        <v>0.006</v>
      </c>
      <c r="BG10" s="99"/>
      <c r="BH10" s="99"/>
      <c r="BI10" s="99"/>
      <c r="BJ10" s="99"/>
      <c r="BK10" s="99">
        <v>0.014</v>
      </c>
      <c r="BL10" s="99">
        <v>0.015</v>
      </c>
      <c r="BM10" s="99">
        <v>0.014</v>
      </c>
      <c r="BN10" s="99">
        <v>0.014</v>
      </c>
      <c r="BO10" s="99">
        <v>0.016</v>
      </c>
      <c r="BP10" s="99">
        <v>0.015</v>
      </c>
      <c r="BQ10" s="99">
        <v>0</v>
      </c>
      <c r="BR10" s="99">
        <v>0.015</v>
      </c>
      <c r="BS10" s="99"/>
      <c r="BT10" s="99"/>
      <c r="BU10" s="99"/>
      <c r="BV10" s="99"/>
      <c r="BW10" s="99">
        <v>0.015</v>
      </c>
      <c r="BX10" s="99">
        <v>0.015</v>
      </c>
      <c r="BY10" s="99">
        <v>0.016</v>
      </c>
      <c r="BZ10" s="99">
        <v>0.014</v>
      </c>
      <c r="CA10" s="99">
        <v>0.015</v>
      </c>
      <c r="CB10" s="99">
        <v>0.015</v>
      </c>
      <c r="CC10" s="99">
        <v>0.016</v>
      </c>
      <c r="CD10" s="99">
        <v>0.016</v>
      </c>
      <c r="CE10" s="99">
        <v>0.015</v>
      </c>
      <c r="CF10" s="99">
        <v>0.015</v>
      </c>
      <c r="CG10" s="99">
        <v>0.015</v>
      </c>
      <c r="CH10" s="99">
        <v>0.016</v>
      </c>
      <c r="CI10" s="99">
        <v>0.016</v>
      </c>
      <c r="CJ10" s="99">
        <v>0.017</v>
      </c>
      <c r="CK10" s="101"/>
      <c r="CL10" s="99">
        <v>0.015</v>
      </c>
      <c r="CM10" s="99">
        <v>0.015</v>
      </c>
      <c r="CN10" s="99">
        <v>0.013</v>
      </c>
      <c r="CO10" s="99">
        <v>0.018</v>
      </c>
      <c r="CP10" s="99">
        <v>0.016</v>
      </c>
      <c r="CQ10" s="99">
        <v>0.016</v>
      </c>
      <c r="CR10" s="99">
        <v>0.019</v>
      </c>
      <c r="CS10" s="99">
        <v>0.014</v>
      </c>
      <c r="CT10" s="99">
        <v>0.016</v>
      </c>
      <c r="CU10" s="99">
        <v>0.014</v>
      </c>
      <c r="CV10" s="99">
        <v>0.016</v>
      </c>
      <c r="CW10" s="99">
        <v>0.022</v>
      </c>
      <c r="CX10" s="99">
        <v>0.014</v>
      </c>
      <c r="CY10" s="99">
        <v>0.018</v>
      </c>
      <c r="CZ10" s="99">
        <v>0.014</v>
      </c>
      <c r="DA10" s="99">
        <v>0.014</v>
      </c>
      <c r="DB10" s="99">
        <v>0.015</v>
      </c>
      <c r="DC10" s="99">
        <v>0.017</v>
      </c>
      <c r="DD10" s="99">
        <v>0.019</v>
      </c>
      <c r="DE10" s="99">
        <v>0.017</v>
      </c>
      <c r="DF10" s="99">
        <v>0.019</v>
      </c>
      <c r="DG10" s="99">
        <v>0.014</v>
      </c>
      <c r="DH10" s="99">
        <v>0.015</v>
      </c>
      <c r="DI10" s="99">
        <v>0.014</v>
      </c>
      <c r="DJ10" s="99">
        <v>0.014</v>
      </c>
      <c r="DK10" s="99">
        <v>0.014</v>
      </c>
      <c r="DL10" s="99">
        <v>0.014</v>
      </c>
      <c r="DM10" s="99">
        <v>0.016</v>
      </c>
      <c r="DN10" s="99">
        <v>0.015</v>
      </c>
      <c r="DO10" s="99">
        <v>0.014</v>
      </c>
      <c r="DP10" s="99">
        <v>0.015</v>
      </c>
      <c r="DQ10" s="99">
        <v>0.016</v>
      </c>
      <c r="DR10" s="99">
        <v>0.017</v>
      </c>
      <c r="DS10" s="99">
        <v>0.017</v>
      </c>
      <c r="DT10" s="99"/>
      <c r="DU10" s="99"/>
      <c r="DV10" s="99"/>
      <c r="DW10" s="99"/>
      <c r="DX10" s="99"/>
      <c r="DY10" s="99"/>
      <c r="DZ10" s="99"/>
      <c r="EA10" s="99"/>
      <c r="EB10" s="102">
        <v>110</v>
      </c>
      <c r="EC10" s="99">
        <v>0.02</v>
      </c>
      <c r="ED10" s="99">
        <v>0</v>
      </c>
      <c r="EE10" s="99">
        <v>0.032</v>
      </c>
      <c r="EF10" s="99">
        <v>0.0038816797931474547</v>
      </c>
    </row>
    <row r="11" spans="1:136" ht="14.25" customHeight="1">
      <c r="A11" s="86" t="s">
        <v>16</v>
      </c>
      <c r="B11" s="98" t="s">
        <v>15</v>
      </c>
      <c r="C11" s="98" t="s">
        <v>15</v>
      </c>
      <c r="D11" s="99">
        <v>0.008</v>
      </c>
      <c r="E11" s="98" t="s">
        <v>15</v>
      </c>
      <c r="F11" s="98" t="s">
        <v>15</v>
      </c>
      <c r="G11" s="98" t="s">
        <v>15</v>
      </c>
      <c r="H11" s="98" t="s">
        <v>15</v>
      </c>
      <c r="I11" s="99">
        <v>0.005</v>
      </c>
      <c r="J11" s="98" t="s">
        <v>15</v>
      </c>
      <c r="K11" s="99">
        <v>0.007</v>
      </c>
      <c r="L11" s="99">
        <v>0.005</v>
      </c>
      <c r="M11" s="103" t="s">
        <v>15</v>
      </c>
      <c r="N11" s="103" t="s">
        <v>15</v>
      </c>
      <c r="O11" s="103" t="s">
        <v>15</v>
      </c>
      <c r="P11" s="103" t="s">
        <v>15</v>
      </c>
      <c r="Q11" s="98" t="s">
        <v>15</v>
      </c>
      <c r="R11" s="103" t="s">
        <v>15</v>
      </c>
      <c r="S11" s="103" t="s">
        <v>15</v>
      </c>
      <c r="T11" s="103" t="s">
        <v>15</v>
      </c>
      <c r="U11" s="103" t="s">
        <v>15</v>
      </c>
      <c r="V11" s="103" t="s">
        <v>15</v>
      </c>
      <c r="W11" s="103" t="s">
        <v>15</v>
      </c>
      <c r="X11" s="103" t="s">
        <v>15</v>
      </c>
      <c r="Y11" s="103" t="s">
        <v>15</v>
      </c>
      <c r="Z11" s="103" t="s">
        <v>15</v>
      </c>
      <c r="AA11" s="103" t="s">
        <v>15</v>
      </c>
      <c r="AB11" s="103" t="s">
        <v>15</v>
      </c>
      <c r="AC11" s="103" t="s">
        <v>15</v>
      </c>
      <c r="AD11" s="103" t="s">
        <v>15</v>
      </c>
      <c r="AE11" s="103" t="s">
        <v>15</v>
      </c>
      <c r="AF11" s="103" t="s">
        <v>15</v>
      </c>
      <c r="AG11" s="103" t="s">
        <v>15</v>
      </c>
      <c r="AH11" s="103" t="s">
        <v>15</v>
      </c>
      <c r="AI11" s="103" t="s">
        <v>15</v>
      </c>
      <c r="AJ11" s="103" t="s">
        <v>15</v>
      </c>
      <c r="AK11" s="103" t="s">
        <v>15</v>
      </c>
      <c r="AL11" s="103" t="s">
        <v>15</v>
      </c>
      <c r="AM11" s="98" t="s">
        <v>15</v>
      </c>
      <c r="AN11" s="98" t="s">
        <v>15</v>
      </c>
      <c r="AO11" s="98" t="s">
        <v>15</v>
      </c>
      <c r="AP11" s="98" t="s">
        <v>15</v>
      </c>
      <c r="AQ11" s="98" t="s">
        <v>15</v>
      </c>
      <c r="AR11" s="98" t="s">
        <v>15</v>
      </c>
      <c r="AS11" s="98" t="s">
        <v>15</v>
      </c>
      <c r="AT11" s="98" t="s">
        <v>15</v>
      </c>
      <c r="AU11" s="98" t="s">
        <v>15</v>
      </c>
      <c r="AV11" s="98" t="s">
        <v>15</v>
      </c>
      <c r="AW11" s="99"/>
      <c r="AX11" s="99"/>
      <c r="AY11" s="98" t="s">
        <v>15</v>
      </c>
      <c r="AZ11" s="98" t="s">
        <v>15</v>
      </c>
      <c r="BA11" s="98" t="s">
        <v>15</v>
      </c>
      <c r="BB11" s="98" t="s">
        <v>15</v>
      </c>
      <c r="BC11" s="98" t="s">
        <v>15</v>
      </c>
      <c r="BD11" s="98" t="s">
        <v>15</v>
      </c>
      <c r="BE11" s="98" t="s">
        <v>15</v>
      </c>
      <c r="BF11" s="98" t="s">
        <v>15</v>
      </c>
      <c r="BG11" s="99"/>
      <c r="BH11" s="99"/>
      <c r="BI11" s="99"/>
      <c r="BJ11" s="99"/>
      <c r="BK11" s="98" t="s">
        <v>15</v>
      </c>
      <c r="BL11" s="98" t="s">
        <v>15</v>
      </c>
      <c r="BM11" s="98" t="s">
        <v>15</v>
      </c>
      <c r="BN11" s="98" t="s">
        <v>15</v>
      </c>
      <c r="BO11" s="98" t="s">
        <v>15</v>
      </c>
      <c r="BP11" s="98" t="s">
        <v>15</v>
      </c>
      <c r="BQ11" s="98" t="s">
        <v>15</v>
      </c>
      <c r="BR11" s="98" t="s">
        <v>15</v>
      </c>
      <c r="BS11" s="99"/>
      <c r="BT11" s="99"/>
      <c r="BU11" s="99"/>
      <c r="BV11" s="99"/>
      <c r="BW11" s="98" t="s">
        <v>15</v>
      </c>
      <c r="BX11" s="98" t="s">
        <v>15</v>
      </c>
      <c r="BY11" s="99">
        <v>0.001</v>
      </c>
      <c r="BZ11" s="98" t="s">
        <v>15</v>
      </c>
      <c r="CA11" s="98" t="s">
        <v>15</v>
      </c>
      <c r="CB11" s="98" t="s">
        <v>15</v>
      </c>
      <c r="CC11" s="98" t="s">
        <v>15</v>
      </c>
      <c r="CD11" s="98" t="s">
        <v>15</v>
      </c>
      <c r="CE11" s="98" t="s">
        <v>15</v>
      </c>
      <c r="CF11" s="98" t="s">
        <v>15</v>
      </c>
      <c r="CG11" s="98" t="s">
        <v>15</v>
      </c>
      <c r="CH11" s="98" t="s">
        <v>15</v>
      </c>
      <c r="CI11" s="98" t="s">
        <v>15</v>
      </c>
      <c r="CJ11" s="98" t="s">
        <v>15</v>
      </c>
      <c r="CK11" s="101"/>
      <c r="CL11" s="98" t="s">
        <v>15</v>
      </c>
      <c r="CM11" s="98" t="s">
        <v>15</v>
      </c>
      <c r="CN11" s="98" t="s">
        <v>15</v>
      </c>
      <c r="CO11" s="98" t="s">
        <v>15</v>
      </c>
      <c r="CP11" s="98" t="s">
        <v>15</v>
      </c>
      <c r="CQ11" s="98" t="s">
        <v>15</v>
      </c>
      <c r="CR11" s="98" t="s">
        <v>15</v>
      </c>
      <c r="CS11" s="98" t="s">
        <v>15</v>
      </c>
      <c r="CT11" s="98" t="s">
        <v>15</v>
      </c>
      <c r="CU11" s="98" t="s">
        <v>15</v>
      </c>
      <c r="CV11" s="98" t="s">
        <v>15</v>
      </c>
      <c r="CW11" s="98" t="s">
        <v>15</v>
      </c>
      <c r="CX11" s="98" t="s">
        <v>15</v>
      </c>
      <c r="CY11" s="98" t="s">
        <v>15</v>
      </c>
      <c r="CZ11" s="98" t="s">
        <v>15</v>
      </c>
      <c r="DA11" s="98" t="s">
        <v>15</v>
      </c>
      <c r="DB11" s="98" t="s">
        <v>15</v>
      </c>
      <c r="DC11" s="98" t="s">
        <v>15</v>
      </c>
      <c r="DD11" s="98" t="s">
        <v>15</v>
      </c>
      <c r="DE11" s="98" t="s">
        <v>15</v>
      </c>
      <c r="DF11" s="98" t="s">
        <v>15</v>
      </c>
      <c r="DG11" s="98" t="s">
        <v>15</v>
      </c>
      <c r="DH11" s="98" t="s">
        <v>15</v>
      </c>
      <c r="DI11" s="98" t="s">
        <v>15</v>
      </c>
      <c r="DJ11" s="98" t="s">
        <v>15</v>
      </c>
      <c r="DK11" s="98" t="s">
        <v>15</v>
      </c>
      <c r="DL11" s="98" t="s">
        <v>15</v>
      </c>
      <c r="DM11" s="98" t="s">
        <v>15</v>
      </c>
      <c r="DN11" s="98" t="s">
        <v>15</v>
      </c>
      <c r="DO11" s="99"/>
      <c r="DP11" s="99"/>
      <c r="DQ11" s="98" t="s">
        <v>15</v>
      </c>
      <c r="DR11" s="99">
        <v>0.066</v>
      </c>
      <c r="DS11" s="99">
        <v>0.007</v>
      </c>
      <c r="DT11" s="99"/>
      <c r="DU11" s="99"/>
      <c r="DV11" s="99"/>
      <c r="DW11" s="99"/>
      <c r="DX11" s="99"/>
      <c r="DY11" s="99"/>
      <c r="DZ11" s="99"/>
      <c r="EA11" s="99"/>
      <c r="EB11" s="102">
        <v>108</v>
      </c>
      <c r="EC11" s="99">
        <v>0.01</v>
      </c>
      <c r="ED11" s="99">
        <v>0</v>
      </c>
      <c r="EE11" s="99">
        <v>0.066</v>
      </c>
      <c r="EF11" s="99">
        <v>0.006439353832317167</v>
      </c>
    </row>
    <row r="12" spans="1:136" ht="14.25" customHeight="1">
      <c r="A12" s="86" t="s">
        <v>17</v>
      </c>
      <c r="B12" s="98">
        <v>0.075</v>
      </c>
      <c r="C12" s="99">
        <v>0.111</v>
      </c>
      <c r="D12" s="99">
        <v>0.058</v>
      </c>
      <c r="E12" s="99">
        <v>0.038</v>
      </c>
      <c r="F12" s="99">
        <v>0.079</v>
      </c>
      <c r="G12" s="99">
        <v>0.167</v>
      </c>
      <c r="H12" s="99">
        <v>0.039</v>
      </c>
      <c r="I12" s="99">
        <v>0.062</v>
      </c>
      <c r="J12" s="99">
        <v>0.051</v>
      </c>
      <c r="K12" s="99">
        <v>0.135</v>
      </c>
      <c r="L12" s="99">
        <v>0.113</v>
      </c>
      <c r="M12" s="100">
        <v>0.186</v>
      </c>
      <c r="N12" s="100">
        <v>0.115</v>
      </c>
      <c r="O12" s="100">
        <v>0.373</v>
      </c>
      <c r="P12" s="100">
        <v>0.299</v>
      </c>
      <c r="Q12" s="99">
        <v>0.188</v>
      </c>
      <c r="R12" s="100">
        <v>0.238</v>
      </c>
      <c r="S12" s="100">
        <v>0.047</v>
      </c>
      <c r="T12" s="100">
        <v>0.074</v>
      </c>
      <c r="U12" s="100">
        <v>0.026</v>
      </c>
      <c r="V12" s="100">
        <v>0.058</v>
      </c>
      <c r="W12" s="100">
        <v>0.025</v>
      </c>
      <c r="X12" s="100">
        <v>0.01</v>
      </c>
      <c r="Y12" s="100">
        <v>0.022</v>
      </c>
      <c r="Z12" s="100">
        <v>0.045</v>
      </c>
      <c r="AA12" s="100">
        <v>0.071</v>
      </c>
      <c r="AB12" s="100">
        <v>0.016</v>
      </c>
      <c r="AC12" s="100">
        <v>0.069</v>
      </c>
      <c r="AD12" s="100">
        <v>0.06</v>
      </c>
      <c r="AE12" s="100">
        <v>0.125</v>
      </c>
      <c r="AF12" s="100">
        <v>0.075</v>
      </c>
      <c r="AG12" s="100">
        <v>0.024</v>
      </c>
      <c r="AH12" s="100">
        <v>0.088</v>
      </c>
      <c r="AI12" s="100">
        <v>0.037</v>
      </c>
      <c r="AJ12" s="100">
        <v>0.048</v>
      </c>
      <c r="AK12" s="100">
        <v>0.091</v>
      </c>
      <c r="AL12" s="100">
        <v>0.042</v>
      </c>
      <c r="AM12" s="99">
        <v>0.084</v>
      </c>
      <c r="AN12" s="99">
        <v>0.04</v>
      </c>
      <c r="AO12" s="99">
        <v>0.044</v>
      </c>
      <c r="AP12" s="99">
        <v>0.049</v>
      </c>
      <c r="AQ12" s="99">
        <v>0.081</v>
      </c>
      <c r="AR12" s="99">
        <v>0.068</v>
      </c>
      <c r="AS12" s="99">
        <v>0.035</v>
      </c>
      <c r="AT12" s="99">
        <v>0.071</v>
      </c>
      <c r="AU12" s="99">
        <v>0.054</v>
      </c>
      <c r="AV12" s="99">
        <v>0.048</v>
      </c>
      <c r="AW12" s="99"/>
      <c r="AX12" s="99"/>
      <c r="AY12" s="99">
        <v>0.045</v>
      </c>
      <c r="AZ12" s="99">
        <v>0.041</v>
      </c>
      <c r="BA12" s="99">
        <v>0.034</v>
      </c>
      <c r="BB12" s="99">
        <v>0.081</v>
      </c>
      <c r="BC12" s="99">
        <v>0.012</v>
      </c>
      <c r="BD12" s="99">
        <v>0.017</v>
      </c>
      <c r="BE12" s="99">
        <v>0.001</v>
      </c>
      <c r="BF12" s="99">
        <v>0.016</v>
      </c>
      <c r="BG12" s="99"/>
      <c r="BH12" s="99"/>
      <c r="BI12" s="99"/>
      <c r="BJ12" s="99"/>
      <c r="BK12" s="99">
        <v>0.048</v>
      </c>
      <c r="BL12" s="99">
        <v>0.042</v>
      </c>
      <c r="BM12" s="99">
        <v>0.032</v>
      </c>
      <c r="BN12" s="99">
        <v>0.065</v>
      </c>
      <c r="BO12" s="99">
        <v>0.018</v>
      </c>
      <c r="BP12" s="99">
        <v>0.007</v>
      </c>
      <c r="BQ12" s="99">
        <v>0.022</v>
      </c>
      <c r="BR12" s="99">
        <v>0.037</v>
      </c>
      <c r="BS12" s="99"/>
      <c r="BT12" s="99"/>
      <c r="BU12" s="99"/>
      <c r="BV12" s="99"/>
      <c r="BW12" s="99">
        <v>0.066</v>
      </c>
      <c r="BX12" s="99">
        <v>0.067</v>
      </c>
      <c r="BY12" s="99">
        <v>0.048</v>
      </c>
      <c r="BZ12" s="99">
        <v>0.021</v>
      </c>
      <c r="CA12" s="99">
        <v>0.026</v>
      </c>
      <c r="CB12" s="99">
        <v>0.027</v>
      </c>
      <c r="CC12" s="99">
        <v>0.046</v>
      </c>
      <c r="CD12" s="99">
        <v>0.052</v>
      </c>
      <c r="CE12" s="99">
        <v>0.067</v>
      </c>
      <c r="CF12" s="99">
        <v>0.065</v>
      </c>
      <c r="CG12" s="99">
        <v>0.012</v>
      </c>
      <c r="CH12" s="99">
        <v>0.021</v>
      </c>
      <c r="CI12" s="99">
        <v>0.021</v>
      </c>
      <c r="CJ12" s="99">
        <v>0.12</v>
      </c>
      <c r="CK12" s="101"/>
      <c r="CL12" s="99">
        <v>0.053</v>
      </c>
      <c r="CM12" s="99">
        <v>0.03</v>
      </c>
      <c r="CN12" s="99">
        <v>0.043</v>
      </c>
      <c r="CO12" s="99">
        <v>0.065</v>
      </c>
      <c r="CP12" s="99">
        <v>0.04</v>
      </c>
      <c r="CQ12" s="99">
        <v>0.142</v>
      </c>
      <c r="CR12" s="99">
        <v>0.047</v>
      </c>
      <c r="CS12" s="99">
        <v>0.058</v>
      </c>
      <c r="CT12" s="99">
        <v>0.074</v>
      </c>
      <c r="CU12" s="99">
        <v>0.115</v>
      </c>
      <c r="CV12" s="99">
        <v>0.123</v>
      </c>
      <c r="CW12" s="99">
        <v>0.012</v>
      </c>
      <c r="CX12" s="99">
        <v>0.054</v>
      </c>
      <c r="CY12" s="99">
        <v>0.065</v>
      </c>
      <c r="CZ12" s="99">
        <v>0.058</v>
      </c>
      <c r="DA12" s="99">
        <v>0.054</v>
      </c>
      <c r="DB12" s="99">
        <v>0.111</v>
      </c>
      <c r="DC12" s="99">
        <v>0.077</v>
      </c>
      <c r="DD12" s="99">
        <v>0.051</v>
      </c>
      <c r="DE12" s="99">
        <v>0.212</v>
      </c>
      <c r="DF12" s="99">
        <v>0.222</v>
      </c>
      <c r="DG12" s="99">
        <v>0.097</v>
      </c>
      <c r="DH12" s="99">
        <v>0.063</v>
      </c>
      <c r="DI12" s="99">
        <v>0.049</v>
      </c>
      <c r="DJ12" s="99">
        <v>0.108</v>
      </c>
      <c r="DK12" s="99">
        <v>0.051</v>
      </c>
      <c r="DL12" s="99">
        <v>0.135</v>
      </c>
      <c r="DM12" s="99">
        <v>0.412</v>
      </c>
      <c r="DN12" s="99">
        <v>0.12</v>
      </c>
      <c r="DO12" s="99">
        <v>0.075</v>
      </c>
      <c r="DP12" s="99">
        <v>0.086</v>
      </c>
      <c r="DQ12" s="99">
        <v>0.078</v>
      </c>
      <c r="DR12" s="99">
        <v>0.069</v>
      </c>
      <c r="DS12" s="99">
        <v>0.246</v>
      </c>
      <c r="DT12" s="99"/>
      <c r="DU12" s="99"/>
      <c r="DV12" s="99"/>
      <c r="DW12" s="99"/>
      <c r="DX12" s="99"/>
      <c r="DY12" s="99"/>
      <c r="DZ12" s="99"/>
      <c r="EA12" s="99"/>
      <c r="EB12" s="102">
        <v>110</v>
      </c>
      <c r="EC12" s="99">
        <v>0.08</v>
      </c>
      <c r="ED12" s="99">
        <v>0.001</v>
      </c>
      <c r="EE12" s="99">
        <v>0.412</v>
      </c>
      <c r="EF12" s="99">
        <v>0.0683662771491886</v>
      </c>
    </row>
    <row r="13" spans="1:136" ht="14.25" customHeight="1">
      <c r="A13" s="86" t="s">
        <v>18</v>
      </c>
      <c r="B13" s="98">
        <v>0.003</v>
      </c>
      <c r="C13" s="98" t="s">
        <v>15</v>
      </c>
      <c r="D13" s="99">
        <v>0.004</v>
      </c>
      <c r="E13" s="98" t="s">
        <v>15</v>
      </c>
      <c r="F13" s="99">
        <v>0.014</v>
      </c>
      <c r="G13" s="99">
        <v>0.014</v>
      </c>
      <c r="H13" s="99">
        <v>0.013</v>
      </c>
      <c r="I13" s="99">
        <v>0.077</v>
      </c>
      <c r="J13" s="98" t="s">
        <v>15</v>
      </c>
      <c r="K13" s="99">
        <v>0.011</v>
      </c>
      <c r="L13" s="99">
        <v>0.008</v>
      </c>
      <c r="M13" s="100">
        <v>0.003</v>
      </c>
      <c r="N13" s="103" t="s">
        <v>15</v>
      </c>
      <c r="O13" s="100">
        <v>0.407</v>
      </c>
      <c r="P13" s="100">
        <v>0.033</v>
      </c>
      <c r="Q13" s="99">
        <v>0.171</v>
      </c>
      <c r="R13" s="100">
        <v>1.099</v>
      </c>
      <c r="S13" s="100">
        <v>0.011</v>
      </c>
      <c r="T13" s="103" t="s">
        <v>15</v>
      </c>
      <c r="U13" s="100">
        <v>0.015</v>
      </c>
      <c r="V13" s="100">
        <v>0.016</v>
      </c>
      <c r="W13" s="100">
        <v>0.007</v>
      </c>
      <c r="X13" s="100">
        <v>0.008</v>
      </c>
      <c r="Y13" s="100">
        <v>0.009</v>
      </c>
      <c r="Z13" s="100">
        <v>0.009</v>
      </c>
      <c r="AA13" s="103" t="s">
        <v>15</v>
      </c>
      <c r="AB13" s="100">
        <v>0.012</v>
      </c>
      <c r="AC13" s="100">
        <v>0.006</v>
      </c>
      <c r="AD13" s="103" t="s">
        <v>15</v>
      </c>
      <c r="AE13" s="100">
        <v>0.012</v>
      </c>
      <c r="AF13" s="100">
        <v>0.107</v>
      </c>
      <c r="AG13" s="100">
        <v>0.012</v>
      </c>
      <c r="AH13" s="100">
        <v>0.033</v>
      </c>
      <c r="AI13" s="100">
        <v>0.015</v>
      </c>
      <c r="AJ13" s="100">
        <v>0.013</v>
      </c>
      <c r="AK13" s="100">
        <v>0.001</v>
      </c>
      <c r="AL13" s="100">
        <v>0.016</v>
      </c>
      <c r="AM13" s="99">
        <v>0.06</v>
      </c>
      <c r="AN13" s="99">
        <v>0.013</v>
      </c>
      <c r="AO13" s="99">
        <v>0.011</v>
      </c>
      <c r="AP13" s="99">
        <v>0.026</v>
      </c>
      <c r="AQ13" s="99">
        <v>0.016</v>
      </c>
      <c r="AR13" s="99">
        <v>0.013</v>
      </c>
      <c r="AS13" s="99">
        <v>0.009</v>
      </c>
      <c r="AT13" s="99">
        <v>0.029</v>
      </c>
      <c r="AU13" s="99">
        <v>0.016</v>
      </c>
      <c r="AV13" s="99">
        <v>0.016</v>
      </c>
      <c r="AW13" s="99"/>
      <c r="AX13" s="99"/>
      <c r="AY13" s="99">
        <v>0.011</v>
      </c>
      <c r="AZ13" s="98" t="s">
        <v>15</v>
      </c>
      <c r="BA13" s="99">
        <v>0.013</v>
      </c>
      <c r="BB13" s="99">
        <v>0.016</v>
      </c>
      <c r="BC13" s="99">
        <v>0.009</v>
      </c>
      <c r="BD13" s="99">
        <v>0.012</v>
      </c>
      <c r="BE13" s="98" t="s">
        <v>15</v>
      </c>
      <c r="BF13" s="98" t="s">
        <v>15</v>
      </c>
      <c r="BG13" s="99"/>
      <c r="BH13" s="99"/>
      <c r="BI13" s="99"/>
      <c r="BJ13" s="99"/>
      <c r="BK13" s="98" t="s">
        <v>15</v>
      </c>
      <c r="BL13" s="99">
        <v>0.018</v>
      </c>
      <c r="BM13" s="98" t="s">
        <v>15</v>
      </c>
      <c r="BN13" s="99">
        <v>0.01</v>
      </c>
      <c r="BO13" s="99">
        <v>0.014</v>
      </c>
      <c r="BP13" s="99">
        <v>0.015</v>
      </c>
      <c r="BQ13" s="98" t="s">
        <v>15</v>
      </c>
      <c r="BR13" s="99">
        <v>0.001</v>
      </c>
      <c r="BS13" s="99"/>
      <c r="BT13" s="99"/>
      <c r="BU13" s="99"/>
      <c r="BV13" s="99"/>
      <c r="BW13" s="98" t="s">
        <v>15</v>
      </c>
      <c r="BX13" s="99">
        <v>0.001</v>
      </c>
      <c r="BY13" s="98" t="s">
        <v>15</v>
      </c>
      <c r="BZ13" s="99">
        <v>0.012</v>
      </c>
      <c r="CA13" s="98" t="s">
        <v>15</v>
      </c>
      <c r="CB13" s="98" t="s">
        <v>15</v>
      </c>
      <c r="CC13" s="98" t="s">
        <v>15</v>
      </c>
      <c r="CD13" s="98" t="s">
        <v>15</v>
      </c>
      <c r="CE13" s="99">
        <v>0.037</v>
      </c>
      <c r="CF13" s="98" t="s">
        <v>15</v>
      </c>
      <c r="CG13" s="98" t="s">
        <v>15</v>
      </c>
      <c r="CH13" s="98" t="s">
        <v>15</v>
      </c>
      <c r="CI13" s="99">
        <v>0.018</v>
      </c>
      <c r="CJ13" s="99">
        <v>0.065</v>
      </c>
      <c r="CK13" s="101"/>
      <c r="CL13" s="99">
        <v>0.015</v>
      </c>
      <c r="CM13" s="99">
        <v>0.013</v>
      </c>
      <c r="CN13" s="98" t="s">
        <v>15</v>
      </c>
      <c r="CO13" s="98" t="s">
        <v>15</v>
      </c>
      <c r="CP13" s="99">
        <v>0.013</v>
      </c>
      <c r="CQ13" s="99">
        <v>0.021</v>
      </c>
      <c r="CR13" s="99">
        <v>0.018</v>
      </c>
      <c r="CS13" s="99">
        <v>0.009</v>
      </c>
      <c r="CT13" s="99">
        <v>0.017</v>
      </c>
      <c r="CU13" s="98" t="s">
        <v>15</v>
      </c>
      <c r="CV13" s="99">
        <v>0.019</v>
      </c>
      <c r="CW13" s="99">
        <v>0.014</v>
      </c>
      <c r="CX13" s="99">
        <v>0.011</v>
      </c>
      <c r="CY13" s="99">
        <v>0.023</v>
      </c>
      <c r="CZ13" s="99">
        <v>0.013</v>
      </c>
      <c r="DA13" s="98" t="s">
        <v>15</v>
      </c>
      <c r="DB13" s="99">
        <v>0.012</v>
      </c>
      <c r="DC13" s="99">
        <v>0.01</v>
      </c>
      <c r="DD13" s="99">
        <v>0.013</v>
      </c>
      <c r="DE13" s="99">
        <v>0.013</v>
      </c>
      <c r="DF13" s="99">
        <v>0.032</v>
      </c>
      <c r="DG13" s="99">
        <v>0.022</v>
      </c>
      <c r="DH13" s="99">
        <v>0.011</v>
      </c>
      <c r="DI13" s="99">
        <v>0.009</v>
      </c>
      <c r="DJ13" s="99">
        <v>0.011</v>
      </c>
      <c r="DK13" s="98" t="s">
        <v>15</v>
      </c>
      <c r="DL13" s="99">
        <v>0.009</v>
      </c>
      <c r="DM13" s="98" t="s">
        <v>15</v>
      </c>
      <c r="DN13" s="99">
        <v>0.002</v>
      </c>
      <c r="DO13" s="98" t="s">
        <v>15</v>
      </c>
      <c r="DP13" s="98" t="s">
        <v>15</v>
      </c>
      <c r="DQ13" s="99">
        <v>0.009</v>
      </c>
      <c r="DR13" s="98" t="s">
        <v>15</v>
      </c>
      <c r="DS13" s="99">
        <v>0</v>
      </c>
      <c r="DT13" s="99"/>
      <c r="DU13" s="99"/>
      <c r="DV13" s="99"/>
      <c r="DW13" s="99"/>
      <c r="DX13" s="99"/>
      <c r="DY13" s="99"/>
      <c r="DZ13" s="99"/>
      <c r="EA13" s="99"/>
      <c r="EB13" s="102">
        <v>110</v>
      </c>
      <c r="EC13" s="99">
        <v>0.03</v>
      </c>
      <c r="ED13" s="99">
        <v>0</v>
      </c>
      <c r="EE13" s="99">
        <v>1.099</v>
      </c>
      <c r="EF13" s="99">
        <v>0.11140981751181772</v>
      </c>
    </row>
    <row r="14" spans="1:136" ht="14.25" customHeight="1">
      <c r="A14" s="86" t="s">
        <v>19</v>
      </c>
      <c r="B14" s="98">
        <v>0.011</v>
      </c>
      <c r="C14" s="99">
        <v>0.04</v>
      </c>
      <c r="D14" s="99">
        <v>0.143</v>
      </c>
      <c r="E14" s="99">
        <v>0.058</v>
      </c>
      <c r="F14" s="99">
        <v>0.161</v>
      </c>
      <c r="G14" s="99">
        <v>0.122</v>
      </c>
      <c r="H14" s="99">
        <v>0.07</v>
      </c>
      <c r="I14" s="99">
        <v>0.02</v>
      </c>
      <c r="J14" s="99">
        <v>0.023</v>
      </c>
      <c r="K14" s="99">
        <v>0.024</v>
      </c>
      <c r="L14" s="99">
        <v>0.02</v>
      </c>
      <c r="M14" s="100">
        <v>0.006</v>
      </c>
      <c r="N14" s="103" t="s">
        <v>15</v>
      </c>
      <c r="O14" s="100">
        <v>0.125</v>
      </c>
      <c r="P14" s="100">
        <v>0.065</v>
      </c>
      <c r="Q14" s="99">
        <v>0.379</v>
      </c>
      <c r="R14" s="100">
        <v>0.034</v>
      </c>
      <c r="S14" s="100">
        <v>0.02</v>
      </c>
      <c r="T14" s="100">
        <v>0.027</v>
      </c>
      <c r="U14" s="100">
        <v>0.023</v>
      </c>
      <c r="V14" s="100">
        <v>0.041</v>
      </c>
      <c r="W14" s="100">
        <v>0.042</v>
      </c>
      <c r="X14" s="100">
        <v>0.014</v>
      </c>
      <c r="Y14" s="100">
        <v>0.017</v>
      </c>
      <c r="Z14" s="100">
        <v>0.019</v>
      </c>
      <c r="AA14" s="100">
        <v>0.161</v>
      </c>
      <c r="AB14" s="100">
        <v>0.014</v>
      </c>
      <c r="AC14" s="103" t="s">
        <v>15</v>
      </c>
      <c r="AD14" s="100">
        <v>0.023</v>
      </c>
      <c r="AE14" s="100">
        <v>0.023</v>
      </c>
      <c r="AF14" s="100">
        <v>0.395</v>
      </c>
      <c r="AG14" s="100">
        <v>0.04</v>
      </c>
      <c r="AH14" s="100">
        <v>0.111</v>
      </c>
      <c r="AI14" s="100">
        <v>0.027</v>
      </c>
      <c r="AJ14" s="100">
        <v>0</v>
      </c>
      <c r="AK14" s="100">
        <v>0.223</v>
      </c>
      <c r="AL14" s="100">
        <v>0.028</v>
      </c>
      <c r="AM14" s="99">
        <v>0.032</v>
      </c>
      <c r="AN14" s="99">
        <v>0.025</v>
      </c>
      <c r="AO14" s="99">
        <v>0.037</v>
      </c>
      <c r="AP14" s="99">
        <v>0.021</v>
      </c>
      <c r="AQ14" s="99">
        <v>0.047</v>
      </c>
      <c r="AR14" s="99">
        <v>0.025</v>
      </c>
      <c r="AS14" s="99">
        <v>0.049</v>
      </c>
      <c r="AT14" s="99">
        <v>0.212</v>
      </c>
      <c r="AU14" s="99">
        <v>0.031</v>
      </c>
      <c r="AV14" s="99">
        <v>0.028</v>
      </c>
      <c r="AW14" s="99"/>
      <c r="AX14" s="99"/>
      <c r="AY14" s="99">
        <v>0.239</v>
      </c>
      <c r="AZ14" s="99">
        <v>0.254</v>
      </c>
      <c r="BA14" s="99">
        <v>0.029</v>
      </c>
      <c r="BB14" s="99">
        <v>0.22</v>
      </c>
      <c r="BC14" s="99">
        <v>0.022</v>
      </c>
      <c r="BD14" s="99">
        <v>0.014</v>
      </c>
      <c r="BE14" s="99">
        <v>0.029</v>
      </c>
      <c r="BF14" s="99">
        <v>0.016</v>
      </c>
      <c r="BG14" s="99"/>
      <c r="BH14" s="99"/>
      <c r="BI14" s="99"/>
      <c r="BJ14" s="99"/>
      <c r="BK14" s="99">
        <v>0.087</v>
      </c>
      <c r="BL14" s="99">
        <v>0.063</v>
      </c>
      <c r="BM14" s="99">
        <v>0.033</v>
      </c>
      <c r="BN14" s="99">
        <v>0.026</v>
      </c>
      <c r="BO14" s="99">
        <v>0.256</v>
      </c>
      <c r="BP14" s="99">
        <v>0.445</v>
      </c>
      <c r="BQ14" s="99">
        <v>0.022</v>
      </c>
      <c r="BR14" s="99">
        <v>0.192</v>
      </c>
      <c r="BS14" s="99"/>
      <c r="BT14" s="99"/>
      <c r="BU14" s="99"/>
      <c r="BV14" s="99"/>
      <c r="BW14" s="99">
        <v>0.021</v>
      </c>
      <c r="BX14" s="99">
        <v>0.04</v>
      </c>
      <c r="BY14" s="99">
        <v>0.038</v>
      </c>
      <c r="BZ14" s="99">
        <v>0.036</v>
      </c>
      <c r="CA14" s="99">
        <v>0.024</v>
      </c>
      <c r="CB14" s="99">
        <v>0.021</v>
      </c>
      <c r="CC14" s="99">
        <v>0.046</v>
      </c>
      <c r="CD14" s="99">
        <v>0.042</v>
      </c>
      <c r="CE14" s="99">
        <v>0.025</v>
      </c>
      <c r="CF14" s="99">
        <v>0.029</v>
      </c>
      <c r="CG14" s="99">
        <v>0.053</v>
      </c>
      <c r="CH14" s="99">
        <v>0.054</v>
      </c>
      <c r="CI14" s="99">
        <v>0.032</v>
      </c>
      <c r="CJ14" s="99">
        <v>0.028</v>
      </c>
      <c r="CK14" s="101"/>
      <c r="CL14" s="99">
        <v>0.056</v>
      </c>
      <c r="CM14" s="99">
        <v>0.022</v>
      </c>
      <c r="CN14" s="99">
        <v>0.019</v>
      </c>
      <c r="CO14" s="99">
        <v>0.359</v>
      </c>
      <c r="CP14" s="99">
        <v>0.292</v>
      </c>
      <c r="CQ14" s="99">
        <v>0.064</v>
      </c>
      <c r="CR14" s="99">
        <v>0.2</v>
      </c>
      <c r="CS14" s="99">
        <v>0.019</v>
      </c>
      <c r="CT14" s="99">
        <v>0.025</v>
      </c>
      <c r="CU14" s="99">
        <v>0.023</v>
      </c>
      <c r="CV14" s="99">
        <v>0.019</v>
      </c>
      <c r="CW14" s="99">
        <v>0.032</v>
      </c>
      <c r="CX14" s="99">
        <v>0.024</v>
      </c>
      <c r="CY14" s="99">
        <v>0.116</v>
      </c>
      <c r="CZ14" s="99">
        <v>0.027</v>
      </c>
      <c r="DA14" s="99">
        <v>0.024</v>
      </c>
      <c r="DB14" s="99">
        <v>0.002</v>
      </c>
      <c r="DC14" s="99">
        <v>0.029</v>
      </c>
      <c r="DD14" s="99">
        <v>0.297</v>
      </c>
      <c r="DE14" s="99">
        <v>0.029</v>
      </c>
      <c r="DF14" s="99">
        <v>0.352</v>
      </c>
      <c r="DG14" s="99">
        <v>0.052</v>
      </c>
      <c r="DH14" s="99">
        <v>0.034</v>
      </c>
      <c r="DI14" s="99">
        <v>0.022</v>
      </c>
      <c r="DJ14" s="99">
        <v>0.027</v>
      </c>
      <c r="DK14" s="98" t="s">
        <v>15</v>
      </c>
      <c r="DL14" s="99">
        <v>0.025</v>
      </c>
      <c r="DM14" s="99">
        <v>0.039</v>
      </c>
      <c r="DN14" s="99">
        <v>0.027</v>
      </c>
      <c r="DO14" s="98" t="s">
        <v>15</v>
      </c>
      <c r="DP14" s="98" t="s">
        <v>15</v>
      </c>
      <c r="DQ14" s="99">
        <v>0.053</v>
      </c>
      <c r="DR14" s="99">
        <v>0.14</v>
      </c>
      <c r="DS14" s="99">
        <v>0.029</v>
      </c>
      <c r="DT14" s="99"/>
      <c r="DU14" s="99"/>
      <c r="DV14" s="99"/>
      <c r="DW14" s="99"/>
      <c r="DX14" s="99"/>
      <c r="DY14" s="99"/>
      <c r="DZ14" s="99"/>
      <c r="EA14" s="99"/>
      <c r="EB14" s="102">
        <v>110</v>
      </c>
      <c r="EC14" s="99">
        <v>0.07</v>
      </c>
      <c r="ED14" s="99">
        <v>0</v>
      </c>
      <c r="EE14" s="99">
        <v>0.445</v>
      </c>
      <c r="EF14" s="99">
        <v>0.09546685158769047</v>
      </c>
    </row>
    <row r="15" spans="1:136" ht="14.25" customHeight="1">
      <c r="A15" s="86" t="s">
        <v>20</v>
      </c>
      <c r="B15" s="98">
        <v>0.298</v>
      </c>
      <c r="C15" s="99">
        <v>0.296</v>
      </c>
      <c r="D15" s="99">
        <v>0.303</v>
      </c>
      <c r="E15" s="99">
        <v>0.3</v>
      </c>
      <c r="F15" s="99">
        <v>0.335</v>
      </c>
      <c r="G15" s="99">
        <v>0.305</v>
      </c>
      <c r="H15" s="99">
        <v>0.275</v>
      </c>
      <c r="I15" s="99">
        <v>0.11</v>
      </c>
      <c r="J15" s="99">
        <v>0.29</v>
      </c>
      <c r="K15" s="99">
        <v>0.276</v>
      </c>
      <c r="L15" s="99">
        <v>0.269</v>
      </c>
      <c r="M15" s="100">
        <v>0.376</v>
      </c>
      <c r="N15" s="100">
        <v>0.371</v>
      </c>
      <c r="O15" s="100">
        <v>0.329</v>
      </c>
      <c r="P15" s="100">
        <v>0.36</v>
      </c>
      <c r="Q15" s="99">
        <v>0.277</v>
      </c>
      <c r="R15" s="100">
        <v>0.318</v>
      </c>
      <c r="S15" s="100">
        <v>0.286</v>
      </c>
      <c r="T15" s="100">
        <v>0.283</v>
      </c>
      <c r="U15" s="100">
        <v>0.288</v>
      </c>
      <c r="V15" s="100">
        <v>0.321</v>
      </c>
      <c r="W15" s="100">
        <v>0.254</v>
      </c>
      <c r="X15" s="100">
        <v>0.254</v>
      </c>
      <c r="Y15" s="100">
        <v>0.251</v>
      </c>
      <c r="Z15" s="100">
        <v>0.275</v>
      </c>
      <c r="AA15" s="100">
        <v>0.29</v>
      </c>
      <c r="AB15" s="100">
        <v>0.31</v>
      </c>
      <c r="AC15" s="100">
        <v>0.288</v>
      </c>
      <c r="AD15" s="100">
        <v>0.28</v>
      </c>
      <c r="AE15" s="100">
        <v>0.305</v>
      </c>
      <c r="AF15" s="100">
        <v>0.319</v>
      </c>
      <c r="AG15" s="100">
        <v>0.274</v>
      </c>
      <c r="AH15" s="100">
        <v>0.332</v>
      </c>
      <c r="AI15" s="100">
        <v>0.251</v>
      </c>
      <c r="AJ15" s="100">
        <v>0.289</v>
      </c>
      <c r="AK15" s="100">
        <v>0.339</v>
      </c>
      <c r="AL15" s="100">
        <v>0.382</v>
      </c>
      <c r="AM15" s="99">
        <v>0.31</v>
      </c>
      <c r="AN15" s="99">
        <v>0.323</v>
      </c>
      <c r="AO15" s="99">
        <v>0.24</v>
      </c>
      <c r="AP15" s="99">
        <v>0.262</v>
      </c>
      <c r="AQ15" s="99">
        <v>0.307</v>
      </c>
      <c r="AR15" s="99">
        <v>0.307</v>
      </c>
      <c r="AS15" s="99">
        <v>0.307</v>
      </c>
      <c r="AT15" s="99">
        <v>0.35</v>
      </c>
      <c r="AU15" s="99">
        <v>0.271</v>
      </c>
      <c r="AV15" s="99">
        <v>0.284</v>
      </c>
      <c r="AW15" s="99"/>
      <c r="AX15" s="99"/>
      <c r="AY15" s="99">
        <v>0.259</v>
      </c>
      <c r="AZ15" s="99">
        <v>0.266</v>
      </c>
      <c r="BA15" s="99">
        <v>0.297</v>
      </c>
      <c r="BB15" s="99">
        <v>0.414</v>
      </c>
      <c r="BC15" s="99">
        <v>0.256</v>
      </c>
      <c r="BD15" s="99">
        <v>0.265</v>
      </c>
      <c r="BE15" s="99">
        <v>0.235</v>
      </c>
      <c r="BF15" s="99">
        <v>0.252</v>
      </c>
      <c r="BG15" s="99"/>
      <c r="BH15" s="99"/>
      <c r="BI15" s="99"/>
      <c r="BJ15" s="99"/>
      <c r="BK15" s="99">
        <v>0.287</v>
      </c>
      <c r="BL15" s="99">
        <v>0.283</v>
      </c>
      <c r="BM15" s="99">
        <v>0.284</v>
      </c>
      <c r="BN15" s="99">
        <v>0.351</v>
      </c>
      <c r="BO15" s="99">
        <v>0.291</v>
      </c>
      <c r="BP15" s="99">
        <v>0.277</v>
      </c>
      <c r="BQ15" s="99">
        <v>0.291</v>
      </c>
      <c r="BR15" s="99">
        <v>0.298</v>
      </c>
      <c r="BS15" s="99"/>
      <c r="BT15" s="99"/>
      <c r="BU15" s="99"/>
      <c r="BV15" s="99"/>
      <c r="BW15" s="99">
        <v>0.297</v>
      </c>
      <c r="BX15" s="99">
        <v>0.326</v>
      </c>
      <c r="BY15" s="99">
        <v>0.292</v>
      </c>
      <c r="BZ15" s="99">
        <v>0.29</v>
      </c>
      <c r="CA15" s="99">
        <v>0.314</v>
      </c>
      <c r="CB15" s="99">
        <v>0.305</v>
      </c>
      <c r="CC15" s="99">
        <v>0.344</v>
      </c>
      <c r="CD15" s="99">
        <v>0.318</v>
      </c>
      <c r="CE15" s="99">
        <v>0.35</v>
      </c>
      <c r="CF15" s="99">
        <v>0.321</v>
      </c>
      <c r="CG15" s="99">
        <v>0.298</v>
      </c>
      <c r="CH15" s="99">
        <v>0.312</v>
      </c>
      <c r="CI15" s="99">
        <v>0.313</v>
      </c>
      <c r="CJ15" s="99">
        <v>0.334</v>
      </c>
      <c r="CK15" s="101"/>
      <c r="CL15" s="99">
        <v>0.309</v>
      </c>
      <c r="CM15" s="99">
        <v>0.279</v>
      </c>
      <c r="CN15" s="99">
        <v>0.275</v>
      </c>
      <c r="CO15" s="99">
        <v>0.31</v>
      </c>
      <c r="CP15" s="99">
        <v>0.294</v>
      </c>
      <c r="CQ15" s="99">
        <v>0.296</v>
      </c>
      <c r="CR15" s="99">
        <v>0.284</v>
      </c>
      <c r="CS15" s="99">
        <v>0.294</v>
      </c>
      <c r="CT15" s="99">
        <v>0.313</v>
      </c>
      <c r="CU15" s="99">
        <v>0.3</v>
      </c>
      <c r="CV15" s="99">
        <v>0.295</v>
      </c>
      <c r="CW15" s="99">
        <v>0.286</v>
      </c>
      <c r="CX15" s="99">
        <v>0.294</v>
      </c>
      <c r="CY15" s="99">
        <v>0.301</v>
      </c>
      <c r="CZ15" s="99">
        <v>0.307</v>
      </c>
      <c r="DA15" s="99">
        <v>0.271</v>
      </c>
      <c r="DB15" s="99">
        <v>0.316</v>
      </c>
      <c r="DC15" s="99">
        <v>0.314</v>
      </c>
      <c r="DD15" s="99">
        <v>0.392</v>
      </c>
      <c r="DE15" s="99">
        <v>0.293</v>
      </c>
      <c r="DF15" s="99">
        <v>0.271</v>
      </c>
      <c r="DG15" s="99">
        <v>0.281</v>
      </c>
      <c r="DH15" s="99">
        <v>0.293</v>
      </c>
      <c r="DI15" s="99">
        <v>0.264</v>
      </c>
      <c r="DJ15" s="99">
        <v>0.273</v>
      </c>
      <c r="DK15" s="99">
        <v>0.266</v>
      </c>
      <c r="DL15" s="99">
        <v>0.273</v>
      </c>
      <c r="DM15" s="99">
        <v>0.338</v>
      </c>
      <c r="DN15" s="99">
        <v>0.294</v>
      </c>
      <c r="DO15" s="99">
        <v>0.317</v>
      </c>
      <c r="DP15" s="99">
        <v>0.306</v>
      </c>
      <c r="DQ15" s="99">
        <v>0.273</v>
      </c>
      <c r="DR15" s="99">
        <v>0.27</v>
      </c>
      <c r="DS15" s="99">
        <v>0.285</v>
      </c>
      <c r="DT15" s="99"/>
      <c r="DU15" s="99"/>
      <c r="DV15" s="99"/>
      <c r="DW15" s="99"/>
      <c r="DX15" s="99"/>
      <c r="DY15" s="99"/>
      <c r="DZ15" s="99"/>
      <c r="EA15" s="99"/>
      <c r="EB15" s="102">
        <v>110</v>
      </c>
      <c r="EC15" s="99">
        <v>0.3</v>
      </c>
      <c r="ED15" s="99">
        <v>0.11</v>
      </c>
      <c r="EE15" s="99">
        <v>0.414</v>
      </c>
      <c r="EF15" s="99">
        <v>0.03619053001559798</v>
      </c>
    </row>
    <row r="16" spans="1:136" ht="14.25" customHeight="1">
      <c r="A16" s="86" t="s">
        <v>21</v>
      </c>
      <c r="B16" s="98">
        <v>0.002</v>
      </c>
      <c r="C16" s="99">
        <v>0.003</v>
      </c>
      <c r="D16" s="98" t="s">
        <v>15</v>
      </c>
      <c r="E16" s="98" t="s">
        <v>15</v>
      </c>
      <c r="F16" s="99">
        <v>0.071</v>
      </c>
      <c r="G16" s="98" t="s">
        <v>15</v>
      </c>
      <c r="H16" s="99">
        <v>0</v>
      </c>
      <c r="I16" s="98" t="s">
        <v>15</v>
      </c>
      <c r="J16" s="98" t="s">
        <v>15</v>
      </c>
      <c r="K16" s="98" t="s">
        <v>15</v>
      </c>
      <c r="L16" s="98" t="s">
        <v>15</v>
      </c>
      <c r="M16" s="100">
        <v>0.002</v>
      </c>
      <c r="N16" s="100">
        <v>0.001</v>
      </c>
      <c r="O16" s="100">
        <v>0.001</v>
      </c>
      <c r="P16" s="100">
        <v>0.002</v>
      </c>
      <c r="Q16" s="99">
        <v>0.001</v>
      </c>
      <c r="R16" s="100">
        <v>0.001</v>
      </c>
      <c r="S16" s="100">
        <v>0</v>
      </c>
      <c r="T16" s="100">
        <v>0</v>
      </c>
      <c r="U16" s="100">
        <v>0.001</v>
      </c>
      <c r="V16" s="100">
        <v>0.001</v>
      </c>
      <c r="W16" s="100">
        <v>0</v>
      </c>
      <c r="X16" s="103" t="s">
        <v>15</v>
      </c>
      <c r="Y16" s="100">
        <v>0</v>
      </c>
      <c r="Z16" s="100">
        <v>0.001</v>
      </c>
      <c r="AA16" s="100">
        <v>0.006</v>
      </c>
      <c r="AB16" s="103" t="s">
        <v>15</v>
      </c>
      <c r="AC16" s="103" t="s">
        <v>15</v>
      </c>
      <c r="AD16" s="100">
        <v>0.004</v>
      </c>
      <c r="AE16" s="100">
        <v>0.001</v>
      </c>
      <c r="AF16" s="100">
        <v>0</v>
      </c>
      <c r="AG16" s="100">
        <v>0</v>
      </c>
      <c r="AH16" s="100">
        <v>0.002</v>
      </c>
      <c r="AI16" s="100">
        <v>0</v>
      </c>
      <c r="AJ16" s="100">
        <v>0</v>
      </c>
      <c r="AK16" s="100">
        <v>0</v>
      </c>
      <c r="AL16" s="100">
        <v>0.001</v>
      </c>
      <c r="AM16" s="99">
        <v>0</v>
      </c>
      <c r="AN16" s="99">
        <v>0</v>
      </c>
      <c r="AO16" s="99">
        <v>0.001</v>
      </c>
      <c r="AP16" s="99">
        <v>0</v>
      </c>
      <c r="AQ16" s="99">
        <v>0</v>
      </c>
      <c r="AR16" s="99">
        <v>0</v>
      </c>
      <c r="AS16" s="98" t="s">
        <v>15</v>
      </c>
      <c r="AT16" s="99">
        <v>0.001</v>
      </c>
      <c r="AU16" s="99">
        <v>0.001</v>
      </c>
      <c r="AV16" s="99">
        <v>0</v>
      </c>
      <c r="AW16" s="99"/>
      <c r="AX16" s="99"/>
      <c r="AY16" s="99">
        <v>0.001</v>
      </c>
      <c r="AZ16" s="99">
        <v>0.005</v>
      </c>
      <c r="BA16" s="99">
        <v>0.001</v>
      </c>
      <c r="BB16" s="98" t="s">
        <v>15</v>
      </c>
      <c r="BC16" s="98" t="s">
        <v>15</v>
      </c>
      <c r="BD16" s="99">
        <v>0.001</v>
      </c>
      <c r="BE16" s="99">
        <v>0.001</v>
      </c>
      <c r="BF16" s="99">
        <v>0</v>
      </c>
      <c r="BG16" s="99"/>
      <c r="BH16" s="99"/>
      <c r="BI16" s="99"/>
      <c r="BJ16" s="99"/>
      <c r="BK16" s="99">
        <v>0.001</v>
      </c>
      <c r="BL16" s="98" t="s">
        <v>15</v>
      </c>
      <c r="BM16" s="99">
        <v>0</v>
      </c>
      <c r="BN16" s="98" t="s">
        <v>15</v>
      </c>
      <c r="BO16" s="98" t="s">
        <v>15</v>
      </c>
      <c r="BP16" s="99">
        <v>0</v>
      </c>
      <c r="BQ16" s="99">
        <v>0</v>
      </c>
      <c r="BR16" s="99">
        <v>0.001</v>
      </c>
      <c r="BS16" s="99"/>
      <c r="BT16" s="99"/>
      <c r="BU16" s="99"/>
      <c r="BV16" s="99"/>
      <c r="BW16" s="99">
        <v>0.001</v>
      </c>
      <c r="BX16" s="99">
        <v>0</v>
      </c>
      <c r="BY16" s="98" t="s">
        <v>15</v>
      </c>
      <c r="BZ16" s="99">
        <v>0.001</v>
      </c>
      <c r="CA16" s="99">
        <v>0</v>
      </c>
      <c r="CB16" s="99">
        <v>0</v>
      </c>
      <c r="CC16" s="99">
        <v>0</v>
      </c>
      <c r="CD16" s="99">
        <v>0.001</v>
      </c>
      <c r="CE16" s="98" t="s">
        <v>15</v>
      </c>
      <c r="CF16" s="99">
        <v>0</v>
      </c>
      <c r="CG16" s="99">
        <v>0</v>
      </c>
      <c r="CH16" s="98" t="s">
        <v>15</v>
      </c>
      <c r="CI16" s="99">
        <v>0</v>
      </c>
      <c r="CJ16" s="98" t="s">
        <v>15</v>
      </c>
      <c r="CK16" s="101"/>
      <c r="CL16" s="99">
        <v>0</v>
      </c>
      <c r="CM16" s="98" t="s">
        <v>15</v>
      </c>
      <c r="CN16" s="98" t="s">
        <v>15</v>
      </c>
      <c r="CO16" s="98" t="s">
        <v>15</v>
      </c>
      <c r="CP16" s="99">
        <v>0</v>
      </c>
      <c r="CQ16" s="98" t="s">
        <v>15</v>
      </c>
      <c r="CR16" s="99">
        <v>0</v>
      </c>
      <c r="CS16" s="98" t="s">
        <v>15</v>
      </c>
      <c r="CT16" s="99">
        <v>0</v>
      </c>
      <c r="CU16" s="98" t="s">
        <v>15</v>
      </c>
      <c r="CV16" s="99">
        <v>0.001</v>
      </c>
      <c r="CW16" s="99">
        <v>0.003</v>
      </c>
      <c r="CX16" s="99">
        <v>0</v>
      </c>
      <c r="CY16" s="99">
        <v>0.003</v>
      </c>
      <c r="CZ16" s="99">
        <v>0.003</v>
      </c>
      <c r="DA16" s="99">
        <v>0.002</v>
      </c>
      <c r="DB16" s="99">
        <v>0.004</v>
      </c>
      <c r="DC16" s="99">
        <v>0.003</v>
      </c>
      <c r="DD16" s="99">
        <v>0.004</v>
      </c>
      <c r="DE16" s="99">
        <v>0</v>
      </c>
      <c r="DF16" s="99">
        <v>0</v>
      </c>
      <c r="DG16" s="99">
        <v>0.003</v>
      </c>
      <c r="DH16" s="98" t="s">
        <v>15</v>
      </c>
      <c r="DI16" s="99">
        <v>0</v>
      </c>
      <c r="DJ16" s="99">
        <v>0.002</v>
      </c>
      <c r="DK16" s="98" t="s">
        <v>15</v>
      </c>
      <c r="DL16" s="98" t="s">
        <v>15</v>
      </c>
      <c r="DM16" s="99">
        <v>0.002</v>
      </c>
      <c r="DN16" s="98" t="s">
        <v>15</v>
      </c>
      <c r="DO16" s="99">
        <v>0.003</v>
      </c>
      <c r="DP16" s="99">
        <v>0.005</v>
      </c>
      <c r="DQ16" s="99">
        <v>0.003</v>
      </c>
      <c r="DR16" s="99">
        <v>0.002</v>
      </c>
      <c r="DS16" s="99">
        <v>0.003</v>
      </c>
      <c r="DT16" s="99"/>
      <c r="DU16" s="99"/>
      <c r="DV16" s="99"/>
      <c r="DW16" s="99"/>
      <c r="DX16" s="99"/>
      <c r="DY16" s="99"/>
      <c r="DZ16" s="99"/>
      <c r="EA16" s="99"/>
      <c r="EB16" s="102">
        <v>110</v>
      </c>
      <c r="EC16" s="99">
        <v>0</v>
      </c>
      <c r="ED16" s="99">
        <v>0</v>
      </c>
      <c r="EE16" s="99">
        <v>0.071</v>
      </c>
      <c r="EF16" s="99">
        <v>0.006787299758853218</v>
      </c>
    </row>
    <row r="17" spans="1:136" ht="14.25" customHeight="1">
      <c r="A17" s="86" t="s">
        <v>22</v>
      </c>
      <c r="B17" s="98">
        <v>0.065</v>
      </c>
      <c r="C17" s="99">
        <v>0.082</v>
      </c>
      <c r="D17" s="99">
        <v>0.09</v>
      </c>
      <c r="E17" s="99">
        <v>0.064</v>
      </c>
      <c r="F17" s="99">
        <v>0.171</v>
      </c>
      <c r="G17" s="99">
        <v>0.217</v>
      </c>
      <c r="H17" s="99">
        <v>0.106</v>
      </c>
      <c r="I17" s="99">
        <v>0.12</v>
      </c>
      <c r="J17" s="99">
        <v>0.072</v>
      </c>
      <c r="K17" s="99">
        <v>0.209</v>
      </c>
      <c r="L17" s="99">
        <v>0.163</v>
      </c>
      <c r="M17" s="100">
        <v>0.248</v>
      </c>
      <c r="N17" s="100">
        <v>0.084</v>
      </c>
      <c r="O17" s="100">
        <v>0.311</v>
      </c>
      <c r="P17" s="100">
        <v>0.259</v>
      </c>
      <c r="Q17" s="99">
        <v>0.166</v>
      </c>
      <c r="R17" s="100">
        <v>0.268</v>
      </c>
      <c r="S17" s="100">
        <v>0.056</v>
      </c>
      <c r="T17" s="100">
        <v>0.084</v>
      </c>
      <c r="U17" s="100">
        <v>0.115</v>
      </c>
      <c r="V17" s="100">
        <v>0.101</v>
      </c>
      <c r="W17" s="100">
        <v>0.068</v>
      </c>
      <c r="X17" s="100">
        <v>0.051</v>
      </c>
      <c r="Y17" s="100">
        <v>0.175</v>
      </c>
      <c r="Z17" s="100">
        <v>0.074</v>
      </c>
      <c r="AA17" s="100">
        <v>0.344</v>
      </c>
      <c r="AB17" s="100">
        <v>0.118</v>
      </c>
      <c r="AC17" s="100">
        <v>0.109</v>
      </c>
      <c r="AD17" s="100">
        <v>0.104</v>
      </c>
      <c r="AE17" s="100">
        <v>0.133</v>
      </c>
      <c r="AF17" s="100">
        <v>0.247</v>
      </c>
      <c r="AG17" s="100">
        <v>0.08</v>
      </c>
      <c r="AH17" s="100">
        <v>0.195</v>
      </c>
      <c r="AI17" s="100">
        <v>0.091</v>
      </c>
      <c r="AJ17" s="100">
        <v>0.118</v>
      </c>
      <c r="AK17" s="100">
        <v>0.181</v>
      </c>
      <c r="AL17" s="100">
        <v>0.096</v>
      </c>
      <c r="AM17" s="99">
        <v>0.168</v>
      </c>
      <c r="AN17" s="99">
        <v>0.086</v>
      </c>
      <c r="AO17" s="99">
        <v>0.128</v>
      </c>
      <c r="AP17" s="99">
        <v>0.118</v>
      </c>
      <c r="AQ17" s="99">
        <v>0.162</v>
      </c>
      <c r="AR17" s="99">
        <v>0.157</v>
      </c>
      <c r="AS17" s="99">
        <v>0.14</v>
      </c>
      <c r="AT17" s="99">
        <v>0.229</v>
      </c>
      <c r="AU17" s="99">
        <v>0.15</v>
      </c>
      <c r="AV17" s="99">
        <v>0.157</v>
      </c>
      <c r="AW17" s="99"/>
      <c r="AX17" s="99"/>
      <c r="AY17" s="99">
        <v>0.163</v>
      </c>
      <c r="AZ17" s="99">
        <v>0.131</v>
      </c>
      <c r="BA17" s="99">
        <v>0.095</v>
      </c>
      <c r="BB17" s="99">
        <v>0.118</v>
      </c>
      <c r="BC17" s="99">
        <v>0.078</v>
      </c>
      <c r="BD17" s="99">
        <v>0.08</v>
      </c>
      <c r="BE17" s="99">
        <v>0.107</v>
      </c>
      <c r="BF17" s="99">
        <v>0.095</v>
      </c>
      <c r="BG17" s="99"/>
      <c r="BH17" s="99"/>
      <c r="BI17" s="99"/>
      <c r="BJ17" s="99"/>
      <c r="BK17" s="99">
        <v>0.09</v>
      </c>
      <c r="BL17" s="99">
        <v>0.083</v>
      </c>
      <c r="BM17" s="99">
        <v>0.087</v>
      </c>
      <c r="BN17" s="99">
        <v>0.099</v>
      </c>
      <c r="BO17" s="99">
        <v>0.202</v>
      </c>
      <c r="BP17" s="99">
        <v>0.096</v>
      </c>
      <c r="BQ17" s="99">
        <v>0.113</v>
      </c>
      <c r="BR17" s="99">
        <v>0.168</v>
      </c>
      <c r="BS17" s="99"/>
      <c r="BT17" s="99"/>
      <c r="BU17" s="99"/>
      <c r="BV17" s="99"/>
      <c r="BW17" s="99">
        <v>0.166</v>
      </c>
      <c r="BX17" s="99">
        <v>0.164</v>
      </c>
      <c r="BY17" s="99">
        <v>0.115</v>
      </c>
      <c r="BZ17" s="99">
        <v>0.101</v>
      </c>
      <c r="CA17" s="99">
        <v>0.124</v>
      </c>
      <c r="CB17" s="99">
        <v>0.096</v>
      </c>
      <c r="CC17" s="99">
        <v>0.19</v>
      </c>
      <c r="CD17" s="99">
        <v>0.123</v>
      </c>
      <c r="CE17" s="99">
        <v>0.214</v>
      </c>
      <c r="CF17" s="99">
        <v>0.246</v>
      </c>
      <c r="CG17" s="99">
        <v>0.153</v>
      </c>
      <c r="CH17" s="99">
        <v>0.196</v>
      </c>
      <c r="CI17" s="99">
        <v>0.1</v>
      </c>
      <c r="CJ17" s="99">
        <v>0.334</v>
      </c>
      <c r="CK17" s="101"/>
      <c r="CL17" s="99">
        <v>0.174</v>
      </c>
      <c r="CM17" s="99">
        <v>0.103</v>
      </c>
      <c r="CN17" s="99">
        <v>0.092</v>
      </c>
      <c r="CO17" s="99">
        <v>0.145</v>
      </c>
      <c r="CP17" s="99">
        <v>0.107</v>
      </c>
      <c r="CQ17" s="99">
        <v>0.25</v>
      </c>
      <c r="CR17" s="99">
        <v>0.185</v>
      </c>
      <c r="CS17" s="99">
        <v>0.091</v>
      </c>
      <c r="CT17" s="99">
        <v>0.148</v>
      </c>
      <c r="CU17" s="99">
        <v>0.209</v>
      </c>
      <c r="CV17" s="99">
        <v>0.169</v>
      </c>
      <c r="CW17" s="99">
        <v>0.194</v>
      </c>
      <c r="CX17" s="99">
        <v>0.134</v>
      </c>
      <c r="CY17" s="99">
        <v>0.197</v>
      </c>
      <c r="CZ17" s="99">
        <v>0.115</v>
      </c>
      <c r="DA17" s="99">
        <v>0.109</v>
      </c>
      <c r="DB17" s="99">
        <v>0.153</v>
      </c>
      <c r="DC17" s="99">
        <v>0.128</v>
      </c>
      <c r="DD17" s="99">
        <v>0.129</v>
      </c>
      <c r="DE17" s="99">
        <v>0.213</v>
      </c>
      <c r="DF17" s="99">
        <v>0.211</v>
      </c>
      <c r="DG17" s="99">
        <v>0.119</v>
      </c>
      <c r="DH17" s="99">
        <v>0.191</v>
      </c>
      <c r="DI17" s="99">
        <v>0.058</v>
      </c>
      <c r="DJ17" s="99">
        <v>0.117</v>
      </c>
      <c r="DK17" s="99">
        <v>0.117</v>
      </c>
      <c r="DL17" s="99">
        <v>0.236</v>
      </c>
      <c r="DM17" s="99">
        <v>0.416</v>
      </c>
      <c r="DN17" s="99">
        <v>0.168</v>
      </c>
      <c r="DO17" s="99">
        <v>0.135</v>
      </c>
      <c r="DP17" s="99">
        <v>0.224</v>
      </c>
      <c r="DQ17" s="99">
        <v>0.074</v>
      </c>
      <c r="DR17" s="99">
        <v>0.073</v>
      </c>
      <c r="DS17" s="99">
        <v>0.195</v>
      </c>
      <c r="DT17" s="99"/>
      <c r="DU17" s="99"/>
      <c r="DV17" s="99"/>
      <c r="DW17" s="99"/>
      <c r="DX17" s="99"/>
      <c r="DY17" s="99"/>
      <c r="DZ17" s="99"/>
      <c r="EA17" s="99"/>
      <c r="EB17" s="102">
        <v>110</v>
      </c>
      <c r="EC17" s="99">
        <v>0.15</v>
      </c>
      <c r="ED17" s="99">
        <v>0.051</v>
      </c>
      <c r="EE17" s="99">
        <v>0.416</v>
      </c>
      <c r="EF17" s="99">
        <v>0.06569855338860484</v>
      </c>
    </row>
    <row r="18" spans="1:136" ht="14.25" customHeight="1">
      <c r="A18" s="86" t="s">
        <v>23</v>
      </c>
      <c r="B18" s="98">
        <v>0.084</v>
      </c>
      <c r="C18" s="99">
        <v>0.087</v>
      </c>
      <c r="D18" s="99">
        <v>0.088</v>
      </c>
      <c r="E18" s="99">
        <v>0.085</v>
      </c>
      <c r="F18" s="99">
        <v>0.11</v>
      </c>
      <c r="G18" s="99">
        <v>0.097</v>
      </c>
      <c r="H18" s="99">
        <v>0.085</v>
      </c>
      <c r="I18" s="99">
        <v>0.084</v>
      </c>
      <c r="J18" s="99">
        <v>0.091</v>
      </c>
      <c r="K18" s="99">
        <v>0.083</v>
      </c>
      <c r="L18" s="99">
        <v>0.082</v>
      </c>
      <c r="M18" s="100">
        <v>0.119</v>
      </c>
      <c r="N18" s="100">
        <v>0.105</v>
      </c>
      <c r="O18" s="100">
        <v>0.088</v>
      </c>
      <c r="P18" s="100">
        <v>0.109</v>
      </c>
      <c r="Q18" s="99">
        <v>0.157</v>
      </c>
      <c r="R18" s="100">
        <v>0.079</v>
      </c>
      <c r="S18" s="100">
        <v>0.079</v>
      </c>
      <c r="T18" s="100">
        <v>0.077</v>
      </c>
      <c r="U18" s="100">
        <v>0.084</v>
      </c>
      <c r="V18" s="100">
        <v>0.098</v>
      </c>
      <c r="W18" s="100">
        <v>0.073</v>
      </c>
      <c r="X18" s="100">
        <v>0.07</v>
      </c>
      <c r="Y18" s="100">
        <v>0.076</v>
      </c>
      <c r="Z18" s="100">
        <v>0.084</v>
      </c>
      <c r="AA18" s="100">
        <v>0.085</v>
      </c>
      <c r="AB18" s="100">
        <v>0.079</v>
      </c>
      <c r="AC18" s="100">
        <v>0.076</v>
      </c>
      <c r="AD18" s="100">
        <v>0.073</v>
      </c>
      <c r="AE18" s="100">
        <v>0.09</v>
      </c>
      <c r="AF18" s="100">
        <v>0.101</v>
      </c>
      <c r="AG18" s="100">
        <v>0.083</v>
      </c>
      <c r="AH18" s="100">
        <v>0.109</v>
      </c>
      <c r="AI18" s="100">
        <v>0.079</v>
      </c>
      <c r="AJ18" s="100">
        <v>0.1</v>
      </c>
      <c r="AK18" s="100">
        <v>0.097</v>
      </c>
      <c r="AL18" s="100">
        <v>0.124</v>
      </c>
      <c r="AM18" s="99">
        <v>0.09</v>
      </c>
      <c r="AN18" s="99">
        <v>0.101</v>
      </c>
      <c r="AO18" s="99">
        <v>0.081</v>
      </c>
      <c r="AP18" s="99">
        <v>0.087</v>
      </c>
      <c r="AQ18" s="99">
        <v>0.093</v>
      </c>
      <c r="AR18" s="99">
        <v>0.093</v>
      </c>
      <c r="AS18" s="99">
        <v>0.093</v>
      </c>
      <c r="AT18" s="99">
        <v>0.116</v>
      </c>
      <c r="AU18" s="99">
        <v>0.086</v>
      </c>
      <c r="AV18" s="99">
        <v>0.088</v>
      </c>
      <c r="AW18" s="99"/>
      <c r="AX18" s="99"/>
      <c r="AY18" s="99">
        <v>0.082</v>
      </c>
      <c r="AZ18" s="99">
        <v>0.081</v>
      </c>
      <c r="BA18" s="99">
        <v>0.091</v>
      </c>
      <c r="BB18" s="99">
        <v>0.169</v>
      </c>
      <c r="BC18" s="99">
        <v>0.073</v>
      </c>
      <c r="BD18" s="99">
        <v>0.074</v>
      </c>
      <c r="BE18" s="99">
        <v>0.067</v>
      </c>
      <c r="BF18" s="99">
        <v>0.073</v>
      </c>
      <c r="BG18" s="99"/>
      <c r="BH18" s="99"/>
      <c r="BI18" s="99"/>
      <c r="BJ18" s="99"/>
      <c r="BK18" s="99">
        <v>0.092</v>
      </c>
      <c r="BL18" s="99">
        <v>0.093</v>
      </c>
      <c r="BM18" s="99">
        <v>0.095</v>
      </c>
      <c r="BN18" s="99">
        <v>0.154</v>
      </c>
      <c r="BO18" s="99">
        <v>0.086</v>
      </c>
      <c r="BP18" s="99">
        <v>0.086</v>
      </c>
      <c r="BQ18" s="99">
        <v>0.087</v>
      </c>
      <c r="BR18" s="99">
        <v>0.089</v>
      </c>
      <c r="BS18" s="99"/>
      <c r="BT18" s="99"/>
      <c r="BU18" s="99"/>
      <c r="BV18" s="99"/>
      <c r="BW18" s="99">
        <v>0.089</v>
      </c>
      <c r="BX18" s="99">
        <v>0.096</v>
      </c>
      <c r="BY18" s="99">
        <v>0.091</v>
      </c>
      <c r="BZ18" s="99">
        <v>0.093</v>
      </c>
      <c r="CA18" s="99">
        <v>0.096</v>
      </c>
      <c r="CB18" s="99">
        <v>0.091</v>
      </c>
      <c r="CC18" s="99">
        <v>0.102</v>
      </c>
      <c r="CD18" s="99">
        <v>0.099</v>
      </c>
      <c r="CE18" s="99">
        <v>0.15</v>
      </c>
      <c r="CF18" s="99">
        <v>0.144</v>
      </c>
      <c r="CG18" s="99">
        <v>0.091</v>
      </c>
      <c r="CH18" s="99">
        <v>0.094</v>
      </c>
      <c r="CI18" s="99">
        <v>0.091</v>
      </c>
      <c r="CJ18" s="99">
        <v>0.092</v>
      </c>
      <c r="CK18" s="101"/>
      <c r="CL18" s="99">
        <v>0.096</v>
      </c>
      <c r="CM18" s="99">
        <v>0.086</v>
      </c>
      <c r="CN18" s="99">
        <v>0.086</v>
      </c>
      <c r="CO18" s="99">
        <v>0.093</v>
      </c>
      <c r="CP18" s="99">
        <v>0.096</v>
      </c>
      <c r="CQ18" s="99">
        <v>0.098</v>
      </c>
      <c r="CR18" s="99">
        <v>0.093</v>
      </c>
      <c r="CS18" s="99">
        <v>0.092</v>
      </c>
      <c r="CT18" s="99">
        <v>0.095</v>
      </c>
      <c r="CU18" s="99">
        <v>0.093</v>
      </c>
      <c r="CV18" s="99">
        <v>0.098</v>
      </c>
      <c r="CW18" s="99">
        <v>0.09</v>
      </c>
      <c r="CX18" s="99">
        <v>0.1</v>
      </c>
      <c r="CY18" s="99">
        <v>0.093</v>
      </c>
      <c r="CZ18" s="99">
        <v>0.082</v>
      </c>
      <c r="DA18" s="99">
        <v>0.084</v>
      </c>
      <c r="DB18" s="99">
        <v>0.116</v>
      </c>
      <c r="DC18" s="99">
        <v>0.093</v>
      </c>
      <c r="DD18" s="99">
        <v>0.132</v>
      </c>
      <c r="DE18" s="99">
        <v>0.099</v>
      </c>
      <c r="DF18" s="99">
        <v>0.112</v>
      </c>
      <c r="DG18" s="99">
        <v>0.087</v>
      </c>
      <c r="DH18" s="99">
        <v>0.088</v>
      </c>
      <c r="DI18" s="99">
        <v>0.085</v>
      </c>
      <c r="DJ18" s="99">
        <v>0.085</v>
      </c>
      <c r="DK18" s="99">
        <v>0.089</v>
      </c>
      <c r="DL18" s="99">
        <v>0.087</v>
      </c>
      <c r="DM18" s="99">
        <v>0.09</v>
      </c>
      <c r="DN18" s="99">
        <v>0.008</v>
      </c>
      <c r="DO18" s="99">
        <v>0.088</v>
      </c>
      <c r="DP18" s="99">
        <v>0.092</v>
      </c>
      <c r="DQ18" s="99">
        <v>0.092</v>
      </c>
      <c r="DR18" s="99">
        <v>0.09</v>
      </c>
      <c r="DS18" s="99">
        <v>0.094</v>
      </c>
      <c r="DT18" s="99"/>
      <c r="DU18" s="99"/>
      <c r="DV18" s="99"/>
      <c r="DW18" s="99"/>
      <c r="DX18" s="99"/>
      <c r="DY18" s="99"/>
      <c r="DZ18" s="99"/>
      <c r="EA18" s="99"/>
      <c r="EB18" s="102">
        <v>110</v>
      </c>
      <c r="EC18" s="99">
        <v>0.09</v>
      </c>
      <c r="ED18" s="99">
        <v>0.008</v>
      </c>
      <c r="EE18" s="99">
        <v>0.169</v>
      </c>
      <c r="EF18" s="99">
        <v>0.01899112667963574</v>
      </c>
    </row>
    <row r="19" spans="1:136" ht="14.25" customHeight="1">
      <c r="A19" s="86" t="s">
        <v>24</v>
      </c>
      <c r="B19" s="98" t="s">
        <v>15</v>
      </c>
      <c r="C19" s="98" t="s">
        <v>15</v>
      </c>
      <c r="D19" s="98" t="s">
        <v>15</v>
      </c>
      <c r="E19" s="98" t="s">
        <v>15</v>
      </c>
      <c r="F19" s="98" t="s">
        <v>15</v>
      </c>
      <c r="G19" s="98" t="s">
        <v>15</v>
      </c>
      <c r="H19" s="98" t="s">
        <v>15</v>
      </c>
      <c r="I19" s="98" t="s">
        <v>15</v>
      </c>
      <c r="J19" s="98" t="s">
        <v>15</v>
      </c>
      <c r="K19" s="98" t="s">
        <v>15</v>
      </c>
      <c r="L19" s="98" t="s">
        <v>15</v>
      </c>
      <c r="M19" s="103" t="s">
        <v>15</v>
      </c>
      <c r="N19" s="103" t="s">
        <v>15</v>
      </c>
      <c r="O19" s="103" t="s">
        <v>15</v>
      </c>
      <c r="P19" s="103" t="s">
        <v>15</v>
      </c>
      <c r="Q19" s="98" t="s">
        <v>15</v>
      </c>
      <c r="R19" s="103" t="s">
        <v>15</v>
      </c>
      <c r="S19" s="103" t="s">
        <v>15</v>
      </c>
      <c r="T19" s="103" t="s">
        <v>15</v>
      </c>
      <c r="U19" s="100">
        <v>0.001</v>
      </c>
      <c r="V19" s="103" t="s">
        <v>15</v>
      </c>
      <c r="W19" s="103" t="s">
        <v>15</v>
      </c>
      <c r="X19" s="103" t="s">
        <v>15</v>
      </c>
      <c r="Y19" s="100">
        <v>0</v>
      </c>
      <c r="Z19" s="100">
        <v>0.001</v>
      </c>
      <c r="AA19" s="100">
        <v>0.002</v>
      </c>
      <c r="AB19" s="100">
        <v>0.004</v>
      </c>
      <c r="AC19" s="103" t="s">
        <v>15</v>
      </c>
      <c r="AD19" s="103" t="s">
        <v>15</v>
      </c>
      <c r="AE19" s="103" t="s">
        <v>15</v>
      </c>
      <c r="AF19" s="103" t="s">
        <v>15</v>
      </c>
      <c r="AG19" s="103" t="s">
        <v>15</v>
      </c>
      <c r="AH19" s="100">
        <v>0.001</v>
      </c>
      <c r="AI19" s="103" t="s">
        <v>15</v>
      </c>
      <c r="AJ19" s="103" t="s">
        <v>15</v>
      </c>
      <c r="AK19" s="103" t="s">
        <v>15</v>
      </c>
      <c r="AL19" s="103" t="s">
        <v>15</v>
      </c>
      <c r="AM19" s="98" t="s">
        <v>15</v>
      </c>
      <c r="AN19" s="99">
        <v>0.001</v>
      </c>
      <c r="AO19" s="98" t="s">
        <v>15</v>
      </c>
      <c r="AP19" s="99">
        <v>0.001</v>
      </c>
      <c r="AQ19" s="98" t="s">
        <v>15</v>
      </c>
      <c r="AR19" s="98" t="s">
        <v>15</v>
      </c>
      <c r="AS19" s="98" t="s">
        <v>15</v>
      </c>
      <c r="AT19" s="98" t="s">
        <v>15</v>
      </c>
      <c r="AU19" s="98" t="s">
        <v>15</v>
      </c>
      <c r="AV19" s="98" t="s">
        <v>15</v>
      </c>
      <c r="AW19" s="99"/>
      <c r="AX19" s="99"/>
      <c r="AY19" s="98" t="s">
        <v>15</v>
      </c>
      <c r="AZ19" s="98" t="s">
        <v>15</v>
      </c>
      <c r="BA19" s="98" t="s">
        <v>15</v>
      </c>
      <c r="BB19" s="98" t="s">
        <v>15</v>
      </c>
      <c r="BC19" s="98" t="s">
        <v>15</v>
      </c>
      <c r="BD19" s="98" t="s">
        <v>15</v>
      </c>
      <c r="BE19" s="98" t="s">
        <v>15</v>
      </c>
      <c r="BF19" s="99">
        <v>0.001</v>
      </c>
      <c r="BG19" s="99"/>
      <c r="BH19" s="99"/>
      <c r="BI19" s="99"/>
      <c r="BJ19" s="99"/>
      <c r="BK19" s="98" t="s">
        <v>15</v>
      </c>
      <c r="BL19" s="98" t="s">
        <v>15</v>
      </c>
      <c r="BM19" s="98" t="s">
        <v>15</v>
      </c>
      <c r="BN19" s="98" t="s">
        <v>15</v>
      </c>
      <c r="BO19" s="98" t="s">
        <v>15</v>
      </c>
      <c r="BP19" s="98" t="s">
        <v>15</v>
      </c>
      <c r="BQ19" s="98" t="s">
        <v>15</v>
      </c>
      <c r="BR19" s="98" t="s">
        <v>15</v>
      </c>
      <c r="BS19" s="99"/>
      <c r="BT19" s="99"/>
      <c r="BU19" s="99"/>
      <c r="BV19" s="99"/>
      <c r="BW19" s="98" t="s">
        <v>15</v>
      </c>
      <c r="BX19" s="98" t="s">
        <v>15</v>
      </c>
      <c r="BY19" s="98" t="s">
        <v>15</v>
      </c>
      <c r="BZ19" s="99">
        <v>0.001</v>
      </c>
      <c r="CA19" s="98" t="s">
        <v>15</v>
      </c>
      <c r="CB19" s="98" t="s">
        <v>15</v>
      </c>
      <c r="CC19" s="98" t="s">
        <v>15</v>
      </c>
      <c r="CD19" s="98" t="s">
        <v>15</v>
      </c>
      <c r="CE19" s="98" t="s">
        <v>15</v>
      </c>
      <c r="CF19" s="98" t="s">
        <v>15</v>
      </c>
      <c r="CG19" s="98" t="s">
        <v>15</v>
      </c>
      <c r="CH19" s="98" t="s">
        <v>15</v>
      </c>
      <c r="CI19" s="98" t="s">
        <v>15</v>
      </c>
      <c r="CJ19" s="98" t="s">
        <v>15</v>
      </c>
      <c r="CK19" s="101"/>
      <c r="CL19" s="98" t="s">
        <v>15</v>
      </c>
      <c r="CM19" s="98" t="s">
        <v>15</v>
      </c>
      <c r="CN19" s="98" t="s">
        <v>15</v>
      </c>
      <c r="CO19" s="98" t="s">
        <v>15</v>
      </c>
      <c r="CP19" s="98" t="s">
        <v>15</v>
      </c>
      <c r="CQ19" s="98" t="s">
        <v>15</v>
      </c>
      <c r="CR19" s="98" t="s">
        <v>15</v>
      </c>
      <c r="CS19" s="98" t="s">
        <v>15</v>
      </c>
      <c r="CT19" s="98" t="s">
        <v>15</v>
      </c>
      <c r="CU19" s="98" t="s">
        <v>15</v>
      </c>
      <c r="CV19" s="99">
        <v>0.001</v>
      </c>
      <c r="CW19" s="99">
        <v>0.001</v>
      </c>
      <c r="CX19" s="98" t="s">
        <v>15</v>
      </c>
      <c r="CY19" s="98" t="s">
        <v>15</v>
      </c>
      <c r="CZ19" s="98" t="s">
        <v>15</v>
      </c>
      <c r="DA19" s="98" t="s">
        <v>15</v>
      </c>
      <c r="DB19" s="99">
        <v>0.002</v>
      </c>
      <c r="DC19" s="98" t="s">
        <v>15</v>
      </c>
      <c r="DD19" s="98" t="s">
        <v>15</v>
      </c>
      <c r="DE19" s="98" t="s">
        <v>15</v>
      </c>
      <c r="DF19" s="98" t="s">
        <v>15</v>
      </c>
      <c r="DG19" s="98" t="s">
        <v>15</v>
      </c>
      <c r="DH19" s="99">
        <v>0.002</v>
      </c>
      <c r="DI19" s="98" t="s">
        <v>15</v>
      </c>
      <c r="DJ19" s="98" t="s">
        <v>15</v>
      </c>
      <c r="DK19" s="98" t="s">
        <v>15</v>
      </c>
      <c r="DL19" s="98" t="s">
        <v>15</v>
      </c>
      <c r="DM19" s="98" t="s">
        <v>15</v>
      </c>
      <c r="DN19" s="98" t="s">
        <v>15</v>
      </c>
      <c r="DO19" s="98" t="s">
        <v>15</v>
      </c>
      <c r="DP19" s="98" t="s">
        <v>15</v>
      </c>
      <c r="DQ19" s="98" t="s">
        <v>15</v>
      </c>
      <c r="DR19" s="98" t="s">
        <v>15</v>
      </c>
      <c r="DS19" s="98" t="s">
        <v>15</v>
      </c>
      <c r="DT19" s="98"/>
      <c r="DU19" s="98"/>
      <c r="DV19" s="98"/>
      <c r="DW19" s="98"/>
      <c r="DX19" s="98"/>
      <c r="DY19" s="98"/>
      <c r="DZ19" s="98"/>
      <c r="EA19" s="98"/>
      <c r="EB19" s="102">
        <v>110</v>
      </c>
      <c r="EC19" s="99">
        <v>0</v>
      </c>
      <c r="ED19" s="99">
        <v>0</v>
      </c>
      <c r="EE19" s="99">
        <v>0.004</v>
      </c>
      <c r="EF19" s="99">
        <v>0.0005536505446758223</v>
      </c>
    </row>
    <row r="20" spans="1:136" ht="14.25" customHeight="1">
      <c r="A20" s="86" t="s">
        <v>25</v>
      </c>
      <c r="B20" s="98">
        <v>0.002</v>
      </c>
      <c r="C20" s="99">
        <v>0.003</v>
      </c>
      <c r="D20" s="99">
        <v>0.003</v>
      </c>
      <c r="E20" s="98" t="s">
        <v>15</v>
      </c>
      <c r="F20" s="99">
        <v>0.002</v>
      </c>
      <c r="G20" s="99">
        <v>0.003</v>
      </c>
      <c r="H20" s="99">
        <v>0.001</v>
      </c>
      <c r="I20" s="99">
        <v>0.002</v>
      </c>
      <c r="J20" s="99">
        <v>0.001</v>
      </c>
      <c r="K20" s="99">
        <v>0</v>
      </c>
      <c r="L20" s="99">
        <v>0.002</v>
      </c>
      <c r="M20" s="100">
        <v>0.001</v>
      </c>
      <c r="N20" s="100">
        <v>0.001</v>
      </c>
      <c r="O20" s="100">
        <v>0.001</v>
      </c>
      <c r="P20" s="100">
        <v>0.004</v>
      </c>
      <c r="Q20" s="99">
        <v>0.001</v>
      </c>
      <c r="R20" s="103" t="s">
        <v>15</v>
      </c>
      <c r="S20" s="100">
        <v>0.001</v>
      </c>
      <c r="T20" s="100">
        <v>0.001</v>
      </c>
      <c r="U20" s="100">
        <v>0</v>
      </c>
      <c r="V20" s="100">
        <v>0.001</v>
      </c>
      <c r="W20" s="100">
        <v>0</v>
      </c>
      <c r="X20" s="100">
        <v>0.001</v>
      </c>
      <c r="Y20" s="100">
        <v>0.001</v>
      </c>
      <c r="Z20" s="103" t="s">
        <v>15</v>
      </c>
      <c r="AA20" s="100">
        <v>0.007</v>
      </c>
      <c r="AB20" s="100">
        <v>0.004</v>
      </c>
      <c r="AC20" s="100">
        <v>0.004</v>
      </c>
      <c r="AD20" s="100">
        <v>0.003</v>
      </c>
      <c r="AE20" s="103" t="s">
        <v>15</v>
      </c>
      <c r="AF20" s="100">
        <v>0.001</v>
      </c>
      <c r="AG20" s="100">
        <v>0.002</v>
      </c>
      <c r="AH20" s="100">
        <v>0.002</v>
      </c>
      <c r="AI20" s="100">
        <v>0</v>
      </c>
      <c r="AJ20" s="103" t="s">
        <v>15</v>
      </c>
      <c r="AK20" s="103" t="s">
        <v>15</v>
      </c>
      <c r="AL20" s="100">
        <v>0.001</v>
      </c>
      <c r="AM20" s="99">
        <v>0.001</v>
      </c>
      <c r="AN20" s="98" t="s">
        <v>15</v>
      </c>
      <c r="AO20" s="99">
        <v>0</v>
      </c>
      <c r="AP20" s="99">
        <v>0</v>
      </c>
      <c r="AQ20" s="99">
        <v>0.001</v>
      </c>
      <c r="AR20" s="99">
        <v>0.001</v>
      </c>
      <c r="AS20" s="99">
        <v>0</v>
      </c>
      <c r="AT20" s="98" t="s">
        <v>15</v>
      </c>
      <c r="AU20" s="98" t="s">
        <v>15</v>
      </c>
      <c r="AV20" s="99">
        <v>0</v>
      </c>
      <c r="AW20" s="99"/>
      <c r="AX20" s="99"/>
      <c r="AY20" s="99">
        <v>0</v>
      </c>
      <c r="AZ20" s="99">
        <v>0.002</v>
      </c>
      <c r="BA20" s="99">
        <v>0</v>
      </c>
      <c r="BB20" s="98" t="s">
        <v>15</v>
      </c>
      <c r="BC20" s="99">
        <v>0.001</v>
      </c>
      <c r="BD20" s="98" t="s">
        <v>15</v>
      </c>
      <c r="BE20" s="98" t="s">
        <v>15</v>
      </c>
      <c r="BF20" s="99">
        <v>0</v>
      </c>
      <c r="BG20" s="99"/>
      <c r="BH20" s="99"/>
      <c r="BI20" s="99"/>
      <c r="BJ20" s="99"/>
      <c r="BK20" s="98" t="s">
        <v>15</v>
      </c>
      <c r="BL20" s="99">
        <v>0</v>
      </c>
      <c r="BM20" s="98" t="s">
        <v>15</v>
      </c>
      <c r="BN20" s="99">
        <v>0</v>
      </c>
      <c r="BO20" s="99">
        <v>0.001</v>
      </c>
      <c r="BP20" s="98" t="s">
        <v>15</v>
      </c>
      <c r="BQ20" s="99">
        <v>0</v>
      </c>
      <c r="BR20" s="98" t="s">
        <v>15</v>
      </c>
      <c r="BS20" s="99"/>
      <c r="BT20" s="99"/>
      <c r="BU20" s="99"/>
      <c r="BV20" s="99"/>
      <c r="BW20" s="99">
        <v>0.001</v>
      </c>
      <c r="BX20" s="98" t="s">
        <v>15</v>
      </c>
      <c r="BY20" s="99">
        <v>0.001</v>
      </c>
      <c r="BZ20" s="99">
        <v>0</v>
      </c>
      <c r="CA20" s="99">
        <v>0</v>
      </c>
      <c r="CB20" s="99">
        <v>0.001</v>
      </c>
      <c r="CC20" s="99">
        <v>0.001</v>
      </c>
      <c r="CD20" s="99">
        <v>0</v>
      </c>
      <c r="CE20" s="99">
        <v>0</v>
      </c>
      <c r="CF20" s="98" t="s">
        <v>15</v>
      </c>
      <c r="CG20" s="98" t="s">
        <v>15</v>
      </c>
      <c r="CH20" s="98" t="s">
        <v>15</v>
      </c>
      <c r="CI20" s="98" t="s">
        <v>15</v>
      </c>
      <c r="CJ20" s="99">
        <v>0</v>
      </c>
      <c r="CK20" s="101"/>
      <c r="CL20" s="99">
        <v>0</v>
      </c>
      <c r="CM20" s="99">
        <v>0</v>
      </c>
      <c r="CN20" s="98" t="s">
        <v>15</v>
      </c>
      <c r="CO20" s="99">
        <v>0.001</v>
      </c>
      <c r="CP20" s="98" t="s">
        <v>15</v>
      </c>
      <c r="CQ20" s="99">
        <v>0.002</v>
      </c>
      <c r="CR20" s="99">
        <v>0.001</v>
      </c>
      <c r="CS20" s="99">
        <v>0.001</v>
      </c>
      <c r="CT20" s="99">
        <v>0.001</v>
      </c>
      <c r="CU20" s="99">
        <v>0.002</v>
      </c>
      <c r="CV20" s="99">
        <v>0.002</v>
      </c>
      <c r="CW20" s="99">
        <v>0</v>
      </c>
      <c r="CX20" s="99">
        <v>0.001</v>
      </c>
      <c r="CY20" s="99">
        <v>0.001</v>
      </c>
      <c r="CZ20" s="99">
        <v>0.001</v>
      </c>
      <c r="DA20" s="99">
        <v>0.001</v>
      </c>
      <c r="DB20" s="99">
        <v>0</v>
      </c>
      <c r="DC20" s="98" t="s">
        <v>15</v>
      </c>
      <c r="DD20" s="99">
        <v>0</v>
      </c>
      <c r="DE20" s="99">
        <v>0</v>
      </c>
      <c r="DF20" s="99">
        <v>0.003</v>
      </c>
      <c r="DG20" s="98" t="s">
        <v>15</v>
      </c>
      <c r="DH20" s="99">
        <v>0.001</v>
      </c>
      <c r="DI20" s="99">
        <v>0.001</v>
      </c>
      <c r="DJ20" s="99">
        <v>0.001</v>
      </c>
      <c r="DK20" s="99">
        <v>0.001</v>
      </c>
      <c r="DL20" s="99">
        <v>0</v>
      </c>
      <c r="DM20" s="99">
        <v>0.003</v>
      </c>
      <c r="DN20" s="98" t="s">
        <v>15</v>
      </c>
      <c r="DO20" s="98" t="s">
        <v>15</v>
      </c>
      <c r="DP20" s="98" t="s">
        <v>15</v>
      </c>
      <c r="DQ20" s="99">
        <v>0</v>
      </c>
      <c r="DR20" s="99">
        <v>0</v>
      </c>
      <c r="DS20" s="98" t="s">
        <v>15</v>
      </c>
      <c r="DT20" s="98"/>
      <c r="DU20" s="98"/>
      <c r="DV20" s="98"/>
      <c r="DW20" s="98"/>
      <c r="DX20" s="98"/>
      <c r="DY20" s="98"/>
      <c r="DZ20" s="98"/>
      <c r="EA20" s="98"/>
      <c r="EB20" s="102">
        <v>110</v>
      </c>
      <c r="EC20" s="99">
        <v>0</v>
      </c>
      <c r="ED20" s="99">
        <v>0</v>
      </c>
      <c r="EE20" s="99">
        <v>0.007</v>
      </c>
      <c r="EF20" s="99">
        <v>0.001163813906910101</v>
      </c>
    </row>
    <row r="21" spans="1:136" ht="14.25" customHeight="1">
      <c r="A21" s="86" t="s">
        <v>26</v>
      </c>
      <c r="B21" s="98">
        <v>0.021</v>
      </c>
      <c r="C21" s="99">
        <v>0.022</v>
      </c>
      <c r="D21" s="99">
        <v>0.03</v>
      </c>
      <c r="E21" s="99">
        <v>0.02</v>
      </c>
      <c r="F21" s="99">
        <v>0.043</v>
      </c>
      <c r="G21" s="99">
        <v>0.067</v>
      </c>
      <c r="H21" s="99">
        <v>0.041</v>
      </c>
      <c r="I21" s="99">
        <v>0.066</v>
      </c>
      <c r="J21" s="99">
        <v>0.025</v>
      </c>
      <c r="K21" s="99">
        <v>0.021</v>
      </c>
      <c r="L21" s="99">
        <v>0.021</v>
      </c>
      <c r="M21" s="100">
        <v>0.047</v>
      </c>
      <c r="N21" s="100">
        <v>0.02</v>
      </c>
      <c r="O21" s="100">
        <v>0.045</v>
      </c>
      <c r="P21" s="100">
        <v>0.057</v>
      </c>
      <c r="Q21" s="99">
        <v>0.053</v>
      </c>
      <c r="R21" s="100">
        <v>0.054</v>
      </c>
      <c r="S21" s="100">
        <v>0.015</v>
      </c>
      <c r="T21" s="100">
        <v>0.017</v>
      </c>
      <c r="U21" s="100">
        <v>0.038</v>
      </c>
      <c r="V21" s="100">
        <v>0.021</v>
      </c>
      <c r="W21" s="100">
        <v>0.026</v>
      </c>
      <c r="X21" s="100">
        <v>0.014</v>
      </c>
      <c r="Y21" s="100">
        <v>0.014</v>
      </c>
      <c r="Z21" s="100">
        <v>0.016</v>
      </c>
      <c r="AA21" s="100">
        <v>0.033</v>
      </c>
      <c r="AB21" s="100">
        <v>0.017</v>
      </c>
      <c r="AC21" s="100">
        <v>0.024</v>
      </c>
      <c r="AD21" s="100">
        <v>0.015</v>
      </c>
      <c r="AE21" s="100">
        <v>0.028</v>
      </c>
      <c r="AF21" s="100">
        <v>0.051</v>
      </c>
      <c r="AG21" s="100">
        <v>0.026</v>
      </c>
      <c r="AH21" s="100">
        <v>0.032</v>
      </c>
      <c r="AI21" s="100">
        <v>0.033</v>
      </c>
      <c r="AJ21" s="100">
        <v>0.02</v>
      </c>
      <c r="AK21" s="100">
        <v>0.031</v>
      </c>
      <c r="AL21" s="100">
        <v>0.022</v>
      </c>
      <c r="AM21" s="99">
        <v>0.033</v>
      </c>
      <c r="AN21" s="99">
        <v>0.018</v>
      </c>
      <c r="AO21" s="99">
        <v>0.02</v>
      </c>
      <c r="AP21" s="99">
        <v>0.026</v>
      </c>
      <c r="AQ21" s="99">
        <v>0.032</v>
      </c>
      <c r="AR21" s="99">
        <v>0.03</v>
      </c>
      <c r="AS21" s="99">
        <v>0.031</v>
      </c>
      <c r="AT21" s="99">
        <v>0.044</v>
      </c>
      <c r="AU21" s="99">
        <v>0.033</v>
      </c>
      <c r="AV21" s="99">
        <v>0.04</v>
      </c>
      <c r="AW21" s="99"/>
      <c r="AX21" s="99"/>
      <c r="AY21" s="99">
        <v>0.041</v>
      </c>
      <c r="AZ21" s="99">
        <v>0.048</v>
      </c>
      <c r="BA21" s="99">
        <v>0.024</v>
      </c>
      <c r="BB21" s="99">
        <v>0.032</v>
      </c>
      <c r="BC21" s="99">
        <v>0.025</v>
      </c>
      <c r="BD21" s="99">
        <v>0.027</v>
      </c>
      <c r="BE21" s="99">
        <v>0.024</v>
      </c>
      <c r="BF21" s="99">
        <v>0.024</v>
      </c>
      <c r="BG21" s="99"/>
      <c r="BH21" s="99"/>
      <c r="BI21" s="99"/>
      <c r="BJ21" s="99"/>
      <c r="BK21" s="99">
        <v>0.034</v>
      </c>
      <c r="BL21" s="99">
        <v>0.031</v>
      </c>
      <c r="BM21" s="99">
        <v>0.025</v>
      </c>
      <c r="BN21" s="99">
        <v>0.031</v>
      </c>
      <c r="BO21" s="99">
        <v>0.035</v>
      </c>
      <c r="BP21" s="99">
        <v>0.031</v>
      </c>
      <c r="BQ21" s="99">
        <v>0.026</v>
      </c>
      <c r="BR21" s="99">
        <v>0.035</v>
      </c>
      <c r="BS21" s="99"/>
      <c r="BT21" s="99"/>
      <c r="BU21" s="99"/>
      <c r="BV21" s="99"/>
      <c r="BW21" s="99">
        <v>0.035</v>
      </c>
      <c r="BX21" s="99">
        <v>0.066</v>
      </c>
      <c r="BY21" s="99">
        <v>0.034</v>
      </c>
      <c r="BZ21" s="99">
        <v>0.059</v>
      </c>
      <c r="CA21" s="99">
        <v>0.057</v>
      </c>
      <c r="CB21" s="99">
        <v>0.056</v>
      </c>
      <c r="CC21" s="99">
        <v>0.059</v>
      </c>
      <c r="CD21" s="99">
        <v>0.062</v>
      </c>
      <c r="CE21" s="99">
        <v>0.086</v>
      </c>
      <c r="CF21" s="99">
        <v>0.082</v>
      </c>
      <c r="CG21" s="99">
        <v>0.029</v>
      </c>
      <c r="CH21" s="99">
        <v>0.034</v>
      </c>
      <c r="CI21" s="99">
        <v>0.029</v>
      </c>
      <c r="CJ21" s="99">
        <v>0.059</v>
      </c>
      <c r="CK21" s="101"/>
      <c r="CL21" s="99">
        <v>0.031</v>
      </c>
      <c r="CM21" s="99">
        <v>0.054</v>
      </c>
      <c r="CN21" s="99">
        <v>0.064</v>
      </c>
      <c r="CO21" s="99">
        <v>0.049</v>
      </c>
      <c r="CP21" s="99">
        <v>0.049</v>
      </c>
      <c r="CQ21" s="99">
        <v>0.041</v>
      </c>
      <c r="CR21" s="99">
        <v>0.04</v>
      </c>
      <c r="CS21" s="99">
        <v>0.025</v>
      </c>
      <c r="CT21" s="99">
        <v>0.036</v>
      </c>
      <c r="CU21" s="99">
        <v>0.057</v>
      </c>
      <c r="CV21" s="99">
        <v>0.06</v>
      </c>
      <c r="CW21" s="99">
        <v>0.032</v>
      </c>
      <c r="CX21" s="99">
        <v>0.028</v>
      </c>
      <c r="CY21" s="99">
        <v>0.054</v>
      </c>
      <c r="CZ21" s="99">
        <v>0.044</v>
      </c>
      <c r="DA21" s="99">
        <v>0.019</v>
      </c>
      <c r="DB21" s="99">
        <v>0.03</v>
      </c>
      <c r="DC21" s="99">
        <v>0.043</v>
      </c>
      <c r="DD21" s="99">
        <v>0.058</v>
      </c>
      <c r="DE21" s="99">
        <v>0.062</v>
      </c>
      <c r="DF21" s="99">
        <v>0.06</v>
      </c>
      <c r="DG21" s="99">
        <v>0.043</v>
      </c>
      <c r="DH21" s="99">
        <v>0.043</v>
      </c>
      <c r="DI21" s="99">
        <v>0.018</v>
      </c>
      <c r="DJ21" s="99">
        <v>0.026</v>
      </c>
      <c r="DK21" s="99">
        <v>0.02</v>
      </c>
      <c r="DL21" s="99">
        <v>0.029</v>
      </c>
      <c r="DM21" s="99">
        <v>0.074</v>
      </c>
      <c r="DN21" s="99">
        <v>0.041</v>
      </c>
      <c r="DO21" s="99">
        <v>0.038</v>
      </c>
      <c r="DP21" s="99">
        <v>0.041</v>
      </c>
      <c r="DQ21" s="99">
        <v>0.02</v>
      </c>
      <c r="DR21" s="99">
        <v>0.024</v>
      </c>
      <c r="DS21" s="99">
        <v>0.038</v>
      </c>
      <c r="DT21" s="99"/>
      <c r="DU21" s="99"/>
      <c r="DV21" s="99"/>
      <c r="DW21" s="99"/>
      <c r="DX21" s="99"/>
      <c r="DY21" s="99"/>
      <c r="DZ21" s="99"/>
      <c r="EA21" s="99"/>
      <c r="EB21" s="102">
        <v>110</v>
      </c>
      <c r="EC21" s="99">
        <v>0.04</v>
      </c>
      <c r="ED21" s="99">
        <v>0.014</v>
      </c>
      <c r="EE21" s="99">
        <v>0.086</v>
      </c>
      <c r="EF21" s="99">
        <v>0.01578680534942065</v>
      </c>
    </row>
    <row r="22" spans="1:136" ht="14.25" customHeight="1">
      <c r="A22" s="86" t="s">
        <v>27</v>
      </c>
      <c r="B22" s="98" t="s">
        <v>15</v>
      </c>
      <c r="C22" s="99">
        <v>0.015</v>
      </c>
      <c r="D22" s="99">
        <v>0.028</v>
      </c>
      <c r="E22" s="99">
        <v>0.016</v>
      </c>
      <c r="F22" s="99">
        <v>0.026</v>
      </c>
      <c r="G22" s="99">
        <v>0.034</v>
      </c>
      <c r="H22" s="99">
        <v>0.044</v>
      </c>
      <c r="I22" s="99">
        <v>0.016</v>
      </c>
      <c r="J22" s="99">
        <v>0.015</v>
      </c>
      <c r="K22" s="99">
        <v>0.038</v>
      </c>
      <c r="L22" s="99">
        <v>0.025</v>
      </c>
      <c r="M22" s="100">
        <v>0.094</v>
      </c>
      <c r="N22" s="100">
        <v>0.046</v>
      </c>
      <c r="O22" s="100">
        <v>0.031</v>
      </c>
      <c r="P22" s="100">
        <v>0.156</v>
      </c>
      <c r="Q22" s="99">
        <v>0.025</v>
      </c>
      <c r="R22" s="100">
        <v>0.287</v>
      </c>
      <c r="S22" s="100">
        <v>0.023</v>
      </c>
      <c r="T22" s="100">
        <v>0.044</v>
      </c>
      <c r="U22" s="100">
        <v>0.018</v>
      </c>
      <c r="V22" s="100">
        <v>0.023</v>
      </c>
      <c r="W22" s="100">
        <v>0.013</v>
      </c>
      <c r="X22" s="100">
        <v>0.013</v>
      </c>
      <c r="Y22" s="100">
        <v>0.011</v>
      </c>
      <c r="Z22" s="100">
        <v>0.041</v>
      </c>
      <c r="AA22" s="103" t="s">
        <v>15</v>
      </c>
      <c r="AB22" s="103" t="s">
        <v>15</v>
      </c>
      <c r="AC22" s="100">
        <v>0.047</v>
      </c>
      <c r="AD22" s="100">
        <v>0.283</v>
      </c>
      <c r="AE22" s="100">
        <v>0.015</v>
      </c>
      <c r="AF22" s="100">
        <v>0.02</v>
      </c>
      <c r="AG22" s="100">
        <v>0.155</v>
      </c>
      <c r="AH22" s="100">
        <v>0.025</v>
      </c>
      <c r="AI22" s="100">
        <v>0.113</v>
      </c>
      <c r="AJ22" s="100">
        <v>0.044</v>
      </c>
      <c r="AK22" s="100">
        <v>0.016</v>
      </c>
      <c r="AL22" s="100">
        <v>0.022</v>
      </c>
      <c r="AM22" s="99">
        <v>0.699</v>
      </c>
      <c r="AN22" s="99">
        <v>0.079</v>
      </c>
      <c r="AO22" s="99">
        <v>0.079</v>
      </c>
      <c r="AP22" s="99">
        <v>0.048</v>
      </c>
      <c r="AQ22" s="99">
        <v>0.014</v>
      </c>
      <c r="AR22" s="99">
        <v>0.01</v>
      </c>
      <c r="AS22" s="99">
        <v>0.081</v>
      </c>
      <c r="AT22" s="99">
        <v>0.042</v>
      </c>
      <c r="AU22" s="99">
        <v>0.201</v>
      </c>
      <c r="AV22" s="99">
        <v>0.229</v>
      </c>
      <c r="AW22" s="99"/>
      <c r="AX22" s="99"/>
      <c r="AY22" s="99">
        <v>0.012</v>
      </c>
      <c r="AZ22" s="99">
        <v>0.052</v>
      </c>
      <c r="BA22" s="99">
        <v>0.231</v>
      </c>
      <c r="BB22" s="99">
        <v>0.028</v>
      </c>
      <c r="BC22" s="99">
        <v>0.008</v>
      </c>
      <c r="BD22" s="99">
        <v>0.019</v>
      </c>
      <c r="BE22" s="99">
        <v>0.032</v>
      </c>
      <c r="BF22" s="99">
        <v>0.014</v>
      </c>
      <c r="BG22" s="99"/>
      <c r="BH22" s="99"/>
      <c r="BI22" s="99"/>
      <c r="BJ22" s="99"/>
      <c r="BK22" s="99">
        <v>0.007</v>
      </c>
      <c r="BL22" s="99">
        <v>0.008</v>
      </c>
      <c r="BM22" s="99">
        <v>0.005</v>
      </c>
      <c r="BN22" s="99">
        <v>0.016</v>
      </c>
      <c r="BO22" s="99">
        <v>0.007</v>
      </c>
      <c r="BP22" s="99">
        <v>0.001</v>
      </c>
      <c r="BQ22" s="99">
        <v>0.006</v>
      </c>
      <c r="BR22" s="99">
        <v>0.034</v>
      </c>
      <c r="BS22" s="99"/>
      <c r="BT22" s="99"/>
      <c r="BU22" s="99"/>
      <c r="BV22" s="99"/>
      <c r="BW22" s="99">
        <v>0.017</v>
      </c>
      <c r="BX22" s="99">
        <v>0.02</v>
      </c>
      <c r="BY22" s="99">
        <v>0.009</v>
      </c>
      <c r="BZ22" s="99">
        <v>0.007</v>
      </c>
      <c r="CA22" s="99">
        <v>0.63</v>
      </c>
      <c r="CB22" s="99">
        <v>0.056</v>
      </c>
      <c r="CC22" s="99">
        <v>0.007</v>
      </c>
      <c r="CD22" s="99">
        <v>0.007</v>
      </c>
      <c r="CE22" s="99">
        <v>0.132</v>
      </c>
      <c r="CF22" s="99">
        <v>0.099</v>
      </c>
      <c r="CG22" s="99">
        <v>0.004</v>
      </c>
      <c r="CH22" s="99">
        <v>0.024</v>
      </c>
      <c r="CI22" s="99">
        <v>0.009</v>
      </c>
      <c r="CJ22" s="99">
        <v>0.24</v>
      </c>
      <c r="CK22" s="101"/>
      <c r="CL22" s="99">
        <v>0.004</v>
      </c>
      <c r="CM22" s="99">
        <v>0.037</v>
      </c>
      <c r="CN22" s="99">
        <v>0.009</v>
      </c>
      <c r="CO22" s="99">
        <v>0.096</v>
      </c>
      <c r="CP22" s="99">
        <v>0.016</v>
      </c>
      <c r="CQ22" s="99">
        <v>0.024</v>
      </c>
      <c r="CR22" s="99">
        <v>0.009</v>
      </c>
      <c r="CS22" s="99">
        <v>0.007</v>
      </c>
      <c r="CT22" s="99">
        <v>0.011</v>
      </c>
      <c r="CU22" s="99">
        <v>0.183</v>
      </c>
      <c r="CV22" s="99">
        <v>0.012</v>
      </c>
      <c r="CW22" s="99">
        <v>0.01</v>
      </c>
      <c r="CX22" s="99">
        <v>0.014</v>
      </c>
      <c r="CY22" s="99">
        <v>0.069</v>
      </c>
      <c r="CZ22" s="99">
        <v>0.015</v>
      </c>
      <c r="DA22" s="99">
        <v>0.008</v>
      </c>
      <c r="DB22" s="99">
        <v>0.012</v>
      </c>
      <c r="DC22" s="99">
        <v>0.025</v>
      </c>
      <c r="DD22" s="99">
        <v>0.03</v>
      </c>
      <c r="DE22" s="99">
        <v>2.051</v>
      </c>
      <c r="DF22" s="99">
        <v>2.178</v>
      </c>
      <c r="DG22" s="99">
        <v>0.071</v>
      </c>
      <c r="DH22" s="99">
        <v>0.018</v>
      </c>
      <c r="DI22" s="99">
        <v>0.01</v>
      </c>
      <c r="DJ22" s="99">
        <v>0.011</v>
      </c>
      <c r="DK22" s="99">
        <v>0.01</v>
      </c>
      <c r="DL22" s="99">
        <v>0.018</v>
      </c>
      <c r="DM22" s="99">
        <v>0.107</v>
      </c>
      <c r="DN22" s="99">
        <v>0.029</v>
      </c>
      <c r="DO22" s="99">
        <v>0.023</v>
      </c>
      <c r="DP22" s="99">
        <v>0.03</v>
      </c>
      <c r="DQ22" s="99">
        <v>0.004</v>
      </c>
      <c r="DR22" s="99">
        <v>0.011</v>
      </c>
      <c r="DS22" s="99">
        <v>0.035</v>
      </c>
      <c r="DT22" s="99"/>
      <c r="DU22" s="99"/>
      <c r="DV22" s="99"/>
      <c r="DW22" s="99"/>
      <c r="DX22" s="99"/>
      <c r="DY22" s="99"/>
      <c r="DZ22" s="99"/>
      <c r="EA22" s="99"/>
      <c r="EB22" s="102">
        <v>110</v>
      </c>
      <c r="EC22" s="99">
        <v>0.09</v>
      </c>
      <c r="ED22" s="99">
        <v>0</v>
      </c>
      <c r="EE22" s="99">
        <v>2.178</v>
      </c>
      <c r="EF22" s="99">
        <v>0.2935216066215893</v>
      </c>
    </row>
    <row r="23" spans="1:136" ht="14.25" customHeight="1">
      <c r="A23" s="86" t="s">
        <v>28</v>
      </c>
      <c r="B23" s="98">
        <v>0.077</v>
      </c>
      <c r="C23" s="99">
        <v>0.075</v>
      </c>
      <c r="D23" s="99">
        <v>0.09</v>
      </c>
      <c r="E23" s="99">
        <v>0.09</v>
      </c>
      <c r="F23" s="99">
        <v>0.104</v>
      </c>
      <c r="G23" s="99">
        <v>0.125</v>
      </c>
      <c r="H23" s="99">
        <v>0.092</v>
      </c>
      <c r="I23" s="99">
        <v>0.076</v>
      </c>
      <c r="J23" s="99">
        <v>0.07</v>
      </c>
      <c r="K23" s="99">
        <v>0.076</v>
      </c>
      <c r="L23" s="99">
        <v>0.074</v>
      </c>
      <c r="M23" s="100">
        <v>0.099</v>
      </c>
      <c r="N23" s="100">
        <v>0.073</v>
      </c>
      <c r="O23" s="100">
        <v>0.084</v>
      </c>
      <c r="P23" s="100">
        <v>0.123</v>
      </c>
      <c r="Q23" s="99">
        <v>0.08</v>
      </c>
      <c r="R23" s="100">
        <v>0.084</v>
      </c>
      <c r="S23" s="100">
        <v>0.072</v>
      </c>
      <c r="T23" s="100">
        <v>0.085</v>
      </c>
      <c r="U23" s="100">
        <v>0.074</v>
      </c>
      <c r="V23" s="100">
        <v>0.077</v>
      </c>
      <c r="W23" s="100">
        <v>0.073</v>
      </c>
      <c r="X23" s="100">
        <v>0.076</v>
      </c>
      <c r="Y23" s="100">
        <v>0.065</v>
      </c>
      <c r="Z23" s="100">
        <v>0.065</v>
      </c>
      <c r="AA23" s="100">
        <v>0.064</v>
      </c>
      <c r="AB23" s="100">
        <v>0.068</v>
      </c>
      <c r="AC23" s="100">
        <v>0.066</v>
      </c>
      <c r="AD23" s="100">
        <v>0.058</v>
      </c>
      <c r="AE23" s="100">
        <v>0.092</v>
      </c>
      <c r="AF23" s="100">
        <v>0.087</v>
      </c>
      <c r="AG23" s="100">
        <v>0.08</v>
      </c>
      <c r="AH23" s="100">
        <v>0.084</v>
      </c>
      <c r="AI23" s="100">
        <v>0.073</v>
      </c>
      <c r="AJ23" s="100">
        <v>0.07</v>
      </c>
      <c r="AK23" s="100">
        <v>0.087</v>
      </c>
      <c r="AL23" s="100">
        <v>0.091</v>
      </c>
      <c r="AM23" s="99">
        <v>0.088</v>
      </c>
      <c r="AN23" s="99">
        <v>0.081</v>
      </c>
      <c r="AO23" s="99">
        <v>0.064</v>
      </c>
      <c r="AP23" s="99">
        <v>0.066</v>
      </c>
      <c r="AQ23" s="99">
        <v>0.085</v>
      </c>
      <c r="AR23" s="99">
        <v>0.088</v>
      </c>
      <c r="AS23" s="99">
        <v>0.08</v>
      </c>
      <c r="AT23" s="99">
        <v>0.09</v>
      </c>
      <c r="AU23" s="99">
        <v>0.084</v>
      </c>
      <c r="AV23" s="99">
        <v>0.071</v>
      </c>
      <c r="AW23" s="99"/>
      <c r="AX23" s="99"/>
      <c r="AY23" s="99">
        <v>0.07</v>
      </c>
      <c r="AZ23" s="99">
        <v>0.073</v>
      </c>
      <c r="BA23" s="99">
        <v>0.071</v>
      </c>
      <c r="BB23" s="99">
        <v>0.076</v>
      </c>
      <c r="BC23" s="99">
        <v>0.069</v>
      </c>
      <c r="BD23" s="99">
        <v>0.073</v>
      </c>
      <c r="BE23" s="99">
        <v>0.07</v>
      </c>
      <c r="BF23" s="99">
        <v>0.061</v>
      </c>
      <c r="BG23" s="99"/>
      <c r="BH23" s="99"/>
      <c r="BI23" s="99"/>
      <c r="BJ23" s="99"/>
      <c r="BK23" s="99">
        <v>0.074</v>
      </c>
      <c r="BL23" s="99">
        <v>0.077</v>
      </c>
      <c r="BM23" s="99">
        <v>0.072</v>
      </c>
      <c r="BN23" s="99">
        <v>0.081</v>
      </c>
      <c r="BO23" s="99">
        <v>0.068</v>
      </c>
      <c r="BP23" s="99">
        <v>0.063</v>
      </c>
      <c r="BQ23" s="99">
        <v>0.069</v>
      </c>
      <c r="BR23" s="99">
        <v>0.075</v>
      </c>
      <c r="BS23" s="99"/>
      <c r="BT23" s="99"/>
      <c r="BU23" s="99"/>
      <c r="BV23" s="99"/>
      <c r="BW23" s="99">
        <v>0.077</v>
      </c>
      <c r="BX23" s="99">
        <v>0.083</v>
      </c>
      <c r="BY23" s="99">
        <v>0.073</v>
      </c>
      <c r="BZ23" s="99">
        <v>0.083</v>
      </c>
      <c r="CA23" s="99">
        <v>0.078</v>
      </c>
      <c r="CB23" s="99">
        <v>0.077</v>
      </c>
      <c r="CC23" s="99">
        <v>0.094</v>
      </c>
      <c r="CD23" s="99">
        <v>0.078</v>
      </c>
      <c r="CE23" s="99">
        <v>0.083</v>
      </c>
      <c r="CF23" s="99">
        <v>0.091</v>
      </c>
      <c r="CG23" s="99">
        <v>0.068</v>
      </c>
      <c r="CH23" s="99">
        <v>0.071</v>
      </c>
      <c r="CI23" s="99">
        <v>0.074</v>
      </c>
      <c r="CJ23" s="99">
        <v>0.085</v>
      </c>
      <c r="CK23" s="101"/>
      <c r="CL23" s="99">
        <v>0.083</v>
      </c>
      <c r="CM23" s="99">
        <v>0.067</v>
      </c>
      <c r="CN23" s="99">
        <v>0.074</v>
      </c>
      <c r="CO23" s="99">
        <v>0.077</v>
      </c>
      <c r="CP23" s="99">
        <v>0.069</v>
      </c>
      <c r="CQ23" s="99">
        <v>0.074</v>
      </c>
      <c r="CR23" s="99">
        <v>0.066</v>
      </c>
      <c r="CS23" s="99">
        <v>0.074</v>
      </c>
      <c r="CT23" s="99">
        <v>0.095</v>
      </c>
      <c r="CU23" s="99">
        <v>0.081</v>
      </c>
      <c r="CV23" s="99">
        <v>0.079</v>
      </c>
      <c r="CW23" s="99">
        <v>0.068</v>
      </c>
      <c r="CX23" s="99">
        <v>0.071</v>
      </c>
      <c r="CY23" s="99">
        <v>0.083</v>
      </c>
      <c r="CZ23" s="99">
        <v>0.067</v>
      </c>
      <c r="DA23" s="99">
        <v>0.061</v>
      </c>
      <c r="DB23" s="99">
        <v>0.069</v>
      </c>
      <c r="DC23" s="99">
        <v>0.068</v>
      </c>
      <c r="DD23" s="99">
        <v>0.116</v>
      </c>
      <c r="DE23" s="99">
        <v>0.073</v>
      </c>
      <c r="DF23" s="99">
        <v>0.07</v>
      </c>
      <c r="DG23" s="99">
        <v>0.073</v>
      </c>
      <c r="DH23" s="99">
        <v>0.08</v>
      </c>
      <c r="DI23" s="99">
        <v>0.057</v>
      </c>
      <c r="DJ23" s="99">
        <v>0.062</v>
      </c>
      <c r="DK23" s="99">
        <v>0.059</v>
      </c>
      <c r="DL23" s="99">
        <v>0.068</v>
      </c>
      <c r="DM23" s="99">
        <v>0.102</v>
      </c>
      <c r="DN23" s="99">
        <v>0.067</v>
      </c>
      <c r="DO23" s="99">
        <v>0.067</v>
      </c>
      <c r="DP23" s="99">
        <v>0.07</v>
      </c>
      <c r="DQ23" s="99">
        <v>0.059</v>
      </c>
      <c r="DR23" s="99">
        <v>0.058</v>
      </c>
      <c r="DS23" s="99">
        <v>0.069</v>
      </c>
      <c r="DT23" s="99"/>
      <c r="DU23" s="99"/>
      <c r="DV23" s="99"/>
      <c r="DW23" s="99"/>
      <c r="DX23" s="99"/>
      <c r="DY23" s="99"/>
      <c r="DZ23" s="99"/>
      <c r="EA23" s="99"/>
      <c r="EB23" s="102">
        <v>110</v>
      </c>
      <c r="EC23" s="99">
        <v>0.08</v>
      </c>
      <c r="ED23" s="99">
        <v>0.057</v>
      </c>
      <c r="EE23" s="99">
        <v>0.125</v>
      </c>
      <c r="EF23" s="99">
        <v>0.01222034612865469</v>
      </c>
    </row>
    <row r="24" spans="1:136" ht="14.25" customHeight="1">
      <c r="A24" s="86" t="s">
        <v>29</v>
      </c>
      <c r="B24" s="98">
        <v>1.558</v>
      </c>
      <c r="C24" s="99">
        <v>0.481</v>
      </c>
      <c r="D24" s="99">
        <v>0.665</v>
      </c>
      <c r="E24" s="99">
        <v>0.581</v>
      </c>
      <c r="F24" s="99">
        <v>0.692</v>
      </c>
      <c r="G24" s="99">
        <v>1.374</v>
      </c>
      <c r="H24" s="99">
        <v>0.436</v>
      </c>
      <c r="I24" s="99">
        <v>0.518</v>
      </c>
      <c r="J24" s="99">
        <v>0.31</v>
      </c>
      <c r="K24" s="99">
        <v>0.671</v>
      </c>
      <c r="L24" s="99">
        <v>0.556</v>
      </c>
      <c r="M24" s="100">
        <v>0.895</v>
      </c>
      <c r="N24" s="100">
        <v>0.414</v>
      </c>
      <c r="O24" s="100">
        <v>1.321</v>
      </c>
      <c r="P24" s="100">
        <v>1.142</v>
      </c>
      <c r="Q24" s="99">
        <v>1.386</v>
      </c>
      <c r="R24" s="100">
        <v>1.128</v>
      </c>
      <c r="S24" s="100">
        <v>0.332</v>
      </c>
      <c r="T24" s="100">
        <v>0.488</v>
      </c>
      <c r="U24" s="100">
        <v>0.713</v>
      </c>
      <c r="V24" s="100">
        <v>0.4</v>
      </c>
      <c r="W24" s="100">
        <v>0.539</v>
      </c>
      <c r="X24" s="100">
        <v>0.247</v>
      </c>
      <c r="Y24" s="100">
        <v>0.254</v>
      </c>
      <c r="Z24" s="100">
        <v>0.354</v>
      </c>
      <c r="AA24" s="100">
        <v>1.728</v>
      </c>
      <c r="AB24" s="100">
        <v>0.246</v>
      </c>
      <c r="AC24" s="100">
        <v>0.465</v>
      </c>
      <c r="AD24" s="100">
        <v>0.302</v>
      </c>
      <c r="AE24" s="100">
        <v>0.579</v>
      </c>
      <c r="AF24" s="100">
        <v>0.534</v>
      </c>
      <c r="AG24" s="100">
        <v>0.252</v>
      </c>
      <c r="AH24" s="100">
        <v>0.433</v>
      </c>
      <c r="AI24" s="100">
        <v>0.313</v>
      </c>
      <c r="AJ24" s="100">
        <v>0.353</v>
      </c>
      <c r="AK24" s="100">
        <v>0.482</v>
      </c>
      <c r="AL24" s="100">
        <v>0.307</v>
      </c>
      <c r="AM24" s="99">
        <v>0.397</v>
      </c>
      <c r="AN24" s="99">
        <v>0.229</v>
      </c>
      <c r="AO24" s="99">
        <v>0.188</v>
      </c>
      <c r="AP24" s="99">
        <v>0.217</v>
      </c>
      <c r="AQ24" s="99">
        <v>0.397</v>
      </c>
      <c r="AR24" s="99">
        <v>0.267</v>
      </c>
      <c r="AS24" s="99">
        <v>0.267</v>
      </c>
      <c r="AT24" s="99">
        <v>0.394</v>
      </c>
      <c r="AU24" s="99">
        <v>0.289</v>
      </c>
      <c r="AV24" s="99">
        <v>0.357</v>
      </c>
      <c r="AW24" s="99"/>
      <c r="AX24" s="99"/>
      <c r="AY24" s="99">
        <v>0.604</v>
      </c>
      <c r="AZ24" s="99">
        <v>0.485</v>
      </c>
      <c r="BA24" s="99">
        <v>0.196</v>
      </c>
      <c r="BB24" s="99">
        <v>0.444</v>
      </c>
      <c r="BC24" s="99">
        <v>0.177</v>
      </c>
      <c r="BD24" s="99">
        <v>0.205</v>
      </c>
      <c r="BE24" s="99">
        <v>0.174</v>
      </c>
      <c r="BF24" s="99">
        <v>0.204</v>
      </c>
      <c r="BG24" s="99"/>
      <c r="BH24" s="99"/>
      <c r="BI24" s="99"/>
      <c r="BJ24" s="99"/>
      <c r="BK24" s="99">
        <v>0.393</v>
      </c>
      <c r="BL24" s="99">
        <v>0.369</v>
      </c>
      <c r="BM24" s="99">
        <v>0.363</v>
      </c>
      <c r="BN24" s="99">
        <v>0.216</v>
      </c>
      <c r="BO24" s="99">
        <v>0.333</v>
      </c>
      <c r="BP24" s="99">
        <v>0.265</v>
      </c>
      <c r="BQ24" s="99">
        <v>0.198</v>
      </c>
      <c r="BR24" s="99">
        <v>0.294</v>
      </c>
      <c r="BS24" s="99"/>
      <c r="BT24" s="99"/>
      <c r="BU24" s="99"/>
      <c r="BV24" s="99"/>
      <c r="BW24" s="99">
        <v>0.2</v>
      </c>
      <c r="BX24" s="99">
        <v>0.283</v>
      </c>
      <c r="BY24" s="99">
        <v>0.298</v>
      </c>
      <c r="BZ24" s="99">
        <v>0.258</v>
      </c>
      <c r="CA24" s="99">
        <v>0.217</v>
      </c>
      <c r="CB24" s="99">
        <v>0.236</v>
      </c>
      <c r="CC24" s="99">
        <v>0.391</v>
      </c>
      <c r="CD24" s="99">
        <v>0.46</v>
      </c>
      <c r="CE24" s="99">
        <v>0.442</v>
      </c>
      <c r="CF24" s="99">
        <v>0.496</v>
      </c>
      <c r="CG24" s="99">
        <v>0.16</v>
      </c>
      <c r="CH24" s="99">
        <v>0.231</v>
      </c>
      <c r="CI24" s="99">
        <v>0.209</v>
      </c>
      <c r="CJ24" s="99">
        <v>0.539</v>
      </c>
      <c r="CK24" s="101"/>
      <c r="CL24" s="99">
        <v>0.358</v>
      </c>
      <c r="CM24" s="99">
        <v>0.362</v>
      </c>
      <c r="CN24" s="99">
        <v>0.403</v>
      </c>
      <c r="CO24" s="99">
        <v>0.495</v>
      </c>
      <c r="CP24" s="99">
        <v>0.37</v>
      </c>
      <c r="CQ24" s="99">
        <v>0.702</v>
      </c>
      <c r="CR24" s="99">
        <v>0.403</v>
      </c>
      <c r="CS24" s="99">
        <v>0.297</v>
      </c>
      <c r="CT24" s="99">
        <v>0.448</v>
      </c>
      <c r="CU24" s="99">
        <v>0.517</v>
      </c>
      <c r="CV24" s="99">
        <v>0.565</v>
      </c>
      <c r="CW24" s="99">
        <v>0.317</v>
      </c>
      <c r="CX24" s="99">
        <v>0.399</v>
      </c>
      <c r="CY24" s="99">
        <v>0.609</v>
      </c>
      <c r="CZ24" s="99">
        <v>0.428</v>
      </c>
      <c r="DA24" s="99">
        <v>0.288</v>
      </c>
      <c r="DB24" s="99">
        <v>0.593</v>
      </c>
      <c r="DC24" s="99">
        <v>0.588</v>
      </c>
      <c r="DD24" s="99">
        <v>0.796</v>
      </c>
      <c r="DE24" s="99">
        <v>0.852</v>
      </c>
      <c r="DF24" s="99">
        <v>0.887</v>
      </c>
      <c r="DG24" s="99">
        <v>0.433</v>
      </c>
      <c r="DH24" s="99">
        <v>0.376</v>
      </c>
      <c r="DI24" s="99">
        <v>0.267</v>
      </c>
      <c r="DJ24" s="99">
        <v>0.622</v>
      </c>
      <c r="DK24" s="99">
        <v>0.396</v>
      </c>
      <c r="DL24" s="99">
        <v>0.756</v>
      </c>
      <c r="DM24" s="99">
        <v>1.847</v>
      </c>
      <c r="DN24" s="99">
        <v>0.587</v>
      </c>
      <c r="DO24" s="99">
        <v>0.564</v>
      </c>
      <c r="DP24" s="99">
        <v>0.863</v>
      </c>
      <c r="DQ24" s="99">
        <v>0.422</v>
      </c>
      <c r="DR24" s="99">
        <v>0.434</v>
      </c>
      <c r="DS24" s="99">
        <v>0.882</v>
      </c>
      <c r="DT24" s="99"/>
      <c r="DU24" s="99"/>
      <c r="DV24" s="99"/>
      <c r="DW24" s="99"/>
      <c r="DX24" s="99"/>
      <c r="DY24" s="99"/>
      <c r="DZ24" s="99"/>
      <c r="EA24" s="99"/>
      <c r="EB24" s="102">
        <v>110</v>
      </c>
      <c r="EC24" s="99">
        <v>0.49</v>
      </c>
      <c r="ED24" s="99">
        <v>0.16</v>
      </c>
      <c r="EE24" s="99">
        <v>1.847</v>
      </c>
      <c r="EF24" s="99">
        <v>0.3048368902698979</v>
      </c>
    </row>
    <row r="25" spans="1:136" ht="14.25" customHeight="1">
      <c r="A25" s="86" t="s">
        <v>30</v>
      </c>
      <c r="B25" s="98">
        <v>0.111</v>
      </c>
      <c r="C25" s="99">
        <v>0.113</v>
      </c>
      <c r="D25" s="99">
        <v>0.113</v>
      </c>
      <c r="E25" s="99">
        <v>0.113</v>
      </c>
      <c r="F25" s="99">
        <v>0.113</v>
      </c>
      <c r="G25" s="99">
        <v>0.104</v>
      </c>
      <c r="H25" s="99">
        <v>0.106</v>
      </c>
      <c r="I25" s="99">
        <v>0.102</v>
      </c>
      <c r="J25" s="99">
        <v>0.098</v>
      </c>
      <c r="K25" s="99">
        <v>0.101</v>
      </c>
      <c r="L25" s="99">
        <v>0.101</v>
      </c>
      <c r="M25" s="100">
        <v>0.127</v>
      </c>
      <c r="N25" s="100">
        <v>0.103</v>
      </c>
      <c r="O25" s="100">
        <v>0.11</v>
      </c>
      <c r="P25" s="100">
        <v>0.116</v>
      </c>
      <c r="Q25" s="99">
        <v>0.088</v>
      </c>
      <c r="R25" s="100">
        <v>0.085</v>
      </c>
      <c r="S25" s="100">
        <v>0.11</v>
      </c>
      <c r="T25" s="100">
        <v>0.108</v>
      </c>
      <c r="U25" s="100">
        <v>0.109</v>
      </c>
      <c r="V25" s="100">
        <v>0.111</v>
      </c>
      <c r="W25" s="100">
        <v>0.098</v>
      </c>
      <c r="X25" s="100">
        <v>0.096</v>
      </c>
      <c r="Y25" s="100">
        <v>0.099</v>
      </c>
      <c r="Z25" s="100">
        <v>0.096</v>
      </c>
      <c r="AA25" s="100">
        <v>0.098</v>
      </c>
      <c r="AB25" s="100">
        <v>0.102</v>
      </c>
      <c r="AC25" s="100">
        <v>0.089</v>
      </c>
      <c r="AD25" s="100">
        <v>0.083</v>
      </c>
      <c r="AE25" s="100">
        <v>0.108</v>
      </c>
      <c r="AF25" s="100">
        <v>0.119</v>
      </c>
      <c r="AG25" s="100">
        <v>0.103</v>
      </c>
      <c r="AH25" s="100">
        <v>0.112</v>
      </c>
      <c r="AI25" s="100">
        <v>0.099</v>
      </c>
      <c r="AJ25" s="100">
        <v>0.098</v>
      </c>
      <c r="AK25" s="100">
        <v>0.121</v>
      </c>
      <c r="AL25" s="100">
        <v>0.127</v>
      </c>
      <c r="AM25" s="99">
        <v>0.114</v>
      </c>
      <c r="AN25" s="99">
        <v>0.117</v>
      </c>
      <c r="AO25" s="99">
        <v>0.084</v>
      </c>
      <c r="AP25" s="99">
        <v>0.081</v>
      </c>
      <c r="AQ25" s="99">
        <v>0.106</v>
      </c>
      <c r="AR25" s="99">
        <v>0.105</v>
      </c>
      <c r="AS25" s="99">
        <v>0.101</v>
      </c>
      <c r="AT25" s="99">
        <v>0.106</v>
      </c>
      <c r="AU25" s="99">
        <v>0.093</v>
      </c>
      <c r="AV25" s="99">
        <v>0.094</v>
      </c>
      <c r="AW25" s="99"/>
      <c r="AX25" s="99"/>
      <c r="AY25" s="99">
        <v>0.104</v>
      </c>
      <c r="AZ25" s="99">
        <v>0.105</v>
      </c>
      <c r="BA25" s="99">
        <v>0.113</v>
      </c>
      <c r="BB25" s="99">
        <v>0.109</v>
      </c>
      <c r="BC25" s="99">
        <v>0.102</v>
      </c>
      <c r="BD25" s="99">
        <v>0.103</v>
      </c>
      <c r="BE25" s="99">
        <v>0.097</v>
      </c>
      <c r="BF25" s="99">
        <v>0.094</v>
      </c>
      <c r="BG25" s="99"/>
      <c r="BH25" s="99"/>
      <c r="BI25" s="99"/>
      <c r="BJ25" s="99"/>
      <c r="BK25" s="99">
        <v>0.117</v>
      </c>
      <c r="BL25" s="99">
        <v>0.12</v>
      </c>
      <c r="BM25" s="99">
        <v>0.114</v>
      </c>
      <c r="BN25" s="99">
        <v>0.111</v>
      </c>
      <c r="BO25" s="99">
        <v>0.104</v>
      </c>
      <c r="BP25" s="99">
        <v>0.108</v>
      </c>
      <c r="BQ25" s="99">
        <v>0.105</v>
      </c>
      <c r="BR25" s="99">
        <v>0.105</v>
      </c>
      <c r="BS25" s="99"/>
      <c r="BT25" s="99"/>
      <c r="BU25" s="99"/>
      <c r="BV25" s="99"/>
      <c r="BW25" s="99">
        <v>0.108</v>
      </c>
      <c r="BX25" s="99">
        <v>0.109</v>
      </c>
      <c r="BY25" s="99">
        <v>0.11</v>
      </c>
      <c r="BZ25" s="99">
        <v>0.109</v>
      </c>
      <c r="CA25" s="99">
        <v>0.112</v>
      </c>
      <c r="CB25" s="99">
        <v>0.112</v>
      </c>
      <c r="CC25" s="99">
        <v>0.115</v>
      </c>
      <c r="CD25" s="99">
        <v>0.113</v>
      </c>
      <c r="CE25" s="99">
        <v>0.119</v>
      </c>
      <c r="CF25" s="99">
        <v>0.116</v>
      </c>
      <c r="CG25" s="99">
        <v>0.11</v>
      </c>
      <c r="CH25" s="99">
        <v>0.109</v>
      </c>
      <c r="CI25" s="99">
        <v>0.112</v>
      </c>
      <c r="CJ25" s="99">
        <v>0.115</v>
      </c>
      <c r="CK25" s="101"/>
      <c r="CL25" s="99">
        <v>0.115</v>
      </c>
      <c r="CM25" s="99">
        <v>0.1</v>
      </c>
      <c r="CN25" s="99">
        <v>0.098</v>
      </c>
      <c r="CO25" s="99">
        <v>0.104</v>
      </c>
      <c r="CP25" s="99">
        <v>0.103</v>
      </c>
      <c r="CQ25" s="99">
        <v>0.1</v>
      </c>
      <c r="CR25" s="99">
        <v>0.106</v>
      </c>
      <c r="CS25" s="99">
        <v>0.105</v>
      </c>
      <c r="CT25" s="99">
        <v>0.108</v>
      </c>
      <c r="CU25" s="99">
        <v>0.106</v>
      </c>
      <c r="CV25" s="99">
        <v>0.104</v>
      </c>
      <c r="CW25" s="99">
        <v>0.108</v>
      </c>
      <c r="CX25" s="99">
        <v>0.103</v>
      </c>
      <c r="CY25" s="99">
        <v>0.112</v>
      </c>
      <c r="CZ25" s="99">
        <v>0.105</v>
      </c>
      <c r="DA25" s="99">
        <v>0.099</v>
      </c>
      <c r="DB25" s="99">
        <v>0.101</v>
      </c>
      <c r="DC25" s="99">
        <v>0.117</v>
      </c>
      <c r="DD25" s="99">
        <v>0.113</v>
      </c>
      <c r="DE25" s="99">
        <v>0.116</v>
      </c>
      <c r="DF25" s="99">
        <v>0.122</v>
      </c>
      <c r="DG25" s="99">
        <v>0.104</v>
      </c>
      <c r="DH25" s="99">
        <v>0.103</v>
      </c>
      <c r="DI25" s="99">
        <v>0.101</v>
      </c>
      <c r="DJ25" s="99">
        <v>0.1</v>
      </c>
      <c r="DK25" s="99">
        <v>0.098</v>
      </c>
      <c r="DL25" s="99">
        <v>0.099</v>
      </c>
      <c r="DM25" s="99">
        <v>0.104</v>
      </c>
      <c r="DN25" s="99">
        <v>0.101</v>
      </c>
      <c r="DO25" s="99">
        <v>0.12</v>
      </c>
      <c r="DP25" s="99">
        <v>0.121</v>
      </c>
      <c r="DQ25" s="99">
        <v>0.1</v>
      </c>
      <c r="DR25" s="99">
        <v>0.105</v>
      </c>
      <c r="DS25" s="99">
        <v>0.099</v>
      </c>
      <c r="DT25" s="99"/>
      <c r="DU25" s="99"/>
      <c r="DV25" s="99"/>
      <c r="DW25" s="99"/>
      <c r="DX25" s="99"/>
      <c r="DY25" s="99"/>
      <c r="DZ25" s="99"/>
      <c r="EA25" s="99"/>
      <c r="EB25" s="102">
        <v>110</v>
      </c>
      <c r="EC25" s="99">
        <v>0.11</v>
      </c>
      <c r="ED25" s="99">
        <v>0.081</v>
      </c>
      <c r="EE25" s="99">
        <v>0.127</v>
      </c>
      <c r="EF25" s="99">
        <v>0.00881527599732882</v>
      </c>
    </row>
    <row r="26" spans="1:136" ht="14.25" customHeight="1">
      <c r="A26" s="86" t="s">
        <v>31</v>
      </c>
      <c r="B26" s="98" t="s">
        <v>15</v>
      </c>
      <c r="C26" s="98" t="s">
        <v>15</v>
      </c>
      <c r="D26" s="98" t="s">
        <v>15</v>
      </c>
      <c r="E26" s="98" t="s">
        <v>15</v>
      </c>
      <c r="F26" s="98" t="s">
        <v>15</v>
      </c>
      <c r="G26" s="98" t="s">
        <v>15</v>
      </c>
      <c r="H26" s="98" t="s">
        <v>15</v>
      </c>
      <c r="I26" s="98" t="s">
        <v>15</v>
      </c>
      <c r="J26" s="98" t="s">
        <v>15</v>
      </c>
      <c r="K26" s="98" t="s">
        <v>15</v>
      </c>
      <c r="L26" s="98" t="s">
        <v>15</v>
      </c>
      <c r="M26" s="103" t="s">
        <v>15</v>
      </c>
      <c r="N26" s="100">
        <v>0.001</v>
      </c>
      <c r="O26" s="103" t="s">
        <v>15</v>
      </c>
      <c r="P26" s="100">
        <v>0.001</v>
      </c>
      <c r="Q26" s="99">
        <v>0.001</v>
      </c>
      <c r="R26" s="103" t="s">
        <v>15</v>
      </c>
      <c r="S26" s="100">
        <v>0.002</v>
      </c>
      <c r="T26" s="103" t="s">
        <v>15</v>
      </c>
      <c r="U26" s="103" t="s">
        <v>15</v>
      </c>
      <c r="V26" s="103" t="s">
        <v>15</v>
      </c>
      <c r="W26" s="100">
        <v>0.001</v>
      </c>
      <c r="X26" s="103" t="s">
        <v>15</v>
      </c>
      <c r="Y26" s="103" t="s">
        <v>15</v>
      </c>
      <c r="Z26" s="103" t="s">
        <v>15</v>
      </c>
      <c r="AA26" s="103" t="s">
        <v>15</v>
      </c>
      <c r="AB26" s="100">
        <v>0.004</v>
      </c>
      <c r="AC26" s="103" t="s">
        <v>15</v>
      </c>
      <c r="AD26" s="100">
        <v>0.006</v>
      </c>
      <c r="AE26" s="100">
        <v>0.002</v>
      </c>
      <c r="AF26" s="103" t="s">
        <v>15</v>
      </c>
      <c r="AG26" s="103" t="s">
        <v>15</v>
      </c>
      <c r="AH26" s="100">
        <v>0.002</v>
      </c>
      <c r="AI26" s="100">
        <v>0.003</v>
      </c>
      <c r="AJ26" s="100">
        <v>0.002</v>
      </c>
      <c r="AK26" s="103" t="s">
        <v>15</v>
      </c>
      <c r="AL26" s="100">
        <v>0.003</v>
      </c>
      <c r="AM26" s="99">
        <v>0.01</v>
      </c>
      <c r="AN26" s="99">
        <v>0.002</v>
      </c>
      <c r="AO26" s="98" t="s">
        <v>15</v>
      </c>
      <c r="AP26" s="99">
        <v>0.003</v>
      </c>
      <c r="AQ26" s="99">
        <v>0.002</v>
      </c>
      <c r="AR26" s="99">
        <v>0.001</v>
      </c>
      <c r="AS26" s="98" t="s">
        <v>15</v>
      </c>
      <c r="AT26" s="99">
        <v>0.003</v>
      </c>
      <c r="AU26" s="98" t="s">
        <v>15</v>
      </c>
      <c r="AV26" s="98" t="s">
        <v>15</v>
      </c>
      <c r="AW26" s="99"/>
      <c r="AX26" s="99"/>
      <c r="AY26" s="99">
        <v>0.001</v>
      </c>
      <c r="AZ26" s="98" t="s">
        <v>15</v>
      </c>
      <c r="BA26" s="98" t="s">
        <v>15</v>
      </c>
      <c r="BB26" s="99">
        <v>0.001</v>
      </c>
      <c r="BC26" s="99">
        <v>0.002</v>
      </c>
      <c r="BD26" s="99">
        <v>0.005</v>
      </c>
      <c r="BE26" s="99">
        <v>0.003</v>
      </c>
      <c r="BF26" s="98" t="s">
        <v>15</v>
      </c>
      <c r="BG26" s="99"/>
      <c r="BH26" s="99"/>
      <c r="BI26" s="99"/>
      <c r="BJ26" s="99"/>
      <c r="BK26" s="98" t="s">
        <v>15</v>
      </c>
      <c r="BL26" s="98" t="s">
        <v>15</v>
      </c>
      <c r="BM26" s="98" t="s">
        <v>15</v>
      </c>
      <c r="BN26" s="98" t="s">
        <v>15</v>
      </c>
      <c r="BO26" s="98" t="s">
        <v>15</v>
      </c>
      <c r="BP26" s="98" t="s">
        <v>15</v>
      </c>
      <c r="BQ26" s="99">
        <v>0</v>
      </c>
      <c r="BR26" s="98" t="s">
        <v>15</v>
      </c>
      <c r="BS26" s="99"/>
      <c r="BT26" s="99"/>
      <c r="BU26" s="99"/>
      <c r="BV26" s="99"/>
      <c r="BW26" s="98" t="s">
        <v>15</v>
      </c>
      <c r="BX26" s="98" t="s">
        <v>15</v>
      </c>
      <c r="BY26" s="98" t="s">
        <v>15</v>
      </c>
      <c r="BZ26" s="98" t="s">
        <v>15</v>
      </c>
      <c r="CA26" s="98" t="s">
        <v>15</v>
      </c>
      <c r="CB26" s="99">
        <v>0</v>
      </c>
      <c r="CC26" s="98" t="s">
        <v>15</v>
      </c>
      <c r="CD26" s="98" t="s">
        <v>15</v>
      </c>
      <c r="CE26" s="98" t="s">
        <v>15</v>
      </c>
      <c r="CF26" s="99">
        <v>0.011</v>
      </c>
      <c r="CG26" s="99">
        <v>0.001</v>
      </c>
      <c r="CH26" s="99">
        <v>0.002</v>
      </c>
      <c r="CI26" s="98" t="s">
        <v>15</v>
      </c>
      <c r="CJ26" s="99">
        <v>0.004</v>
      </c>
      <c r="CK26" s="101"/>
      <c r="CL26" s="99">
        <v>0.001</v>
      </c>
      <c r="CM26" s="99">
        <v>0.005</v>
      </c>
      <c r="CN26" s="99">
        <v>0.005</v>
      </c>
      <c r="CO26" s="99">
        <v>0.001</v>
      </c>
      <c r="CP26" s="98" t="s">
        <v>15</v>
      </c>
      <c r="CQ26" s="98" t="s">
        <v>15</v>
      </c>
      <c r="CR26" s="99">
        <v>0.001</v>
      </c>
      <c r="CS26" s="99">
        <v>0.002</v>
      </c>
      <c r="CT26" s="98" t="s">
        <v>15</v>
      </c>
      <c r="CU26" s="98" t="s">
        <v>15</v>
      </c>
      <c r="CV26" s="99">
        <v>0.001</v>
      </c>
      <c r="CW26" s="98" t="s">
        <v>15</v>
      </c>
      <c r="CX26" s="98" t="s">
        <v>15</v>
      </c>
      <c r="CY26" s="99">
        <v>0.005</v>
      </c>
      <c r="CZ26" s="98" t="s">
        <v>15</v>
      </c>
      <c r="DA26" s="99">
        <v>0.001</v>
      </c>
      <c r="DB26" s="98" t="s">
        <v>15</v>
      </c>
      <c r="DC26" s="99">
        <v>0.001</v>
      </c>
      <c r="DD26" s="98" t="s">
        <v>15</v>
      </c>
      <c r="DE26" s="98" t="s">
        <v>15</v>
      </c>
      <c r="DF26" s="99">
        <v>0</v>
      </c>
      <c r="DG26" s="98" t="s">
        <v>15</v>
      </c>
      <c r="DH26" s="98" t="s">
        <v>15</v>
      </c>
      <c r="DI26" s="98" t="s">
        <v>15</v>
      </c>
      <c r="DJ26" s="99">
        <v>0.002</v>
      </c>
      <c r="DK26" s="98" t="s">
        <v>15</v>
      </c>
      <c r="DL26" s="98" t="s">
        <v>15</v>
      </c>
      <c r="DM26" s="98" t="s">
        <v>15</v>
      </c>
      <c r="DN26" s="98" t="s">
        <v>15</v>
      </c>
      <c r="DO26" s="98" t="s">
        <v>15</v>
      </c>
      <c r="DP26" s="99">
        <v>0.01</v>
      </c>
      <c r="DQ26" s="99">
        <v>0</v>
      </c>
      <c r="DR26" s="99">
        <v>0.002</v>
      </c>
      <c r="DS26" s="99">
        <v>0.003</v>
      </c>
      <c r="DT26" s="99"/>
      <c r="DU26" s="99"/>
      <c r="DV26" s="99"/>
      <c r="DW26" s="99"/>
      <c r="DX26" s="99"/>
      <c r="DY26" s="99"/>
      <c r="DZ26" s="99"/>
      <c r="EA26" s="99"/>
      <c r="EB26" s="102">
        <v>110</v>
      </c>
      <c r="EC26" s="99">
        <v>0.01</v>
      </c>
      <c r="ED26" s="99">
        <v>0</v>
      </c>
      <c r="EE26" s="99">
        <v>0.011</v>
      </c>
      <c r="EF26" s="99">
        <v>0.0020720293880937034</v>
      </c>
    </row>
    <row r="27" spans="1:136" ht="14.25" customHeight="1">
      <c r="A27" s="86" t="s">
        <v>32</v>
      </c>
      <c r="B27" s="98">
        <v>0.014</v>
      </c>
      <c r="C27" s="99">
        <v>0.018</v>
      </c>
      <c r="D27" s="99">
        <v>0.022</v>
      </c>
      <c r="E27" s="99">
        <v>0.015</v>
      </c>
      <c r="F27" s="99">
        <v>0.037</v>
      </c>
      <c r="G27" s="99">
        <v>0.025</v>
      </c>
      <c r="H27" s="99">
        <v>0.019</v>
      </c>
      <c r="I27" s="99">
        <v>0.023</v>
      </c>
      <c r="J27" s="99">
        <v>0.021</v>
      </c>
      <c r="K27" s="99">
        <v>0.08</v>
      </c>
      <c r="L27" s="99">
        <v>0.056</v>
      </c>
      <c r="M27" s="100">
        <v>0.033</v>
      </c>
      <c r="N27" s="100">
        <v>0.015</v>
      </c>
      <c r="O27" s="100">
        <v>0.058</v>
      </c>
      <c r="P27" s="100">
        <v>0.124</v>
      </c>
      <c r="Q27" s="99">
        <v>0.047</v>
      </c>
      <c r="R27" s="100">
        <v>0.075</v>
      </c>
      <c r="S27" s="100">
        <v>0.01</v>
      </c>
      <c r="T27" s="100">
        <v>0.029</v>
      </c>
      <c r="U27" s="100">
        <v>0.016</v>
      </c>
      <c r="V27" s="100">
        <v>0.102</v>
      </c>
      <c r="W27" s="100">
        <v>0.01</v>
      </c>
      <c r="X27" s="100">
        <v>0.006</v>
      </c>
      <c r="Y27" s="100">
        <v>0.019</v>
      </c>
      <c r="Z27" s="100">
        <v>0.013</v>
      </c>
      <c r="AA27" s="100">
        <v>0.048</v>
      </c>
      <c r="AB27" s="100">
        <v>0.007</v>
      </c>
      <c r="AC27" s="100">
        <v>0.003</v>
      </c>
      <c r="AD27" s="100">
        <v>0.031</v>
      </c>
      <c r="AE27" s="100">
        <v>0.132</v>
      </c>
      <c r="AF27" s="100">
        <v>0.027</v>
      </c>
      <c r="AG27" s="100">
        <v>0.014</v>
      </c>
      <c r="AH27" s="100">
        <v>0.035</v>
      </c>
      <c r="AI27" s="100">
        <v>0.012</v>
      </c>
      <c r="AJ27" s="100">
        <v>0.05</v>
      </c>
      <c r="AK27" s="100">
        <v>0.045</v>
      </c>
      <c r="AL27" s="100">
        <v>0.056</v>
      </c>
      <c r="AM27" s="99">
        <v>0.032</v>
      </c>
      <c r="AN27" s="99">
        <v>0.015</v>
      </c>
      <c r="AO27" s="99">
        <v>0.04</v>
      </c>
      <c r="AP27" s="99">
        <v>0.03</v>
      </c>
      <c r="AQ27" s="99">
        <v>0.024</v>
      </c>
      <c r="AR27" s="99">
        <v>0.017</v>
      </c>
      <c r="AS27" s="99">
        <v>0.034</v>
      </c>
      <c r="AT27" s="99">
        <v>0.022</v>
      </c>
      <c r="AU27" s="99">
        <v>0.017</v>
      </c>
      <c r="AV27" s="99">
        <v>0.02</v>
      </c>
      <c r="AW27" s="99"/>
      <c r="AX27" s="99"/>
      <c r="AY27" s="99">
        <v>0.034</v>
      </c>
      <c r="AZ27" s="99">
        <v>0.055</v>
      </c>
      <c r="BA27" s="99">
        <v>0.024</v>
      </c>
      <c r="BB27" s="99">
        <v>0.027</v>
      </c>
      <c r="BC27" s="99">
        <v>0.009</v>
      </c>
      <c r="BD27" s="99">
        <v>0.009</v>
      </c>
      <c r="BE27" s="99">
        <v>0.013</v>
      </c>
      <c r="BF27" s="99">
        <v>0.012</v>
      </c>
      <c r="BG27" s="99"/>
      <c r="BH27" s="99"/>
      <c r="BI27" s="99"/>
      <c r="BJ27" s="99"/>
      <c r="BK27" s="99">
        <v>0.083</v>
      </c>
      <c r="BL27" s="99">
        <v>0.1</v>
      </c>
      <c r="BM27" s="99">
        <v>0.081</v>
      </c>
      <c r="BN27" s="99">
        <v>0.026</v>
      </c>
      <c r="BO27" s="99">
        <v>0.03</v>
      </c>
      <c r="BP27" s="99">
        <v>0.021</v>
      </c>
      <c r="BQ27" s="99">
        <v>0.041</v>
      </c>
      <c r="BR27" s="99">
        <v>0.067</v>
      </c>
      <c r="BS27" s="99"/>
      <c r="BT27" s="99"/>
      <c r="BU27" s="99"/>
      <c r="BV27" s="99"/>
      <c r="BW27" s="99">
        <v>0.026</v>
      </c>
      <c r="BX27" s="99">
        <v>0.033</v>
      </c>
      <c r="BY27" s="99">
        <v>0.032</v>
      </c>
      <c r="BZ27" s="99">
        <v>0.024</v>
      </c>
      <c r="CA27" s="99">
        <v>0.03</v>
      </c>
      <c r="CB27" s="99">
        <v>0.024</v>
      </c>
      <c r="CC27" s="99">
        <v>0.055</v>
      </c>
      <c r="CD27" s="99">
        <v>0.193</v>
      </c>
      <c r="CE27" s="99">
        <v>0.083</v>
      </c>
      <c r="CF27" s="99">
        <v>0.081</v>
      </c>
      <c r="CG27" s="99">
        <v>0.02</v>
      </c>
      <c r="CH27" s="99">
        <v>0.023</v>
      </c>
      <c r="CI27" s="99">
        <v>0.016</v>
      </c>
      <c r="CJ27" s="99">
        <v>0.105</v>
      </c>
      <c r="CK27" s="101"/>
      <c r="CL27" s="99">
        <v>0.049</v>
      </c>
      <c r="CM27" s="99">
        <v>0.022</v>
      </c>
      <c r="CN27" s="99">
        <v>0.023</v>
      </c>
      <c r="CO27" s="99">
        <v>0.024</v>
      </c>
      <c r="CP27" s="99">
        <v>0.015</v>
      </c>
      <c r="CQ27" s="99">
        <v>0.028</v>
      </c>
      <c r="CR27" s="99">
        <v>0.014</v>
      </c>
      <c r="CS27" s="99">
        <v>0.02</v>
      </c>
      <c r="CT27" s="99">
        <v>0.065</v>
      </c>
      <c r="CU27" s="99">
        <v>0.078</v>
      </c>
      <c r="CV27" s="99">
        <v>0.029</v>
      </c>
      <c r="CW27" s="99">
        <v>0.012</v>
      </c>
      <c r="CX27" s="99">
        <v>0.04</v>
      </c>
      <c r="CY27" s="99">
        <v>0.04</v>
      </c>
      <c r="CZ27" s="99">
        <v>0.023</v>
      </c>
      <c r="DA27" s="99">
        <v>0.01</v>
      </c>
      <c r="DB27" s="99">
        <v>0.055</v>
      </c>
      <c r="DC27" s="99">
        <v>0.029</v>
      </c>
      <c r="DD27" s="99">
        <v>0.028</v>
      </c>
      <c r="DE27" s="99">
        <v>0.071</v>
      </c>
      <c r="DF27" s="99">
        <v>0.04</v>
      </c>
      <c r="DG27" s="99">
        <v>0.024</v>
      </c>
      <c r="DH27" s="99">
        <v>0.02</v>
      </c>
      <c r="DI27" s="99">
        <v>0.01</v>
      </c>
      <c r="DJ27" s="99">
        <v>0.059</v>
      </c>
      <c r="DK27" s="99">
        <v>0.025</v>
      </c>
      <c r="DL27" s="99">
        <v>0.088</v>
      </c>
      <c r="DM27" s="99">
        <v>0.092</v>
      </c>
      <c r="DN27" s="99">
        <v>0.115</v>
      </c>
      <c r="DO27" s="99">
        <v>0.03</v>
      </c>
      <c r="DP27" s="99">
        <v>0.091</v>
      </c>
      <c r="DQ27" s="99">
        <v>0.028</v>
      </c>
      <c r="DR27" s="99">
        <v>0.015</v>
      </c>
      <c r="DS27" s="99">
        <v>0.035</v>
      </c>
      <c r="DT27" s="99"/>
      <c r="DU27" s="99"/>
      <c r="DV27" s="99"/>
      <c r="DW27" s="99"/>
      <c r="DX27" s="99"/>
      <c r="DY27" s="99"/>
      <c r="DZ27" s="99"/>
      <c r="EA27" s="99"/>
      <c r="EB27" s="102">
        <v>110</v>
      </c>
      <c r="EC27" s="99">
        <v>0.04</v>
      </c>
      <c r="ED27" s="99">
        <v>0.003</v>
      </c>
      <c r="EE27" s="99">
        <v>0.193</v>
      </c>
      <c r="EF27" s="99">
        <v>0.031534837091908755</v>
      </c>
    </row>
    <row r="28" spans="1:136" ht="14.25" customHeight="1">
      <c r="A28" s="86" t="s">
        <v>33</v>
      </c>
      <c r="B28" s="98" t="s">
        <v>15</v>
      </c>
      <c r="C28" s="98" t="s">
        <v>15</v>
      </c>
      <c r="D28" s="98" t="s">
        <v>15</v>
      </c>
      <c r="E28" s="98" t="s">
        <v>15</v>
      </c>
      <c r="F28" s="98" t="s">
        <v>15</v>
      </c>
      <c r="G28" s="98" t="s">
        <v>15</v>
      </c>
      <c r="H28" s="98" t="s">
        <v>15</v>
      </c>
      <c r="I28" s="98" t="s">
        <v>15</v>
      </c>
      <c r="J28" s="98" t="s">
        <v>15</v>
      </c>
      <c r="K28" s="98" t="s">
        <v>15</v>
      </c>
      <c r="L28" s="98" t="s">
        <v>15</v>
      </c>
      <c r="M28" s="103" t="s">
        <v>15</v>
      </c>
      <c r="N28" s="103" t="s">
        <v>15</v>
      </c>
      <c r="O28" s="103" t="s">
        <v>15</v>
      </c>
      <c r="P28" s="103" t="s">
        <v>15</v>
      </c>
      <c r="Q28" s="98" t="s">
        <v>15</v>
      </c>
      <c r="R28" s="103" t="s">
        <v>15</v>
      </c>
      <c r="S28" s="103" t="s">
        <v>15</v>
      </c>
      <c r="T28" s="103" t="s">
        <v>15</v>
      </c>
      <c r="U28" s="103" t="s">
        <v>15</v>
      </c>
      <c r="V28" s="103" t="s">
        <v>15</v>
      </c>
      <c r="W28" s="103" t="s">
        <v>15</v>
      </c>
      <c r="X28" s="103" t="s">
        <v>15</v>
      </c>
      <c r="Y28" s="103" t="s">
        <v>15</v>
      </c>
      <c r="Z28" s="103" t="s">
        <v>15</v>
      </c>
      <c r="AA28" s="100">
        <v>0.004</v>
      </c>
      <c r="AB28" s="103" t="s">
        <v>15</v>
      </c>
      <c r="AC28" s="103" t="s">
        <v>15</v>
      </c>
      <c r="AD28" s="103" t="s">
        <v>15</v>
      </c>
      <c r="AE28" s="103" t="s">
        <v>15</v>
      </c>
      <c r="AF28" s="100">
        <v>0.001</v>
      </c>
      <c r="AG28" s="103" t="s">
        <v>15</v>
      </c>
      <c r="AH28" s="103" t="s">
        <v>15</v>
      </c>
      <c r="AI28" s="103" t="s">
        <v>15</v>
      </c>
      <c r="AJ28" s="103" t="s">
        <v>15</v>
      </c>
      <c r="AK28" s="103" t="s">
        <v>15</v>
      </c>
      <c r="AL28" s="103" t="s">
        <v>15</v>
      </c>
      <c r="AM28" s="98" t="s">
        <v>15</v>
      </c>
      <c r="AN28" s="98" t="s">
        <v>15</v>
      </c>
      <c r="AO28" s="98" t="s">
        <v>15</v>
      </c>
      <c r="AP28" s="98" t="s">
        <v>15</v>
      </c>
      <c r="AQ28" s="98" t="s">
        <v>15</v>
      </c>
      <c r="AR28" s="98" t="s">
        <v>15</v>
      </c>
      <c r="AS28" s="98" t="s">
        <v>15</v>
      </c>
      <c r="AT28" s="99">
        <v>0</v>
      </c>
      <c r="AU28" s="98" t="s">
        <v>15</v>
      </c>
      <c r="AV28" s="98" t="s">
        <v>15</v>
      </c>
      <c r="AW28" s="99"/>
      <c r="AX28" s="99"/>
      <c r="AY28" s="98" t="s">
        <v>15</v>
      </c>
      <c r="AZ28" s="98" t="s">
        <v>15</v>
      </c>
      <c r="BA28" s="98" t="s">
        <v>15</v>
      </c>
      <c r="BB28" s="98" t="s">
        <v>15</v>
      </c>
      <c r="BC28" s="98" t="s">
        <v>15</v>
      </c>
      <c r="BD28" s="98" t="s">
        <v>15</v>
      </c>
      <c r="BE28" s="98" t="s">
        <v>15</v>
      </c>
      <c r="BF28" s="99">
        <v>0</v>
      </c>
      <c r="BG28" s="99"/>
      <c r="BH28" s="99"/>
      <c r="BI28" s="99"/>
      <c r="BJ28" s="99"/>
      <c r="BK28" s="98" t="s">
        <v>15</v>
      </c>
      <c r="BL28" s="98" t="s">
        <v>15</v>
      </c>
      <c r="BM28" s="98" t="s">
        <v>15</v>
      </c>
      <c r="BN28" s="98" t="s">
        <v>15</v>
      </c>
      <c r="BO28" s="98" t="s">
        <v>15</v>
      </c>
      <c r="BP28" s="98" t="s">
        <v>15</v>
      </c>
      <c r="BQ28" s="98" t="s">
        <v>15</v>
      </c>
      <c r="BR28" s="98" t="s">
        <v>15</v>
      </c>
      <c r="BS28" s="99"/>
      <c r="BT28" s="99"/>
      <c r="BU28" s="99"/>
      <c r="BV28" s="99"/>
      <c r="BW28" s="98" t="s">
        <v>15</v>
      </c>
      <c r="BX28" s="98" t="s">
        <v>15</v>
      </c>
      <c r="BY28" s="98" t="s">
        <v>15</v>
      </c>
      <c r="BZ28" s="98" t="s">
        <v>15</v>
      </c>
      <c r="CA28" s="99">
        <v>0.001</v>
      </c>
      <c r="CB28" s="98" t="s">
        <v>15</v>
      </c>
      <c r="CC28" s="98" t="s">
        <v>15</v>
      </c>
      <c r="CD28" s="98" t="s">
        <v>15</v>
      </c>
      <c r="CE28" s="98" t="s">
        <v>15</v>
      </c>
      <c r="CF28" s="98" t="s">
        <v>15</v>
      </c>
      <c r="CG28" s="98" t="s">
        <v>15</v>
      </c>
      <c r="CH28" s="98" t="s">
        <v>15</v>
      </c>
      <c r="CI28" s="98" t="s">
        <v>15</v>
      </c>
      <c r="CJ28" s="98" t="s">
        <v>15</v>
      </c>
      <c r="CK28" s="101"/>
      <c r="CL28" s="98" t="s">
        <v>15</v>
      </c>
      <c r="CM28" s="98" t="s">
        <v>15</v>
      </c>
      <c r="CN28" s="98" t="s">
        <v>15</v>
      </c>
      <c r="CO28" s="98" t="s">
        <v>15</v>
      </c>
      <c r="CP28" s="98" t="s">
        <v>15</v>
      </c>
      <c r="CQ28" s="98" t="s">
        <v>15</v>
      </c>
      <c r="CR28" s="98" t="s">
        <v>15</v>
      </c>
      <c r="CS28" s="98" t="s">
        <v>15</v>
      </c>
      <c r="CT28" s="98" t="s">
        <v>15</v>
      </c>
      <c r="CU28" s="98" t="s">
        <v>15</v>
      </c>
      <c r="CV28" s="98" t="s">
        <v>15</v>
      </c>
      <c r="CW28" s="99">
        <v>0.001</v>
      </c>
      <c r="CX28" s="98" t="s">
        <v>15</v>
      </c>
      <c r="CY28" s="98" t="s">
        <v>15</v>
      </c>
      <c r="CZ28" s="98" t="s">
        <v>15</v>
      </c>
      <c r="DA28" s="98" t="s">
        <v>15</v>
      </c>
      <c r="DB28" s="98" t="s">
        <v>15</v>
      </c>
      <c r="DC28" s="98" t="s">
        <v>15</v>
      </c>
      <c r="DD28" s="99">
        <v>0.001</v>
      </c>
      <c r="DE28" s="98" t="s">
        <v>15</v>
      </c>
      <c r="DF28" s="98" t="s">
        <v>15</v>
      </c>
      <c r="DG28" s="99">
        <v>0.001</v>
      </c>
      <c r="DH28" s="98" t="s">
        <v>15</v>
      </c>
      <c r="DI28" s="98" t="s">
        <v>15</v>
      </c>
      <c r="DJ28" s="98" t="s">
        <v>15</v>
      </c>
      <c r="DK28" s="98" t="s">
        <v>15</v>
      </c>
      <c r="DL28" s="98" t="s">
        <v>15</v>
      </c>
      <c r="DM28" s="98" t="s">
        <v>15</v>
      </c>
      <c r="DN28" s="98" t="s">
        <v>15</v>
      </c>
      <c r="DO28" s="98" t="s">
        <v>15</v>
      </c>
      <c r="DP28" s="98" t="s">
        <v>15</v>
      </c>
      <c r="DQ28" s="98" t="s">
        <v>15</v>
      </c>
      <c r="DR28" s="98" t="s">
        <v>15</v>
      </c>
      <c r="DS28" s="98" t="s">
        <v>15</v>
      </c>
      <c r="DT28" s="98"/>
      <c r="DU28" s="98"/>
      <c r="DV28" s="98"/>
      <c r="DW28" s="98"/>
      <c r="DX28" s="98"/>
      <c r="DY28" s="98"/>
      <c r="DZ28" s="98"/>
      <c r="EA28" s="98"/>
      <c r="EB28" s="102">
        <v>110</v>
      </c>
      <c r="EC28" s="99">
        <v>0.01</v>
      </c>
      <c r="ED28" s="99">
        <v>0</v>
      </c>
      <c r="EE28" s="99">
        <v>0.004</v>
      </c>
      <c r="EF28" s="99">
        <v>0.0004292026048768319</v>
      </c>
    </row>
    <row r="29" spans="1:136" ht="14.25" customHeight="1">
      <c r="A29" s="86" t="s">
        <v>34</v>
      </c>
      <c r="B29" s="98" t="s">
        <v>15</v>
      </c>
      <c r="C29" s="98" t="s">
        <v>15</v>
      </c>
      <c r="D29" s="98" t="s">
        <v>15</v>
      </c>
      <c r="E29" s="98" t="s">
        <v>15</v>
      </c>
      <c r="F29" s="98" t="s">
        <v>15</v>
      </c>
      <c r="G29" s="98" t="s">
        <v>15</v>
      </c>
      <c r="H29" s="98" t="s">
        <v>15</v>
      </c>
      <c r="I29" s="98" t="s">
        <v>15</v>
      </c>
      <c r="J29" s="98" t="s">
        <v>15</v>
      </c>
      <c r="K29" s="98" t="s">
        <v>15</v>
      </c>
      <c r="L29" s="98" t="s">
        <v>15</v>
      </c>
      <c r="M29" s="103" t="s">
        <v>15</v>
      </c>
      <c r="N29" s="100">
        <v>0.001</v>
      </c>
      <c r="O29" s="103" t="s">
        <v>15</v>
      </c>
      <c r="P29" s="103" t="s">
        <v>15</v>
      </c>
      <c r="Q29" s="98" t="s">
        <v>15</v>
      </c>
      <c r="R29" s="103" t="s">
        <v>15</v>
      </c>
      <c r="S29" s="103" t="s">
        <v>15</v>
      </c>
      <c r="T29" s="103" t="s">
        <v>15</v>
      </c>
      <c r="U29" s="103" t="s">
        <v>15</v>
      </c>
      <c r="V29" s="103" t="s">
        <v>15</v>
      </c>
      <c r="W29" s="103" t="s">
        <v>15</v>
      </c>
      <c r="X29" s="103" t="s">
        <v>15</v>
      </c>
      <c r="Y29" s="103" t="s">
        <v>15</v>
      </c>
      <c r="Z29" s="103" t="s">
        <v>15</v>
      </c>
      <c r="AA29" s="103" t="s">
        <v>15</v>
      </c>
      <c r="AB29" s="100">
        <v>0.005</v>
      </c>
      <c r="AC29" s="100">
        <v>0.003</v>
      </c>
      <c r="AD29" s="103" t="s">
        <v>15</v>
      </c>
      <c r="AE29" s="103" t="s">
        <v>15</v>
      </c>
      <c r="AF29" s="103" t="s">
        <v>15</v>
      </c>
      <c r="AG29" s="103" t="s">
        <v>15</v>
      </c>
      <c r="AH29" s="103" t="s">
        <v>15</v>
      </c>
      <c r="AI29" s="103" t="s">
        <v>15</v>
      </c>
      <c r="AJ29" s="103" t="s">
        <v>15</v>
      </c>
      <c r="AK29" s="103" t="s">
        <v>15</v>
      </c>
      <c r="AL29" s="103" t="s">
        <v>15</v>
      </c>
      <c r="AM29" s="98" t="s">
        <v>15</v>
      </c>
      <c r="AN29" s="98" t="s">
        <v>15</v>
      </c>
      <c r="AO29" s="98" t="s">
        <v>15</v>
      </c>
      <c r="AP29" s="99">
        <v>0</v>
      </c>
      <c r="AQ29" s="98" t="s">
        <v>15</v>
      </c>
      <c r="AR29" s="99">
        <v>0</v>
      </c>
      <c r="AS29" s="98" t="s">
        <v>15</v>
      </c>
      <c r="AT29" s="98" t="s">
        <v>15</v>
      </c>
      <c r="AU29" s="99">
        <v>0</v>
      </c>
      <c r="AV29" s="98" t="s">
        <v>15</v>
      </c>
      <c r="AW29" s="99"/>
      <c r="AX29" s="99"/>
      <c r="AY29" s="98" t="s">
        <v>15</v>
      </c>
      <c r="AZ29" s="98" t="s">
        <v>15</v>
      </c>
      <c r="BA29" s="99">
        <v>0</v>
      </c>
      <c r="BB29" s="98" t="s">
        <v>15</v>
      </c>
      <c r="BC29" s="98" t="s">
        <v>15</v>
      </c>
      <c r="BD29" s="99">
        <v>0</v>
      </c>
      <c r="BE29" s="98" t="s">
        <v>15</v>
      </c>
      <c r="BF29" s="99">
        <v>0</v>
      </c>
      <c r="BG29" s="99"/>
      <c r="BH29" s="99"/>
      <c r="BI29" s="99"/>
      <c r="BJ29" s="99"/>
      <c r="BK29" s="98" t="s">
        <v>15</v>
      </c>
      <c r="BL29" s="98" t="s">
        <v>15</v>
      </c>
      <c r="BM29" s="99">
        <v>0.001</v>
      </c>
      <c r="BN29" s="98" t="s">
        <v>15</v>
      </c>
      <c r="BO29" s="98" t="s">
        <v>15</v>
      </c>
      <c r="BP29" s="99">
        <v>0</v>
      </c>
      <c r="BQ29" s="98" t="s">
        <v>15</v>
      </c>
      <c r="BR29" s="98" t="s">
        <v>15</v>
      </c>
      <c r="BS29" s="99"/>
      <c r="BT29" s="99"/>
      <c r="BU29" s="99"/>
      <c r="BV29" s="99"/>
      <c r="BW29" s="99">
        <v>0.001</v>
      </c>
      <c r="BX29" s="98" t="s">
        <v>15</v>
      </c>
      <c r="BY29" s="98" t="s">
        <v>15</v>
      </c>
      <c r="BZ29" s="98" t="s">
        <v>15</v>
      </c>
      <c r="CA29" s="98" t="s">
        <v>15</v>
      </c>
      <c r="CB29" s="99">
        <v>0</v>
      </c>
      <c r="CC29" s="98" t="s">
        <v>15</v>
      </c>
      <c r="CD29" s="98" t="s">
        <v>15</v>
      </c>
      <c r="CE29" s="98" t="s">
        <v>15</v>
      </c>
      <c r="CF29" s="98" t="s">
        <v>15</v>
      </c>
      <c r="CG29" s="99">
        <v>0.001</v>
      </c>
      <c r="CH29" s="99">
        <v>0</v>
      </c>
      <c r="CI29" s="99">
        <v>0.001</v>
      </c>
      <c r="CJ29" s="98" t="s">
        <v>15</v>
      </c>
      <c r="CK29" s="101"/>
      <c r="CL29" s="98" t="s">
        <v>15</v>
      </c>
      <c r="CM29" s="98" t="s">
        <v>15</v>
      </c>
      <c r="CN29" s="98" t="s">
        <v>15</v>
      </c>
      <c r="CO29" s="98" t="s">
        <v>15</v>
      </c>
      <c r="CP29" s="98" t="s">
        <v>15</v>
      </c>
      <c r="CQ29" s="98" t="s">
        <v>15</v>
      </c>
      <c r="CR29" s="98" t="s">
        <v>15</v>
      </c>
      <c r="CS29" s="98" t="s">
        <v>15</v>
      </c>
      <c r="CT29" s="98" t="s">
        <v>15</v>
      </c>
      <c r="CU29" s="98" t="s">
        <v>15</v>
      </c>
      <c r="CV29" s="98" t="s">
        <v>15</v>
      </c>
      <c r="CW29" s="98" t="s">
        <v>15</v>
      </c>
      <c r="CX29" s="99">
        <v>0</v>
      </c>
      <c r="CY29" s="98" t="s">
        <v>15</v>
      </c>
      <c r="CZ29" s="98" t="s">
        <v>15</v>
      </c>
      <c r="DA29" s="98" t="s">
        <v>15</v>
      </c>
      <c r="DB29" s="98" t="s">
        <v>15</v>
      </c>
      <c r="DC29" s="98" t="s">
        <v>15</v>
      </c>
      <c r="DD29" s="99">
        <v>0.001</v>
      </c>
      <c r="DE29" s="98" t="s">
        <v>15</v>
      </c>
      <c r="DF29" s="98" t="s">
        <v>15</v>
      </c>
      <c r="DG29" s="98" t="s">
        <v>15</v>
      </c>
      <c r="DH29" s="98" t="s">
        <v>15</v>
      </c>
      <c r="DI29" s="98" t="s">
        <v>15</v>
      </c>
      <c r="DJ29" s="98" t="s">
        <v>15</v>
      </c>
      <c r="DK29" s="98" t="s">
        <v>15</v>
      </c>
      <c r="DL29" s="98" t="s">
        <v>15</v>
      </c>
      <c r="DM29" s="98" t="s">
        <v>15</v>
      </c>
      <c r="DN29" s="98" t="s">
        <v>15</v>
      </c>
      <c r="DO29" s="98" t="s">
        <v>15</v>
      </c>
      <c r="DP29" s="98" t="s">
        <v>15</v>
      </c>
      <c r="DQ29" s="98" t="s">
        <v>15</v>
      </c>
      <c r="DR29" s="98" t="s">
        <v>15</v>
      </c>
      <c r="DS29" s="98" t="s">
        <v>15</v>
      </c>
      <c r="DT29" s="98"/>
      <c r="DU29" s="98"/>
      <c r="DV29" s="98"/>
      <c r="DW29" s="98"/>
      <c r="DX29" s="98"/>
      <c r="DY29" s="98"/>
      <c r="DZ29" s="98"/>
      <c r="EA29" s="98"/>
      <c r="EB29" s="102">
        <v>110</v>
      </c>
      <c r="EC29" s="99">
        <v>0.01</v>
      </c>
      <c r="ED29" s="99">
        <v>0</v>
      </c>
      <c r="EE29" s="99">
        <v>0.005</v>
      </c>
      <c r="EF29" s="99">
        <v>0.0005894387300889937</v>
      </c>
    </row>
    <row r="30" spans="1:136" ht="14.25" customHeight="1">
      <c r="A30" s="86" t="s">
        <v>35</v>
      </c>
      <c r="B30" s="98" t="s">
        <v>15</v>
      </c>
      <c r="C30" s="99">
        <v>0.003</v>
      </c>
      <c r="D30" s="98" t="s">
        <v>15</v>
      </c>
      <c r="E30" s="98" t="s">
        <v>15</v>
      </c>
      <c r="F30" s="98" t="s">
        <v>15</v>
      </c>
      <c r="G30" s="98" t="s">
        <v>15</v>
      </c>
      <c r="H30" s="99">
        <v>0.002</v>
      </c>
      <c r="I30" s="98" t="s">
        <v>15</v>
      </c>
      <c r="J30" s="99">
        <v>0</v>
      </c>
      <c r="K30" s="98" t="s">
        <v>15</v>
      </c>
      <c r="L30" s="98" t="s">
        <v>15</v>
      </c>
      <c r="M30" s="100">
        <v>0.002</v>
      </c>
      <c r="N30" s="103" t="s">
        <v>15</v>
      </c>
      <c r="O30" s="103" t="s">
        <v>15</v>
      </c>
      <c r="P30" s="100">
        <v>0.002</v>
      </c>
      <c r="Q30" s="98" t="s">
        <v>15</v>
      </c>
      <c r="R30" s="100">
        <v>0.002</v>
      </c>
      <c r="S30" s="100">
        <v>0</v>
      </c>
      <c r="T30" s="103" t="s">
        <v>15</v>
      </c>
      <c r="U30" s="103" t="s">
        <v>15</v>
      </c>
      <c r="V30" s="103" t="s">
        <v>15</v>
      </c>
      <c r="W30" s="103" t="s">
        <v>15</v>
      </c>
      <c r="X30" s="103" t="s">
        <v>15</v>
      </c>
      <c r="Y30" s="100">
        <v>0</v>
      </c>
      <c r="Z30" s="100">
        <v>0</v>
      </c>
      <c r="AA30" s="103" t="s">
        <v>15</v>
      </c>
      <c r="AB30" s="103" t="s">
        <v>15</v>
      </c>
      <c r="AC30" s="103" t="s">
        <v>15</v>
      </c>
      <c r="AD30" s="100">
        <v>0.007</v>
      </c>
      <c r="AE30" s="103" t="s">
        <v>15</v>
      </c>
      <c r="AF30" s="103" t="s">
        <v>15</v>
      </c>
      <c r="AG30" s="100">
        <v>0</v>
      </c>
      <c r="AH30" s="103" t="s">
        <v>15</v>
      </c>
      <c r="AI30" s="100">
        <v>0</v>
      </c>
      <c r="AJ30" s="100">
        <v>0</v>
      </c>
      <c r="AK30" s="103" t="s">
        <v>15</v>
      </c>
      <c r="AL30" s="103" t="s">
        <v>15</v>
      </c>
      <c r="AM30" s="98" t="s">
        <v>15</v>
      </c>
      <c r="AN30" s="99">
        <v>0</v>
      </c>
      <c r="AO30" s="99">
        <v>0</v>
      </c>
      <c r="AP30" s="98" t="s">
        <v>15</v>
      </c>
      <c r="AQ30" s="99">
        <v>0</v>
      </c>
      <c r="AR30" s="98" t="s">
        <v>15</v>
      </c>
      <c r="AS30" s="99">
        <v>0</v>
      </c>
      <c r="AT30" s="98" t="s">
        <v>15</v>
      </c>
      <c r="AU30" s="99">
        <v>0</v>
      </c>
      <c r="AV30" s="98" t="s">
        <v>15</v>
      </c>
      <c r="AW30" s="99"/>
      <c r="AX30" s="99"/>
      <c r="AY30" s="98" t="s">
        <v>15</v>
      </c>
      <c r="AZ30" s="99">
        <v>0</v>
      </c>
      <c r="BA30" s="98" t="s">
        <v>15</v>
      </c>
      <c r="BB30" s="98" t="s">
        <v>15</v>
      </c>
      <c r="BC30" s="99">
        <v>0.002</v>
      </c>
      <c r="BD30" s="98" t="s">
        <v>15</v>
      </c>
      <c r="BE30" s="99">
        <v>0</v>
      </c>
      <c r="BF30" s="99">
        <v>0</v>
      </c>
      <c r="BG30" s="99"/>
      <c r="BH30" s="99"/>
      <c r="BI30" s="99"/>
      <c r="BJ30" s="99"/>
      <c r="BK30" s="98" t="s">
        <v>15</v>
      </c>
      <c r="BL30" s="98" t="s">
        <v>15</v>
      </c>
      <c r="BM30" s="98" t="s">
        <v>15</v>
      </c>
      <c r="BN30" s="99">
        <v>0</v>
      </c>
      <c r="BO30" s="99">
        <v>0.001</v>
      </c>
      <c r="BP30" s="99">
        <v>0</v>
      </c>
      <c r="BQ30" s="98" t="s">
        <v>15</v>
      </c>
      <c r="BR30" s="98" t="s">
        <v>15</v>
      </c>
      <c r="BS30" s="99"/>
      <c r="BT30" s="99"/>
      <c r="BU30" s="99"/>
      <c r="BV30" s="99"/>
      <c r="BW30" s="98" t="s">
        <v>15</v>
      </c>
      <c r="BX30" s="98" t="s">
        <v>15</v>
      </c>
      <c r="BY30" s="99">
        <v>0</v>
      </c>
      <c r="BZ30" s="98" t="s">
        <v>15</v>
      </c>
      <c r="CA30" s="99">
        <v>0</v>
      </c>
      <c r="CB30" s="98" t="s">
        <v>15</v>
      </c>
      <c r="CC30" s="98" t="s">
        <v>15</v>
      </c>
      <c r="CD30" s="98" t="s">
        <v>15</v>
      </c>
      <c r="CE30" s="99">
        <v>0.002</v>
      </c>
      <c r="CF30" s="98" t="s">
        <v>15</v>
      </c>
      <c r="CG30" s="98" t="s">
        <v>15</v>
      </c>
      <c r="CH30" s="99">
        <v>0.001</v>
      </c>
      <c r="CI30" s="98" t="s">
        <v>15</v>
      </c>
      <c r="CJ30" s="99">
        <v>0.002</v>
      </c>
      <c r="CK30" s="101"/>
      <c r="CL30" s="98" t="s">
        <v>15</v>
      </c>
      <c r="CM30" s="99">
        <v>0.001</v>
      </c>
      <c r="CN30" s="98" t="s">
        <v>15</v>
      </c>
      <c r="CO30" s="99">
        <v>0.002</v>
      </c>
      <c r="CP30" s="98" t="s">
        <v>15</v>
      </c>
      <c r="CQ30" s="98" t="s">
        <v>15</v>
      </c>
      <c r="CR30" s="99">
        <v>0.001</v>
      </c>
      <c r="CS30" s="98" t="s">
        <v>15</v>
      </c>
      <c r="CT30" s="98" t="s">
        <v>15</v>
      </c>
      <c r="CU30" s="98" t="s">
        <v>15</v>
      </c>
      <c r="CV30" s="98" t="s">
        <v>15</v>
      </c>
      <c r="CW30" s="99">
        <v>0</v>
      </c>
      <c r="CX30" s="98" t="s">
        <v>15</v>
      </c>
      <c r="CY30" s="98" t="s">
        <v>15</v>
      </c>
      <c r="CZ30" s="98" t="s">
        <v>15</v>
      </c>
      <c r="DA30" s="98" t="s">
        <v>15</v>
      </c>
      <c r="DB30" s="98" t="s">
        <v>15</v>
      </c>
      <c r="DC30" s="98" t="s">
        <v>15</v>
      </c>
      <c r="DD30" s="99">
        <v>0</v>
      </c>
      <c r="DE30" s="98" t="s">
        <v>15</v>
      </c>
      <c r="DF30" s="98" t="s">
        <v>15</v>
      </c>
      <c r="DG30" s="98" t="s">
        <v>15</v>
      </c>
      <c r="DH30" s="98" t="s">
        <v>15</v>
      </c>
      <c r="DI30" s="98" t="s">
        <v>15</v>
      </c>
      <c r="DJ30" s="98" t="s">
        <v>15</v>
      </c>
      <c r="DK30" s="98" t="s">
        <v>15</v>
      </c>
      <c r="DL30" s="98" t="s">
        <v>15</v>
      </c>
      <c r="DM30" s="98" t="s">
        <v>15</v>
      </c>
      <c r="DN30" s="99">
        <v>0.002</v>
      </c>
      <c r="DO30" s="98" t="s">
        <v>15</v>
      </c>
      <c r="DP30" s="99">
        <v>0.002</v>
      </c>
      <c r="DQ30" s="98" t="s">
        <v>15</v>
      </c>
      <c r="DR30" s="98" t="s">
        <v>15</v>
      </c>
      <c r="DS30" s="98" t="s">
        <v>15</v>
      </c>
      <c r="DT30" s="98"/>
      <c r="DU30" s="98"/>
      <c r="DV30" s="98"/>
      <c r="DW30" s="98"/>
      <c r="DX30" s="98"/>
      <c r="DY30" s="98"/>
      <c r="DZ30" s="98"/>
      <c r="EA30" s="98"/>
      <c r="EB30" s="102">
        <v>110</v>
      </c>
      <c r="EC30" s="99">
        <v>0.01</v>
      </c>
      <c r="ED30" s="99">
        <v>0</v>
      </c>
      <c r="EE30" s="99">
        <v>0.007</v>
      </c>
      <c r="EF30" s="99">
        <v>0.0009119953602897783</v>
      </c>
    </row>
    <row r="31" spans="1:136" ht="14.25" customHeight="1">
      <c r="A31" s="86" t="s">
        <v>36</v>
      </c>
      <c r="B31" s="98">
        <v>0.596</v>
      </c>
      <c r="C31" s="99">
        <v>0.677</v>
      </c>
      <c r="D31" s="99">
        <v>0.804</v>
      </c>
      <c r="E31" s="99">
        <v>0.626</v>
      </c>
      <c r="F31" s="99">
        <v>1.34</v>
      </c>
      <c r="G31" s="99">
        <v>2.024</v>
      </c>
      <c r="H31" s="99">
        <v>0.711</v>
      </c>
      <c r="I31" s="99">
        <v>0.666</v>
      </c>
      <c r="J31" s="99">
        <v>0.399</v>
      </c>
      <c r="K31" s="99">
        <v>1.231</v>
      </c>
      <c r="L31" s="99">
        <v>0.874</v>
      </c>
      <c r="M31" s="100">
        <v>1.729</v>
      </c>
      <c r="N31" s="100">
        <v>0.793</v>
      </c>
      <c r="O31" s="100">
        <v>2.665</v>
      </c>
      <c r="P31" s="100">
        <v>2.575</v>
      </c>
      <c r="Q31" s="99">
        <v>2.17</v>
      </c>
      <c r="R31" s="100">
        <v>2.688</v>
      </c>
      <c r="S31" s="100">
        <v>0.416</v>
      </c>
      <c r="T31" s="100">
        <v>0.667</v>
      </c>
      <c r="U31" s="100">
        <v>0.461</v>
      </c>
      <c r="V31" s="100">
        <v>0.537</v>
      </c>
      <c r="W31" s="100">
        <v>0.328</v>
      </c>
      <c r="X31" s="100">
        <v>0.214</v>
      </c>
      <c r="Y31" s="100">
        <v>0.571</v>
      </c>
      <c r="Z31" s="100">
        <v>0.418</v>
      </c>
      <c r="AA31" s="100">
        <v>1.076</v>
      </c>
      <c r="AB31" s="100">
        <v>0.548</v>
      </c>
      <c r="AC31" s="100">
        <v>0.748</v>
      </c>
      <c r="AD31" s="100">
        <v>0.532</v>
      </c>
      <c r="AE31" s="100">
        <v>1.286</v>
      </c>
      <c r="AF31" s="100">
        <v>1.617</v>
      </c>
      <c r="AG31" s="100">
        <v>0.482</v>
      </c>
      <c r="AH31" s="100">
        <v>0.925</v>
      </c>
      <c r="AI31" s="100">
        <v>0.47</v>
      </c>
      <c r="AJ31" s="100">
        <v>0.744</v>
      </c>
      <c r="AK31" s="100">
        <v>0.864</v>
      </c>
      <c r="AL31" s="100">
        <v>0.415</v>
      </c>
      <c r="AM31" s="99">
        <v>0.874</v>
      </c>
      <c r="AN31" s="99">
        <v>0.345</v>
      </c>
      <c r="AO31" s="99">
        <v>0.394</v>
      </c>
      <c r="AP31" s="99">
        <v>0.415</v>
      </c>
      <c r="AQ31" s="99">
        <v>0.768</v>
      </c>
      <c r="AR31" s="99">
        <v>0.413</v>
      </c>
      <c r="AS31" s="99">
        <v>0.501</v>
      </c>
      <c r="AT31" s="99">
        <v>0.808</v>
      </c>
      <c r="AU31" s="99">
        <v>0.633</v>
      </c>
      <c r="AV31" s="99">
        <v>2.411</v>
      </c>
      <c r="AW31" s="99"/>
      <c r="AX31" s="99"/>
      <c r="AY31" s="99">
        <v>1.248</v>
      </c>
      <c r="AZ31" s="99">
        <v>1.073</v>
      </c>
      <c r="BA31" s="99">
        <v>0.562</v>
      </c>
      <c r="BB31" s="99">
        <v>0.79</v>
      </c>
      <c r="BC31" s="99">
        <v>0.275</v>
      </c>
      <c r="BD31" s="99">
        <v>0.353</v>
      </c>
      <c r="BE31" s="99">
        <v>0.404</v>
      </c>
      <c r="BF31" s="99">
        <v>0.399</v>
      </c>
      <c r="BG31" s="99"/>
      <c r="BH31" s="99"/>
      <c r="BI31" s="99"/>
      <c r="BJ31" s="99"/>
      <c r="BK31" s="99">
        <v>0.763</v>
      </c>
      <c r="BL31" s="99">
        <v>0.755</v>
      </c>
      <c r="BM31" s="99">
        <v>0.578</v>
      </c>
      <c r="BN31" s="99">
        <v>0.739</v>
      </c>
      <c r="BO31" s="99">
        <v>0.624</v>
      </c>
      <c r="BP31" s="99">
        <v>0.645</v>
      </c>
      <c r="BQ31" s="99">
        <v>0.494</v>
      </c>
      <c r="BR31" s="99">
        <v>1.158</v>
      </c>
      <c r="BS31" s="99"/>
      <c r="BT31" s="99"/>
      <c r="BU31" s="99"/>
      <c r="BV31" s="99"/>
      <c r="BW31" s="99">
        <v>1.063</v>
      </c>
      <c r="BX31" s="99">
        <v>1.475</v>
      </c>
      <c r="BY31" s="99">
        <v>0.686</v>
      </c>
      <c r="BZ31" s="99">
        <v>0.488</v>
      </c>
      <c r="CA31" s="99">
        <v>0.762</v>
      </c>
      <c r="CB31" s="99">
        <v>0.668</v>
      </c>
      <c r="CC31" s="99">
        <v>1.261</v>
      </c>
      <c r="CD31" s="99">
        <v>1.177</v>
      </c>
      <c r="CE31" s="99">
        <v>1.487</v>
      </c>
      <c r="CF31" s="99">
        <v>1.491</v>
      </c>
      <c r="CG31" s="99">
        <v>0.503</v>
      </c>
      <c r="CH31" s="99">
        <v>0.809</v>
      </c>
      <c r="CI31" s="99">
        <v>0.489</v>
      </c>
      <c r="CJ31" s="99">
        <v>1.669</v>
      </c>
      <c r="CK31" s="101"/>
      <c r="CL31" s="99">
        <v>0.88</v>
      </c>
      <c r="CM31" s="99">
        <v>1.225</v>
      </c>
      <c r="CN31" s="99">
        <v>1.216</v>
      </c>
      <c r="CO31" s="99">
        <v>1.415</v>
      </c>
      <c r="CP31" s="99">
        <v>1.143</v>
      </c>
      <c r="CQ31" s="99">
        <v>1.379</v>
      </c>
      <c r="CR31" s="99">
        <v>1.08</v>
      </c>
      <c r="CS31" s="99">
        <v>0.902</v>
      </c>
      <c r="CT31" s="99">
        <v>0.972</v>
      </c>
      <c r="CU31" s="99">
        <v>1.497</v>
      </c>
      <c r="CV31" s="99">
        <v>1.601</v>
      </c>
      <c r="CW31" s="99">
        <v>0.834</v>
      </c>
      <c r="CX31" s="99">
        <v>1.289</v>
      </c>
      <c r="CY31" s="99">
        <v>1.421</v>
      </c>
      <c r="CZ31" s="99">
        <v>0.756</v>
      </c>
      <c r="DA31" s="99">
        <v>0.585</v>
      </c>
      <c r="DB31" s="99">
        <v>1.512</v>
      </c>
      <c r="DC31" s="99">
        <v>1.141</v>
      </c>
      <c r="DD31" s="99">
        <v>1.44</v>
      </c>
      <c r="DE31" s="99">
        <v>2.057</v>
      </c>
      <c r="DF31" s="99">
        <v>2.763</v>
      </c>
      <c r="DG31" s="99">
        <v>0.703</v>
      </c>
      <c r="DH31" s="99">
        <v>0.517</v>
      </c>
      <c r="DI31" s="99">
        <v>0.604</v>
      </c>
      <c r="DJ31" s="99">
        <v>1.412</v>
      </c>
      <c r="DK31" s="99">
        <v>0.837</v>
      </c>
      <c r="DL31" s="99">
        <v>1.648</v>
      </c>
      <c r="DM31" s="99">
        <v>4.584</v>
      </c>
      <c r="DN31" s="99">
        <v>1.643</v>
      </c>
      <c r="DO31" s="99">
        <v>0.943</v>
      </c>
      <c r="DP31" s="99">
        <v>1.743</v>
      </c>
      <c r="DQ31" s="99">
        <v>0.535</v>
      </c>
      <c r="DR31" s="99">
        <v>0.538</v>
      </c>
      <c r="DS31" s="99">
        <v>1.465</v>
      </c>
      <c r="DT31" s="99"/>
      <c r="DU31" s="99"/>
      <c r="DV31" s="99"/>
      <c r="DW31" s="99"/>
      <c r="DX31" s="99"/>
      <c r="DY31" s="99"/>
      <c r="DZ31" s="99"/>
      <c r="EA31" s="99"/>
      <c r="EB31" s="102">
        <v>110</v>
      </c>
      <c r="EC31" s="99">
        <v>1.02</v>
      </c>
      <c r="ED31" s="99">
        <v>0.214</v>
      </c>
      <c r="EE31" s="99">
        <v>4.584</v>
      </c>
      <c r="EF31" s="99">
        <v>0.6576792511840526</v>
      </c>
    </row>
    <row r="32" spans="1:136" ht="14.25" customHeight="1">
      <c r="A32" s="86" t="s">
        <v>37</v>
      </c>
      <c r="B32" s="98" t="s">
        <v>15</v>
      </c>
      <c r="C32" s="98" t="s">
        <v>15</v>
      </c>
      <c r="D32" s="98" t="s">
        <v>15</v>
      </c>
      <c r="E32" s="99">
        <v>0</v>
      </c>
      <c r="F32" s="99">
        <v>0</v>
      </c>
      <c r="G32" s="98" t="s">
        <v>15</v>
      </c>
      <c r="H32" s="99">
        <v>0</v>
      </c>
      <c r="I32" s="99">
        <v>0</v>
      </c>
      <c r="J32" s="99">
        <v>0</v>
      </c>
      <c r="K32" s="99">
        <v>0</v>
      </c>
      <c r="L32" s="98" t="s">
        <v>15</v>
      </c>
      <c r="M32" s="100">
        <v>0.001</v>
      </c>
      <c r="N32" s="103" t="s">
        <v>15</v>
      </c>
      <c r="O32" s="103" t="s">
        <v>15</v>
      </c>
      <c r="P32" s="100">
        <v>0</v>
      </c>
      <c r="Q32" s="98" t="s">
        <v>15</v>
      </c>
      <c r="R32" s="103" t="s">
        <v>15</v>
      </c>
      <c r="S32" s="103" t="s">
        <v>15</v>
      </c>
      <c r="T32" s="103" t="s">
        <v>15</v>
      </c>
      <c r="U32" s="100">
        <v>0</v>
      </c>
      <c r="V32" s="103" t="s">
        <v>15</v>
      </c>
      <c r="W32" s="103" t="s">
        <v>15</v>
      </c>
      <c r="X32" s="103" t="s">
        <v>15</v>
      </c>
      <c r="Y32" s="103" t="s">
        <v>15</v>
      </c>
      <c r="Z32" s="103" t="s">
        <v>15</v>
      </c>
      <c r="AA32" s="103" t="s">
        <v>15</v>
      </c>
      <c r="AB32" s="103" t="s">
        <v>15</v>
      </c>
      <c r="AC32" s="103" t="s">
        <v>15</v>
      </c>
      <c r="AD32" s="103" t="s">
        <v>15</v>
      </c>
      <c r="AE32" s="100">
        <v>0</v>
      </c>
      <c r="AF32" s="100">
        <v>0</v>
      </c>
      <c r="AG32" s="100">
        <v>0</v>
      </c>
      <c r="AH32" s="103" t="s">
        <v>15</v>
      </c>
      <c r="AI32" s="103" t="s">
        <v>15</v>
      </c>
      <c r="AJ32" s="103" t="s">
        <v>15</v>
      </c>
      <c r="AK32" s="103" t="s">
        <v>15</v>
      </c>
      <c r="AL32" s="103" t="s">
        <v>15</v>
      </c>
      <c r="AM32" s="98" t="s">
        <v>15</v>
      </c>
      <c r="AN32" s="98" t="s">
        <v>15</v>
      </c>
      <c r="AO32" s="98" t="s">
        <v>15</v>
      </c>
      <c r="AP32" s="98" t="s">
        <v>15</v>
      </c>
      <c r="AQ32" s="98" t="s">
        <v>15</v>
      </c>
      <c r="AR32" s="98" t="s">
        <v>15</v>
      </c>
      <c r="AS32" s="98" t="s">
        <v>15</v>
      </c>
      <c r="AT32" s="98" t="s">
        <v>15</v>
      </c>
      <c r="AU32" s="98" t="s">
        <v>15</v>
      </c>
      <c r="AV32" s="98" t="s">
        <v>15</v>
      </c>
      <c r="AW32" s="99"/>
      <c r="AX32" s="99"/>
      <c r="AY32" s="98" t="s">
        <v>15</v>
      </c>
      <c r="AZ32" s="98" t="s">
        <v>15</v>
      </c>
      <c r="BA32" s="98" t="s">
        <v>15</v>
      </c>
      <c r="BB32" s="98" t="s">
        <v>15</v>
      </c>
      <c r="BC32" s="98" t="s">
        <v>15</v>
      </c>
      <c r="BD32" s="98" t="s">
        <v>15</v>
      </c>
      <c r="BE32" s="98" t="s">
        <v>15</v>
      </c>
      <c r="BF32" s="99">
        <v>0</v>
      </c>
      <c r="BG32" s="99"/>
      <c r="BH32" s="99"/>
      <c r="BI32" s="99"/>
      <c r="BJ32" s="99"/>
      <c r="BK32" s="98" t="s">
        <v>15</v>
      </c>
      <c r="BL32" s="98" t="s">
        <v>15</v>
      </c>
      <c r="BM32" s="98" t="s">
        <v>15</v>
      </c>
      <c r="BN32" s="99">
        <v>0</v>
      </c>
      <c r="BO32" s="98" t="s">
        <v>15</v>
      </c>
      <c r="BP32" s="98" t="s">
        <v>15</v>
      </c>
      <c r="BQ32" s="98" t="s">
        <v>15</v>
      </c>
      <c r="BR32" s="98" t="s">
        <v>15</v>
      </c>
      <c r="BS32" s="99"/>
      <c r="BT32" s="99"/>
      <c r="BU32" s="99"/>
      <c r="BV32" s="99"/>
      <c r="BW32" s="98" t="s">
        <v>15</v>
      </c>
      <c r="BX32" s="99">
        <v>0</v>
      </c>
      <c r="BY32" s="98" t="s">
        <v>15</v>
      </c>
      <c r="BZ32" s="98" t="s">
        <v>15</v>
      </c>
      <c r="CA32" s="98" t="s">
        <v>15</v>
      </c>
      <c r="CB32" s="98" t="s">
        <v>15</v>
      </c>
      <c r="CC32" s="98" t="s">
        <v>15</v>
      </c>
      <c r="CD32" s="98" t="s">
        <v>15</v>
      </c>
      <c r="CE32" s="98" t="s">
        <v>15</v>
      </c>
      <c r="CF32" s="98" t="s">
        <v>15</v>
      </c>
      <c r="CG32" s="98" t="s">
        <v>15</v>
      </c>
      <c r="CH32" s="99">
        <v>0</v>
      </c>
      <c r="CI32" s="98" t="s">
        <v>15</v>
      </c>
      <c r="CJ32" s="98" t="s">
        <v>15</v>
      </c>
      <c r="CK32" s="101"/>
      <c r="CL32" s="98" t="s">
        <v>15</v>
      </c>
      <c r="CM32" s="98" t="s">
        <v>15</v>
      </c>
      <c r="CN32" s="98" t="s">
        <v>15</v>
      </c>
      <c r="CO32" s="99">
        <v>0</v>
      </c>
      <c r="CP32" s="99">
        <v>0</v>
      </c>
      <c r="CQ32" s="98" t="s">
        <v>15</v>
      </c>
      <c r="CR32" s="99">
        <v>0</v>
      </c>
      <c r="CS32" s="98" t="s">
        <v>15</v>
      </c>
      <c r="CT32" s="98" t="s">
        <v>15</v>
      </c>
      <c r="CU32" s="98" t="s">
        <v>15</v>
      </c>
      <c r="CV32" s="98" t="s">
        <v>15</v>
      </c>
      <c r="CW32" s="98" t="s">
        <v>15</v>
      </c>
      <c r="CX32" s="98" t="s">
        <v>15</v>
      </c>
      <c r="CY32" s="98" t="s">
        <v>15</v>
      </c>
      <c r="CZ32" s="98" t="s">
        <v>15</v>
      </c>
      <c r="DA32" s="98" t="s">
        <v>15</v>
      </c>
      <c r="DB32" s="98" t="s">
        <v>15</v>
      </c>
      <c r="DC32" s="99">
        <v>0</v>
      </c>
      <c r="DD32" s="98" t="s">
        <v>15</v>
      </c>
      <c r="DE32" s="98" t="s">
        <v>15</v>
      </c>
      <c r="DF32" s="98" t="s">
        <v>15</v>
      </c>
      <c r="DG32" s="98" t="s">
        <v>15</v>
      </c>
      <c r="DH32" s="98" t="s">
        <v>15</v>
      </c>
      <c r="DI32" s="98" t="s">
        <v>15</v>
      </c>
      <c r="DJ32" s="99">
        <v>0</v>
      </c>
      <c r="DK32" s="98" t="s">
        <v>15</v>
      </c>
      <c r="DL32" s="98" t="s">
        <v>15</v>
      </c>
      <c r="DM32" s="98" t="s">
        <v>15</v>
      </c>
      <c r="DN32" s="98" t="s">
        <v>15</v>
      </c>
      <c r="DO32" s="98" t="s">
        <v>15</v>
      </c>
      <c r="DP32" s="98" t="s">
        <v>15</v>
      </c>
      <c r="DQ32" s="98" t="s">
        <v>15</v>
      </c>
      <c r="DR32" s="98" t="s">
        <v>15</v>
      </c>
      <c r="DS32" s="98" t="s">
        <v>15</v>
      </c>
      <c r="DT32" s="98"/>
      <c r="DU32" s="98"/>
      <c r="DV32" s="98"/>
      <c r="DW32" s="98"/>
      <c r="DX32" s="98"/>
      <c r="DY32" s="98"/>
      <c r="DZ32" s="98"/>
      <c r="EA32" s="98"/>
      <c r="EB32" s="102">
        <v>110</v>
      </c>
      <c r="EC32" s="99">
        <v>0</v>
      </c>
      <c r="ED32" s="99">
        <v>0</v>
      </c>
      <c r="EE32" s="99">
        <v>0.001</v>
      </c>
      <c r="EF32" s="99">
        <v>9.491187735373227E-05</v>
      </c>
    </row>
    <row r="33" spans="1:136" ht="14.25" customHeight="1">
      <c r="A33" s="86" t="s">
        <v>38</v>
      </c>
      <c r="B33" s="98">
        <v>0.025</v>
      </c>
      <c r="C33" s="99">
        <v>0.027</v>
      </c>
      <c r="D33" s="99">
        <v>0.032</v>
      </c>
      <c r="E33" s="99">
        <v>0.041</v>
      </c>
      <c r="F33" s="99">
        <v>0.108</v>
      </c>
      <c r="G33" s="99">
        <v>0.109</v>
      </c>
      <c r="H33" s="99">
        <v>0.037</v>
      </c>
      <c r="I33" s="99">
        <v>0.074</v>
      </c>
      <c r="J33" s="99">
        <v>0.031</v>
      </c>
      <c r="K33" s="99">
        <v>0.155</v>
      </c>
      <c r="L33" s="99">
        <v>0.093</v>
      </c>
      <c r="M33" s="100">
        <v>0.178</v>
      </c>
      <c r="N33" s="100">
        <v>0.212</v>
      </c>
      <c r="O33" s="100">
        <v>0.463</v>
      </c>
      <c r="P33" s="100">
        <v>0.234</v>
      </c>
      <c r="Q33" s="99">
        <v>0.17</v>
      </c>
      <c r="R33" s="100">
        <v>0.225</v>
      </c>
      <c r="S33" s="100">
        <v>0.057</v>
      </c>
      <c r="T33" s="100">
        <v>0.037</v>
      </c>
      <c r="U33" s="100">
        <v>0.034</v>
      </c>
      <c r="V33" s="100">
        <v>0.045</v>
      </c>
      <c r="W33" s="100">
        <v>0.023</v>
      </c>
      <c r="X33" s="100">
        <v>0.016</v>
      </c>
      <c r="Y33" s="100">
        <v>0.107</v>
      </c>
      <c r="Z33" s="100">
        <v>0.073</v>
      </c>
      <c r="AA33" s="100">
        <v>0.058</v>
      </c>
      <c r="AB33" s="100">
        <v>0.055</v>
      </c>
      <c r="AC33" s="100">
        <v>0.056</v>
      </c>
      <c r="AD33" s="100">
        <v>0.071</v>
      </c>
      <c r="AE33" s="100">
        <v>0.164</v>
      </c>
      <c r="AF33" s="100">
        <v>0.106</v>
      </c>
      <c r="AG33" s="100">
        <v>0.051</v>
      </c>
      <c r="AH33" s="100">
        <v>0.048</v>
      </c>
      <c r="AI33" s="100">
        <v>0.033</v>
      </c>
      <c r="AJ33" s="100">
        <v>0.145</v>
      </c>
      <c r="AK33" s="100">
        <v>0.074</v>
      </c>
      <c r="AL33" s="100">
        <v>0.068</v>
      </c>
      <c r="AM33" s="99">
        <v>0.088</v>
      </c>
      <c r="AN33" s="99">
        <v>0.123</v>
      </c>
      <c r="AO33" s="99">
        <v>0.083</v>
      </c>
      <c r="AP33" s="99">
        <v>0.068</v>
      </c>
      <c r="AQ33" s="99">
        <v>0.066</v>
      </c>
      <c r="AR33" s="99">
        <v>0.094</v>
      </c>
      <c r="AS33" s="99">
        <v>0.089</v>
      </c>
      <c r="AT33" s="99">
        <v>0.124</v>
      </c>
      <c r="AU33" s="99">
        <v>0.061</v>
      </c>
      <c r="AV33" s="99">
        <v>0.078</v>
      </c>
      <c r="AW33" s="99"/>
      <c r="AX33" s="99"/>
      <c r="AY33" s="99">
        <v>0.147</v>
      </c>
      <c r="AZ33" s="99">
        <v>0.137</v>
      </c>
      <c r="BA33" s="99">
        <v>0.176</v>
      </c>
      <c r="BB33" s="99">
        <v>0.108</v>
      </c>
      <c r="BC33" s="99">
        <v>0.089</v>
      </c>
      <c r="BD33" s="99">
        <v>0.092</v>
      </c>
      <c r="BE33" s="99">
        <v>0.041</v>
      </c>
      <c r="BF33" s="99">
        <v>0.033</v>
      </c>
      <c r="BG33" s="99"/>
      <c r="BH33" s="99"/>
      <c r="BI33" s="99"/>
      <c r="BJ33" s="99"/>
      <c r="BK33" s="99">
        <v>0.02</v>
      </c>
      <c r="BL33" s="99">
        <v>0.028</v>
      </c>
      <c r="BM33" s="99">
        <v>0.038</v>
      </c>
      <c r="BN33" s="99">
        <v>0.089</v>
      </c>
      <c r="BO33" s="99">
        <v>0.042</v>
      </c>
      <c r="BP33" s="99">
        <v>0.024</v>
      </c>
      <c r="BQ33" s="99">
        <v>0.025</v>
      </c>
      <c r="BR33" s="99">
        <v>0.095</v>
      </c>
      <c r="BS33" s="99"/>
      <c r="BT33" s="99"/>
      <c r="BU33" s="99"/>
      <c r="BV33" s="99"/>
      <c r="BW33" s="99">
        <v>0.242</v>
      </c>
      <c r="BX33" s="99">
        <v>0.123</v>
      </c>
      <c r="BY33" s="99">
        <v>0.104</v>
      </c>
      <c r="BZ33" s="99">
        <v>0.075</v>
      </c>
      <c r="CA33" s="99">
        <v>0.075</v>
      </c>
      <c r="CB33" s="99">
        <v>0.087</v>
      </c>
      <c r="CC33" s="99">
        <v>0.123</v>
      </c>
      <c r="CD33" s="99">
        <v>0.1</v>
      </c>
      <c r="CE33" s="99">
        <v>0.19</v>
      </c>
      <c r="CF33" s="99">
        <v>0.194</v>
      </c>
      <c r="CG33" s="99">
        <v>0.064</v>
      </c>
      <c r="CH33" s="99">
        <v>0.094</v>
      </c>
      <c r="CI33" s="99">
        <v>0.025</v>
      </c>
      <c r="CJ33" s="99">
        <v>0.298</v>
      </c>
      <c r="CK33" s="101"/>
      <c r="CL33" s="99">
        <v>0.108</v>
      </c>
      <c r="CM33" s="99">
        <v>0.07</v>
      </c>
      <c r="CN33" s="99">
        <v>0.08</v>
      </c>
      <c r="CO33" s="99">
        <v>0.122</v>
      </c>
      <c r="CP33" s="99">
        <v>0.073</v>
      </c>
      <c r="CQ33" s="99">
        <v>0.16</v>
      </c>
      <c r="CR33" s="99">
        <v>0.09</v>
      </c>
      <c r="CS33" s="99">
        <v>0.17</v>
      </c>
      <c r="CT33" s="99">
        <v>0.156</v>
      </c>
      <c r="CU33" s="99">
        <v>0.252</v>
      </c>
      <c r="CV33" s="99">
        <v>0.184</v>
      </c>
      <c r="CW33" s="99">
        <v>0.068</v>
      </c>
      <c r="CX33" s="99">
        <v>0.424</v>
      </c>
      <c r="CY33" s="99">
        <v>0.218</v>
      </c>
      <c r="CZ33" s="99">
        <v>0.084</v>
      </c>
      <c r="DA33" s="99">
        <v>0.13</v>
      </c>
      <c r="DB33" s="99">
        <v>0.209</v>
      </c>
      <c r="DC33" s="99">
        <v>0.124</v>
      </c>
      <c r="DD33" s="99">
        <v>0.11</v>
      </c>
      <c r="DE33" s="99">
        <v>0.302</v>
      </c>
      <c r="DF33" s="99">
        <v>0.288</v>
      </c>
      <c r="DG33" s="99">
        <v>0.109</v>
      </c>
      <c r="DH33" s="99">
        <v>0.081</v>
      </c>
      <c r="DI33" s="99">
        <v>0.134</v>
      </c>
      <c r="DJ33" s="99">
        <v>0.239</v>
      </c>
      <c r="DK33" s="99">
        <v>0.176</v>
      </c>
      <c r="DL33" s="99">
        <v>0.198</v>
      </c>
      <c r="DM33" s="99">
        <v>0.409</v>
      </c>
      <c r="DN33" s="99">
        <v>0.189</v>
      </c>
      <c r="DO33" s="99">
        <v>0.136</v>
      </c>
      <c r="DP33" s="99">
        <v>0.224</v>
      </c>
      <c r="DQ33" s="99">
        <v>0.03</v>
      </c>
      <c r="DR33" s="99">
        <v>0.018</v>
      </c>
      <c r="DS33" s="99">
        <v>0.164</v>
      </c>
      <c r="DT33" s="99"/>
      <c r="DU33" s="99"/>
      <c r="DV33" s="99"/>
      <c r="DW33" s="99"/>
      <c r="DX33" s="99"/>
      <c r="DY33" s="99"/>
      <c r="DZ33" s="99"/>
      <c r="EA33" s="99"/>
      <c r="EB33" s="102">
        <v>110</v>
      </c>
      <c r="EC33" s="99">
        <v>0.12</v>
      </c>
      <c r="ED33" s="99">
        <v>0.016</v>
      </c>
      <c r="EE33" s="99">
        <v>0.463</v>
      </c>
      <c r="EF33" s="99">
        <v>0.08524323438411076</v>
      </c>
    </row>
    <row r="34" spans="1:136" ht="14.25" customHeight="1">
      <c r="A34" s="86" t="s">
        <v>39</v>
      </c>
      <c r="B34" s="98" t="s">
        <v>15</v>
      </c>
      <c r="C34" s="99">
        <v>0.003</v>
      </c>
      <c r="D34" s="99">
        <v>0.013</v>
      </c>
      <c r="E34" s="98" t="s">
        <v>15</v>
      </c>
      <c r="F34" s="99">
        <v>0.144</v>
      </c>
      <c r="G34" s="99">
        <v>0.038</v>
      </c>
      <c r="H34" s="98" t="s">
        <v>15</v>
      </c>
      <c r="I34" s="98" t="s">
        <v>15</v>
      </c>
      <c r="J34" s="98" t="s">
        <v>15</v>
      </c>
      <c r="K34" s="98" t="s">
        <v>15</v>
      </c>
      <c r="L34" s="98" t="s">
        <v>15</v>
      </c>
      <c r="M34" s="103" t="s">
        <v>15</v>
      </c>
      <c r="N34" s="103" t="s">
        <v>15</v>
      </c>
      <c r="O34" s="100">
        <v>0.016</v>
      </c>
      <c r="P34" s="100">
        <v>0.029</v>
      </c>
      <c r="Q34" s="99">
        <v>0.026</v>
      </c>
      <c r="R34" s="103" t="s">
        <v>15</v>
      </c>
      <c r="S34" s="103" t="s">
        <v>15</v>
      </c>
      <c r="T34" s="103" t="s">
        <v>15</v>
      </c>
      <c r="U34" s="103" t="s">
        <v>15</v>
      </c>
      <c r="V34" s="103" t="s">
        <v>15</v>
      </c>
      <c r="W34" s="103" t="s">
        <v>15</v>
      </c>
      <c r="X34" s="103" t="s">
        <v>15</v>
      </c>
      <c r="Y34" s="103" t="s">
        <v>15</v>
      </c>
      <c r="Z34" s="100">
        <v>0.001</v>
      </c>
      <c r="AA34" s="103" t="s">
        <v>15</v>
      </c>
      <c r="AB34" s="103" t="s">
        <v>15</v>
      </c>
      <c r="AC34" s="103" t="s">
        <v>15</v>
      </c>
      <c r="AD34" s="100">
        <v>0.005</v>
      </c>
      <c r="AE34" s="100">
        <v>0.002</v>
      </c>
      <c r="AF34" s="100">
        <v>0.034</v>
      </c>
      <c r="AG34" s="103" t="s">
        <v>15</v>
      </c>
      <c r="AH34" s="103" t="s">
        <v>15</v>
      </c>
      <c r="AI34" s="103" t="s">
        <v>15</v>
      </c>
      <c r="AJ34" s="103" t="s">
        <v>15</v>
      </c>
      <c r="AK34" s="100">
        <v>0.001</v>
      </c>
      <c r="AL34" s="103" t="s">
        <v>15</v>
      </c>
      <c r="AM34" s="99">
        <v>0.003</v>
      </c>
      <c r="AN34" s="99">
        <v>0.002</v>
      </c>
      <c r="AO34" s="99">
        <v>0.001</v>
      </c>
      <c r="AP34" s="99">
        <v>0.001</v>
      </c>
      <c r="AQ34" s="99">
        <v>0.003</v>
      </c>
      <c r="AR34" s="98" t="s">
        <v>15</v>
      </c>
      <c r="AS34" s="98" t="s">
        <v>15</v>
      </c>
      <c r="AT34" s="99">
        <v>0.021</v>
      </c>
      <c r="AU34" s="99">
        <v>0.002</v>
      </c>
      <c r="AV34" s="98" t="s">
        <v>15</v>
      </c>
      <c r="AW34" s="99"/>
      <c r="AX34" s="99"/>
      <c r="AY34" s="99">
        <v>0.006</v>
      </c>
      <c r="AZ34" s="99">
        <v>0.002</v>
      </c>
      <c r="BA34" s="98" t="s">
        <v>15</v>
      </c>
      <c r="BB34" s="99">
        <v>0.007</v>
      </c>
      <c r="BC34" s="99">
        <v>0.003</v>
      </c>
      <c r="BD34" s="98" t="s">
        <v>15</v>
      </c>
      <c r="BE34" s="99">
        <v>0.003</v>
      </c>
      <c r="BF34" s="98" t="s">
        <v>15</v>
      </c>
      <c r="BG34" s="99"/>
      <c r="BH34" s="99"/>
      <c r="BI34" s="99"/>
      <c r="BJ34" s="99"/>
      <c r="BK34" s="99">
        <v>0.008</v>
      </c>
      <c r="BL34" s="98" t="s">
        <v>15</v>
      </c>
      <c r="BM34" s="98" t="s">
        <v>15</v>
      </c>
      <c r="BN34" s="99">
        <v>0.004</v>
      </c>
      <c r="BO34" s="99">
        <v>0.028</v>
      </c>
      <c r="BP34" s="99">
        <v>0.031</v>
      </c>
      <c r="BQ34" s="98" t="s">
        <v>15</v>
      </c>
      <c r="BR34" s="98" t="s">
        <v>15</v>
      </c>
      <c r="BS34" s="99"/>
      <c r="BT34" s="99"/>
      <c r="BU34" s="99"/>
      <c r="BV34" s="99"/>
      <c r="BW34" s="98" t="s">
        <v>15</v>
      </c>
      <c r="BX34" s="98" t="s">
        <v>15</v>
      </c>
      <c r="BY34" s="98" t="s">
        <v>15</v>
      </c>
      <c r="BZ34" s="98" t="s">
        <v>15</v>
      </c>
      <c r="CA34" s="98" t="s">
        <v>15</v>
      </c>
      <c r="CB34" s="99">
        <v>0.001</v>
      </c>
      <c r="CC34" s="99">
        <v>0.008</v>
      </c>
      <c r="CD34" s="98" t="s">
        <v>15</v>
      </c>
      <c r="CE34" s="98" t="s">
        <v>15</v>
      </c>
      <c r="CF34" s="98" t="s">
        <v>15</v>
      </c>
      <c r="CG34" s="98" t="s">
        <v>15</v>
      </c>
      <c r="CH34" s="98" t="s">
        <v>15</v>
      </c>
      <c r="CI34" s="98" t="s">
        <v>15</v>
      </c>
      <c r="CJ34" s="98" t="s">
        <v>15</v>
      </c>
      <c r="CK34" s="101"/>
      <c r="CL34" s="98" t="s">
        <v>15</v>
      </c>
      <c r="CM34" s="98" t="s">
        <v>15</v>
      </c>
      <c r="CN34" s="98" t="s">
        <v>15</v>
      </c>
      <c r="CO34" s="98" t="s">
        <v>15</v>
      </c>
      <c r="CP34" s="98" t="s">
        <v>15</v>
      </c>
      <c r="CQ34" s="98" t="s">
        <v>15</v>
      </c>
      <c r="CR34" s="98" t="s">
        <v>15</v>
      </c>
      <c r="CS34" s="98" t="s">
        <v>15</v>
      </c>
      <c r="CT34" s="98" t="s">
        <v>15</v>
      </c>
      <c r="CU34" s="98" t="s">
        <v>15</v>
      </c>
      <c r="CV34" s="98" t="s">
        <v>15</v>
      </c>
      <c r="CW34" s="99">
        <v>0.029</v>
      </c>
      <c r="CX34" s="98" t="s">
        <v>15</v>
      </c>
      <c r="CY34" s="98" t="s">
        <v>15</v>
      </c>
      <c r="CZ34" s="98" t="s">
        <v>15</v>
      </c>
      <c r="DA34" s="98" t="s">
        <v>15</v>
      </c>
      <c r="DB34" s="98" t="s">
        <v>15</v>
      </c>
      <c r="DC34" s="98" t="s">
        <v>15</v>
      </c>
      <c r="DD34" s="99">
        <v>0.001</v>
      </c>
      <c r="DE34" s="98" t="s">
        <v>15</v>
      </c>
      <c r="DF34" s="99">
        <v>0.001</v>
      </c>
      <c r="DG34" s="98" t="s">
        <v>15</v>
      </c>
      <c r="DH34" s="98" t="s">
        <v>15</v>
      </c>
      <c r="DI34" s="98" t="s">
        <v>15</v>
      </c>
      <c r="DJ34" s="98" t="s">
        <v>15</v>
      </c>
      <c r="DK34" s="98" t="s">
        <v>15</v>
      </c>
      <c r="DL34" s="98" t="s">
        <v>15</v>
      </c>
      <c r="DM34" s="98" t="s">
        <v>15</v>
      </c>
      <c r="DN34" s="98" t="s">
        <v>15</v>
      </c>
      <c r="DO34" s="98" t="s">
        <v>15</v>
      </c>
      <c r="DP34" s="98" t="s">
        <v>15</v>
      </c>
      <c r="DQ34" s="98" t="s">
        <v>15</v>
      </c>
      <c r="DR34" s="98" t="s">
        <v>15</v>
      </c>
      <c r="DS34" s="98" t="s">
        <v>15</v>
      </c>
      <c r="DT34" s="98"/>
      <c r="DU34" s="98"/>
      <c r="DV34" s="98"/>
      <c r="DW34" s="98"/>
      <c r="DX34" s="98"/>
      <c r="DY34" s="98"/>
      <c r="DZ34" s="98"/>
      <c r="EA34" s="98"/>
      <c r="EB34" s="102">
        <v>110</v>
      </c>
      <c r="EC34" s="99">
        <v>0.01</v>
      </c>
      <c r="ED34" s="99">
        <v>0</v>
      </c>
      <c r="EE34" s="99">
        <v>0.144</v>
      </c>
      <c r="EF34" s="99">
        <v>0.01553838488899917</v>
      </c>
    </row>
    <row r="35" spans="1:136" ht="14.25" customHeight="1">
      <c r="A35" s="86" t="s">
        <v>40</v>
      </c>
      <c r="B35" s="98">
        <v>0.064</v>
      </c>
      <c r="C35" s="99">
        <v>0.088</v>
      </c>
      <c r="D35" s="99">
        <v>0.078</v>
      </c>
      <c r="E35" s="99">
        <v>0.087</v>
      </c>
      <c r="F35" s="99">
        <v>0.26</v>
      </c>
      <c r="G35" s="99">
        <v>0.259</v>
      </c>
      <c r="H35" s="99">
        <v>0.083</v>
      </c>
      <c r="I35" s="99">
        <v>0.102</v>
      </c>
      <c r="J35" s="99">
        <v>0.049</v>
      </c>
      <c r="K35" s="99">
        <v>0.168</v>
      </c>
      <c r="L35" s="99">
        <v>0.123</v>
      </c>
      <c r="M35" s="100">
        <v>0.211</v>
      </c>
      <c r="N35" s="100">
        <v>0.063</v>
      </c>
      <c r="O35" s="100">
        <v>0.296</v>
      </c>
      <c r="P35" s="100">
        <v>0.268</v>
      </c>
      <c r="Q35" s="99">
        <v>0.22</v>
      </c>
      <c r="R35" s="100">
        <v>0.324</v>
      </c>
      <c r="S35" s="100">
        <v>0.042</v>
      </c>
      <c r="T35" s="100">
        <v>0.087</v>
      </c>
      <c r="U35" s="100">
        <v>0.059</v>
      </c>
      <c r="V35" s="100">
        <v>0.066</v>
      </c>
      <c r="W35" s="100">
        <v>0.039</v>
      </c>
      <c r="X35" s="100">
        <v>0.025</v>
      </c>
      <c r="Y35" s="100">
        <v>0.027</v>
      </c>
      <c r="Z35" s="100">
        <v>0.04</v>
      </c>
      <c r="AA35" s="100">
        <v>0.073</v>
      </c>
      <c r="AB35" s="100">
        <v>0.032</v>
      </c>
      <c r="AC35" s="100">
        <v>0.064</v>
      </c>
      <c r="AD35" s="100">
        <v>0.048</v>
      </c>
      <c r="AE35" s="100">
        <v>0.16</v>
      </c>
      <c r="AF35" s="100">
        <v>0.275</v>
      </c>
      <c r="AG35" s="100">
        <v>0.082</v>
      </c>
      <c r="AH35" s="100">
        <v>0.084</v>
      </c>
      <c r="AI35" s="100">
        <v>0.056</v>
      </c>
      <c r="AJ35" s="100">
        <v>0.086</v>
      </c>
      <c r="AK35" s="100">
        <v>0.105</v>
      </c>
      <c r="AL35" s="100">
        <v>0.052</v>
      </c>
      <c r="AM35" s="99">
        <v>0.117</v>
      </c>
      <c r="AN35" s="99">
        <v>0.039</v>
      </c>
      <c r="AO35" s="99">
        <v>0.039</v>
      </c>
      <c r="AP35" s="99">
        <v>0.05</v>
      </c>
      <c r="AQ35" s="99">
        <v>0.074</v>
      </c>
      <c r="AR35" s="99">
        <v>0.056</v>
      </c>
      <c r="AS35" s="99">
        <v>0.066</v>
      </c>
      <c r="AT35" s="99">
        <v>0.093</v>
      </c>
      <c r="AU35" s="99">
        <v>0.09</v>
      </c>
      <c r="AV35" s="99">
        <v>0.103</v>
      </c>
      <c r="AW35" s="99"/>
      <c r="AX35" s="99"/>
      <c r="AY35" s="99">
        <v>0.136</v>
      </c>
      <c r="AZ35" s="99">
        <v>0.115</v>
      </c>
      <c r="BA35" s="99">
        <v>0.062</v>
      </c>
      <c r="BB35" s="99">
        <v>0.079</v>
      </c>
      <c r="BC35" s="99">
        <v>0.038</v>
      </c>
      <c r="BD35" s="99">
        <v>0.049</v>
      </c>
      <c r="BE35" s="99">
        <v>0.049</v>
      </c>
      <c r="BF35" s="99">
        <v>0.049</v>
      </c>
      <c r="BG35" s="99"/>
      <c r="BH35" s="99"/>
      <c r="BI35" s="99"/>
      <c r="BJ35" s="99"/>
      <c r="BK35" s="99">
        <v>0.087</v>
      </c>
      <c r="BL35" s="99">
        <v>0.091</v>
      </c>
      <c r="BM35" s="99">
        <v>0.075</v>
      </c>
      <c r="BN35" s="99">
        <v>0.059</v>
      </c>
      <c r="BO35" s="99">
        <v>0.089</v>
      </c>
      <c r="BP35" s="99">
        <v>0.059</v>
      </c>
      <c r="BQ35" s="99">
        <v>0.064</v>
      </c>
      <c r="BR35" s="99">
        <v>0.093</v>
      </c>
      <c r="BS35" s="99"/>
      <c r="BT35" s="99"/>
      <c r="BU35" s="99"/>
      <c r="BV35" s="99"/>
      <c r="BW35" s="99">
        <v>0.071</v>
      </c>
      <c r="BX35" s="99">
        <v>0.104</v>
      </c>
      <c r="BY35" s="99">
        <v>0.083</v>
      </c>
      <c r="BZ35" s="99">
        <v>0.062</v>
      </c>
      <c r="CA35" s="99">
        <v>0.079</v>
      </c>
      <c r="CB35" s="99">
        <v>0.078</v>
      </c>
      <c r="CC35" s="99">
        <v>0.132</v>
      </c>
      <c r="CD35" s="99">
        <v>0.14</v>
      </c>
      <c r="CE35" s="99">
        <v>0.182</v>
      </c>
      <c r="CF35" s="99">
        <v>0.179</v>
      </c>
      <c r="CG35" s="99">
        <v>0.049</v>
      </c>
      <c r="CH35" s="99">
        <v>0.079</v>
      </c>
      <c r="CI35" s="99">
        <v>0.071</v>
      </c>
      <c r="CJ35" s="99">
        <v>0.214</v>
      </c>
      <c r="CK35" s="101"/>
      <c r="CL35" s="99">
        <v>0.114</v>
      </c>
      <c r="CM35" s="99">
        <v>0.109</v>
      </c>
      <c r="CN35" s="99">
        <v>0.12</v>
      </c>
      <c r="CO35" s="99">
        <v>0.152</v>
      </c>
      <c r="CP35" s="99">
        <v>0.106</v>
      </c>
      <c r="CQ35" s="99">
        <v>0.206</v>
      </c>
      <c r="CR35" s="99">
        <v>0.125</v>
      </c>
      <c r="CS35" s="99">
        <v>0.108</v>
      </c>
      <c r="CT35" s="99">
        <v>0.148</v>
      </c>
      <c r="CU35" s="99">
        <v>0.175</v>
      </c>
      <c r="CV35" s="99">
        <v>0.175</v>
      </c>
      <c r="CW35" s="99">
        <v>0.0796</v>
      </c>
      <c r="CX35" s="99">
        <v>0.13</v>
      </c>
      <c r="CY35" s="99">
        <v>0.18</v>
      </c>
      <c r="CZ35" s="99">
        <v>0.093</v>
      </c>
      <c r="DA35" s="99">
        <v>0.059</v>
      </c>
      <c r="DB35" s="99">
        <v>0.175</v>
      </c>
      <c r="DC35" s="99">
        <v>0.166</v>
      </c>
      <c r="DD35" s="99">
        <v>0.139</v>
      </c>
      <c r="DE35" s="99">
        <v>0.258</v>
      </c>
      <c r="DF35" s="99">
        <v>0.29</v>
      </c>
      <c r="DG35" s="99">
        <v>0.088</v>
      </c>
      <c r="DH35" s="99">
        <v>0.064</v>
      </c>
      <c r="DI35" s="99">
        <v>0.049</v>
      </c>
      <c r="DJ35" s="99">
        <v>0.158</v>
      </c>
      <c r="DK35" s="99">
        <v>0.089</v>
      </c>
      <c r="DL35" s="99">
        <v>0.21</v>
      </c>
      <c r="DM35" s="99">
        <v>0.531</v>
      </c>
      <c r="DN35" s="99">
        <v>0.144</v>
      </c>
      <c r="DO35" s="99">
        <v>0.135</v>
      </c>
      <c r="DP35" s="99">
        <v>0.249</v>
      </c>
      <c r="DQ35" s="99">
        <v>0.074</v>
      </c>
      <c r="DR35" s="99">
        <v>0.073</v>
      </c>
      <c r="DS35" s="99">
        <v>0.218</v>
      </c>
      <c r="DT35" s="99"/>
      <c r="DU35" s="99"/>
      <c r="DV35" s="99"/>
      <c r="DW35" s="99"/>
      <c r="DX35" s="99"/>
      <c r="DY35" s="99"/>
      <c r="DZ35" s="99"/>
      <c r="EA35" s="99"/>
      <c r="EB35" s="102">
        <v>110</v>
      </c>
      <c r="EC35" s="99">
        <v>0.12</v>
      </c>
      <c r="ED35" s="99">
        <v>0.025</v>
      </c>
      <c r="EE35" s="99">
        <v>0.531</v>
      </c>
      <c r="EF35" s="99">
        <v>0.07838383753540552</v>
      </c>
    </row>
    <row r="36" spans="1:136" ht="14.25" customHeight="1">
      <c r="A36" s="86" t="s">
        <v>41</v>
      </c>
      <c r="B36" s="98">
        <v>0.191</v>
      </c>
      <c r="C36" s="99">
        <v>0.252</v>
      </c>
      <c r="D36" s="99">
        <v>0.21</v>
      </c>
      <c r="E36" s="99">
        <v>0.248</v>
      </c>
      <c r="F36" s="99">
        <v>0.689</v>
      </c>
      <c r="G36" s="99">
        <v>0.785</v>
      </c>
      <c r="H36" s="99">
        <v>0.245</v>
      </c>
      <c r="I36" s="99">
        <v>0.321</v>
      </c>
      <c r="J36" s="99">
        <v>0.139</v>
      </c>
      <c r="K36" s="99">
        <v>0.497</v>
      </c>
      <c r="L36" s="99">
        <v>0.366</v>
      </c>
      <c r="M36" s="100">
        <v>0.614</v>
      </c>
      <c r="N36" s="100">
        <v>0.197</v>
      </c>
      <c r="O36" s="100">
        <v>0.921</v>
      </c>
      <c r="P36" s="100">
        <v>0.808</v>
      </c>
      <c r="Q36" s="99">
        <v>0.656</v>
      </c>
      <c r="R36" s="100">
        <v>0.938</v>
      </c>
      <c r="S36" s="100">
        <v>0.13</v>
      </c>
      <c r="T36" s="100">
        <v>0.256</v>
      </c>
      <c r="U36" s="100">
        <v>0.142</v>
      </c>
      <c r="V36" s="100">
        <v>0.188</v>
      </c>
      <c r="W36" s="100">
        <v>0.119</v>
      </c>
      <c r="X36" s="100">
        <v>0.077</v>
      </c>
      <c r="Y36" s="100">
        <v>0.09</v>
      </c>
      <c r="Z36" s="100">
        <v>0.128</v>
      </c>
      <c r="AA36" s="100">
        <v>0.083</v>
      </c>
      <c r="AB36" s="100">
        <v>0.093</v>
      </c>
      <c r="AC36" s="100">
        <v>0.217</v>
      </c>
      <c r="AD36" s="100">
        <v>0.141</v>
      </c>
      <c r="AE36" s="100">
        <v>0.506</v>
      </c>
      <c r="AF36" s="100">
        <v>0.692</v>
      </c>
      <c r="AG36" s="100">
        <v>0.237</v>
      </c>
      <c r="AH36" s="100">
        <v>0.246</v>
      </c>
      <c r="AI36" s="100">
        <v>0.16</v>
      </c>
      <c r="AJ36" s="100">
        <v>0.274</v>
      </c>
      <c r="AK36" s="100">
        <v>0.328</v>
      </c>
      <c r="AL36" s="100">
        <v>0.149</v>
      </c>
      <c r="AM36" s="99">
        <v>0.269</v>
      </c>
      <c r="AN36" s="99">
        <v>0.117</v>
      </c>
      <c r="AO36" s="99">
        <v>0.11</v>
      </c>
      <c r="AP36" s="99">
        <v>0.139</v>
      </c>
      <c r="AQ36" s="99">
        <v>0.18</v>
      </c>
      <c r="AR36" s="99">
        <v>0.119</v>
      </c>
      <c r="AS36" s="99">
        <v>0.182</v>
      </c>
      <c r="AT36" s="99">
        <v>0.25</v>
      </c>
      <c r="AU36" s="99">
        <v>0.26</v>
      </c>
      <c r="AV36" s="99">
        <v>0.29</v>
      </c>
      <c r="AW36" s="99"/>
      <c r="AX36" s="99"/>
      <c r="AY36" s="99">
        <v>0.383</v>
      </c>
      <c r="AZ36" s="99">
        <v>0.335</v>
      </c>
      <c r="BA36" s="99">
        <v>0.177</v>
      </c>
      <c r="BB36" s="99">
        <v>0.23</v>
      </c>
      <c r="BC36" s="99">
        <v>0.107</v>
      </c>
      <c r="BD36" s="99">
        <v>0.129</v>
      </c>
      <c r="BE36" s="99">
        <v>0.137</v>
      </c>
      <c r="BF36" s="99">
        <v>0.145</v>
      </c>
      <c r="BG36" s="99"/>
      <c r="BH36" s="99"/>
      <c r="BI36" s="99"/>
      <c r="BJ36" s="99"/>
      <c r="BK36" s="99">
        <v>0.256</v>
      </c>
      <c r="BL36" s="99">
        <v>0.286</v>
      </c>
      <c r="BM36" s="99">
        <v>0.238</v>
      </c>
      <c r="BN36" s="99">
        <v>0.166</v>
      </c>
      <c r="BO36" s="99">
        <v>0.235</v>
      </c>
      <c r="BP36" s="99">
        <v>0.155</v>
      </c>
      <c r="BQ36" s="99">
        <v>0.18</v>
      </c>
      <c r="BR36" s="99">
        <v>0.254</v>
      </c>
      <c r="BS36" s="99"/>
      <c r="BT36" s="99"/>
      <c r="BU36" s="99"/>
      <c r="BV36" s="99"/>
      <c r="BW36" s="99">
        <v>0.224</v>
      </c>
      <c r="BX36" s="99">
        <v>0.296</v>
      </c>
      <c r="BY36" s="99">
        <v>0.243</v>
      </c>
      <c r="BZ36" s="99">
        <v>0.152</v>
      </c>
      <c r="CA36" s="99">
        <v>0.233</v>
      </c>
      <c r="CB36" s="99">
        <v>0.226</v>
      </c>
      <c r="CC36" s="99">
        <v>0.403</v>
      </c>
      <c r="CD36" s="99">
        <v>0.424</v>
      </c>
      <c r="CE36" s="99">
        <v>0.525</v>
      </c>
      <c r="CF36" s="99">
        <v>0.505</v>
      </c>
      <c r="CG36" s="99">
        <v>0.149</v>
      </c>
      <c r="CH36" s="99">
        <v>0.236</v>
      </c>
      <c r="CI36" s="99">
        <v>0.216</v>
      </c>
      <c r="CJ36" s="99">
        <v>0.624</v>
      </c>
      <c r="CK36" s="101"/>
      <c r="CL36" s="99">
        <v>0.355</v>
      </c>
      <c r="CM36" s="99">
        <v>0.318</v>
      </c>
      <c r="CN36" s="99">
        <v>0.343</v>
      </c>
      <c r="CO36" s="99">
        <v>0.438</v>
      </c>
      <c r="CP36" s="99">
        <v>0.298</v>
      </c>
      <c r="CQ36" s="99">
        <v>0.6</v>
      </c>
      <c r="CR36" s="99">
        <v>0.349</v>
      </c>
      <c r="CS36" s="99">
        <v>0.34</v>
      </c>
      <c r="CT36" s="99">
        <v>0.443</v>
      </c>
      <c r="CU36" s="99">
        <v>0.516</v>
      </c>
      <c r="CV36" s="99">
        <v>0.511</v>
      </c>
      <c r="CW36" s="99">
        <v>0.22</v>
      </c>
      <c r="CX36" s="99">
        <v>0.378</v>
      </c>
      <c r="CY36" s="99">
        <v>0.516</v>
      </c>
      <c r="CZ36" s="99">
        <v>0.288</v>
      </c>
      <c r="DA36" s="99">
        <v>0.192</v>
      </c>
      <c r="DB36" s="99">
        <v>0.534</v>
      </c>
      <c r="DC36" s="99">
        <v>0.472</v>
      </c>
      <c r="DD36" s="99">
        <v>0.405</v>
      </c>
      <c r="DE36" s="99">
        <v>0.768</v>
      </c>
      <c r="DF36" s="99">
        <v>0.896</v>
      </c>
      <c r="DG36" s="99">
        <v>0.276</v>
      </c>
      <c r="DH36" s="99">
        <v>0.212</v>
      </c>
      <c r="DI36" s="99">
        <v>0.16</v>
      </c>
      <c r="DJ36" s="99">
        <v>0.473</v>
      </c>
      <c r="DK36" s="99">
        <v>0.262</v>
      </c>
      <c r="DL36" s="99">
        <v>0.622</v>
      </c>
      <c r="DM36" s="99">
        <v>1.575</v>
      </c>
      <c r="DN36" s="99">
        <v>0.424</v>
      </c>
      <c r="DO36" s="99">
        <v>0.408</v>
      </c>
      <c r="DP36" s="99">
        <v>0.774</v>
      </c>
      <c r="DQ36" s="99">
        <v>0.227</v>
      </c>
      <c r="DR36" s="99">
        <v>0.218</v>
      </c>
      <c r="DS36" s="99">
        <v>0.686</v>
      </c>
      <c r="DT36" s="99"/>
      <c r="DU36" s="99"/>
      <c r="DV36" s="99"/>
      <c r="DW36" s="99"/>
      <c r="DX36" s="99"/>
      <c r="DY36" s="99"/>
      <c r="DZ36" s="99"/>
      <c r="EA36" s="99"/>
      <c r="EB36" s="102">
        <v>110</v>
      </c>
      <c r="EC36" s="99">
        <v>0.34</v>
      </c>
      <c r="ED36" s="99">
        <v>0.077</v>
      </c>
      <c r="EE36" s="99">
        <v>1.575</v>
      </c>
      <c r="EF36" s="99">
        <v>0.233887905622959</v>
      </c>
    </row>
    <row r="37" spans="1:136" ht="14.25" customHeight="1">
      <c r="A37" s="86" t="s">
        <v>42</v>
      </c>
      <c r="B37" s="98">
        <v>0.008</v>
      </c>
      <c r="C37" s="99">
        <v>0.105</v>
      </c>
      <c r="D37" s="99">
        <v>0.024</v>
      </c>
      <c r="E37" s="99">
        <v>0.024</v>
      </c>
      <c r="F37" s="99">
        <v>0.041</v>
      </c>
      <c r="G37" s="99">
        <v>0.133</v>
      </c>
      <c r="H37" s="99">
        <v>0.029</v>
      </c>
      <c r="I37" s="99">
        <v>0.032</v>
      </c>
      <c r="J37" s="99">
        <v>0.015</v>
      </c>
      <c r="K37" s="99">
        <v>0.04</v>
      </c>
      <c r="L37" s="99">
        <v>0.029</v>
      </c>
      <c r="M37" s="100">
        <v>0.052</v>
      </c>
      <c r="N37" s="100">
        <v>0.025</v>
      </c>
      <c r="O37" s="100">
        <v>0.066</v>
      </c>
      <c r="P37" s="100">
        <v>0.059</v>
      </c>
      <c r="Q37" s="99">
        <v>0.043</v>
      </c>
      <c r="R37" s="100">
        <v>0.096</v>
      </c>
      <c r="S37" s="100">
        <v>0.007</v>
      </c>
      <c r="T37" s="100">
        <v>0.016</v>
      </c>
      <c r="U37" s="100">
        <v>0.007</v>
      </c>
      <c r="V37" s="100">
        <v>0.028</v>
      </c>
      <c r="W37" s="100">
        <v>0.009</v>
      </c>
      <c r="X37" s="100">
        <v>0.005</v>
      </c>
      <c r="Y37" s="100">
        <v>0.005</v>
      </c>
      <c r="Z37" s="100">
        <v>0.017</v>
      </c>
      <c r="AA37" s="99">
        <v>0.004</v>
      </c>
      <c r="AB37" s="99">
        <v>0.006</v>
      </c>
      <c r="AC37" s="99">
        <v>0.014</v>
      </c>
      <c r="AD37" s="100">
        <v>0.013</v>
      </c>
      <c r="AE37" s="100">
        <v>0.033</v>
      </c>
      <c r="AF37" s="100">
        <v>0.029</v>
      </c>
      <c r="AG37" s="100">
        <v>0.013</v>
      </c>
      <c r="AH37" s="100">
        <v>0.02</v>
      </c>
      <c r="AI37" s="100">
        <v>0.018</v>
      </c>
      <c r="AJ37" s="100">
        <v>0.02</v>
      </c>
      <c r="AK37" s="100">
        <v>0.023</v>
      </c>
      <c r="AL37" s="100">
        <v>0.01</v>
      </c>
      <c r="AM37" s="99">
        <v>0.034</v>
      </c>
      <c r="AN37" s="99">
        <v>0.007</v>
      </c>
      <c r="AO37" s="99">
        <v>0.009</v>
      </c>
      <c r="AP37" s="99">
        <v>0.01</v>
      </c>
      <c r="AQ37" s="99">
        <v>0.017</v>
      </c>
      <c r="AR37" s="99">
        <v>0.012</v>
      </c>
      <c r="AS37" s="99">
        <v>0.012</v>
      </c>
      <c r="AT37" s="99">
        <v>0.018</v>
      </c>
      <c r="AU37" s="99">
        <v>0.022</v>
      </c>
      <c r="AV37" s="99">
        <v>0.026</v>
      </c>
      <c r="AW37" s="99"/>
      <c r="AX37" s="99"/>
      <c r="AY37" s="99">
        <v>0.018</v>
      </c>
      <c r="AZ37" s="99">
        <v>0.017</v>
      </c>
      <c r="BA37" s="99">
        <v>0.011</v>
      </c>
      <c r="BB37" s="99">
        <v>0.034</v>
      </c>
      <c r="BC37" s="99">
        <v>0.006</v>
      </c>
      <c r="BD37" s="98" t="s">
        <v>15</v>
      </c>
      <c r="BE37" s="99">
        <v>0.014</v>
      </c>
      <c r="BF37" s="99">
        <v>0.009</v>
      </c>
      <c r="BG37" s="99"/>
      <c r="BH37" s="99"/>
      <c r="BI37" s="99"/>
      <c r="BJ37" s="99"/>
      <c r="BK37" s="99">
        <v>0.024</v>
      </c>
      <c r="BL37" s="99">
        <v>0.022</v>
      </c>
      <c r="BM37" s="99">
        <v>0.019</v>
      </c>
      <c r="BN37" s="99">
        <v>0.018</v>
      </c>
      <c r="BO37" s="99">
        <v>0.014</v>
      </c>
      <c r="BP37" s="99">
        <v>0.011</v>
      </c>
      <c r="BQ37" s="99">
        <v>0.018</v>
      </c>
      <c r="BR37" s="99">
        <v>0.02</v>
      </c>
      <c r="BS37" s="99"/>
      <c r="BT37" s="99"/>
      <c r="BU37" s="99"/>
      <c r="BV37" s="99"/>
      <c r="BW37" s="99">
        <v>0.012</v>
      </c>
      <c r="BX37" s="99">
        <v>0.023</v>
      </c>
      <c r="BY37" s="99">
        <v>0.014</v>
      </c>
      <c r="BZ37" s="99">
        <v>0.018</v>
      </c>
      <c r="CA37" s="99">
        <v>0.019</v>
      </c>
      <c r="CB37" s="99">
        <v>0</v>
      </c>
      <c r="CC37" s="99">
        <v>0.022</v>
      </c>
      <c r="CD37" s="99">
        <v>0.018</v>
      </c>
      <c r="CE37" s="99">
        <v>0.047</v>
      </c>
      <c r="CF37" s="99">
        <v>0.026</v>
      </c>
      <c r="CG37" s="99">
        <v>0.016</v>
      </c>
      <c r="CH37" s="99">
        <v>0.016</v>
      </c>
      <c r="CI37" s="99">
        <v>0.022</v>
      </c>
      <c r="CJ37" s="99">
        <v>0.083</v>
      </c>
      <c r="CK37" s="101"/>
      <c r="CL37" s="99">
        <v>0.026</v>
      </c>
      <c r="CM37" s="99">
        <v>0.019</v>
      </c>
      <c r="CN37" s="99">
        <v>0.033</v>
      </c>
      <c r="CO37" s="99">
        <v>0.025</v>
      </c>
      <c r="CP37" s="99">
        <v>0.016</v>
      </c>
      <c r="CQ37" s="99">
        <v>0.051</v>
      </c>
      <c r="CR37" s="99">
        <v>0.017</v>
      </c>
      <c r="CS37" s="99">
        <v>0.018</v>
      </c>
      <c r="CT37" s="99">
        <v>0.072</v>
      </c>
      <c r="CU37" s="99">
        <v>0.045</v>
      </c>
      <c r="CV37" s="99">
        <v>0.038</v>
      </c>
      <c r="CW37" s="99">
        <v>0.019</v>
      </c>
      <c r="CX37" s="99">
        <v>0.028</v>
      </c>
      <c r="CY37" s="99">
        <v>0.042</v>
      </c>
      <c r="CZ37" s="99">
        <v>0.037</v>
      </c>
      <c r="DA37" s="99">
        <v>0.01</v>
      </c>
      <c r="DB37" s="99">
        <v>0.041</v>
      </c>
      <c r="DC37" s="99">
        <v>0.037</v>
      </c>
      <c r="DD37" s="99">
        <v>0.032</v>
      </c>
      <c r="DE37" s="99">
        <v>0.066</v>
      </c>
      <c r="DF37" s="99">
        <v>0.073</v>
      </c>
      <c r="DG37" s="99">
        <v>0.034</v>
      </c>
      <c r="DH37" s="99">
        <v>0.025</v>
      </c>
      <c r="DI37" s="99">
        <v>0.019</v>
      </c>
      <c r="DJ37" s="99">
        <v>0.042</v>
      </c>
      <c r="DK37" s="99">
        <v>0.029</v>
      </c>
      <c r="DL37" s="99">
        <v>0.047</v>
      </c>
      <c r="DM37" s="99">
        <v>0.266</v>
      </c>
      <c r="DN37" s="99">
        <v>0.049</v>
      </c>
      <c r="DO37" s="99">
        <v>0.053</v>
      </c>
      <c r="DP37" s="99">
        <v>0.174</v>
      </c>
      <c r="DQ37" s="99">
        <v>0.012</v>
      </c>
      <c r="DR37" s="99">
        <v>0.024</v>
      </c>
      <c r="DS37" s="99">
        <v>0.063</v>
      </c>
      <c r="DT37" s="99"/>
      <c r="DU37" s="99"/>
      <c r="DV37" s="99"/>
      <c r="DW37" s="99"/>
      <c r="DX37" s="99"/>
      <c r="DY37" s="99"/>
      <c r="DZ37" s="99"/>
      <c r="EA37" s="99"/>
      <c r="EB37" s="102">
        <v>110</v>
      </c>
      <c r="EC37" s="99">
        <v>0.03</v>
      </c>
      <c r="ED37" s="99">
        <v>0</v>
      </c>
      <c r="EE37" s="99">
        <v>0.266</v>
      </c>
      <c r="EF37" s="99">
        <v>0.0341650345642568</v>
      </c>
    </row>
    <row r="38" spans="1:136" ht="14.25" customHeight="1">
      <c r="A38" s="86" t="s">
        <v>43</v>
      </c>
      <c r="B38" s="98" t="s">
        <v>15</v>
      </c>
      <c r="C38" s="98" t="s">
        <v>15</v>
      </c>
      <c r="D38" s="98" t="s">
        <v>15</v>
      </c>
      <c r="E38" s="98" t="s">
        <v>15</v>
      </c>
      <c r="F38" s="99">
        <v>0.009</v>
      </c>
      <c r="G38" s="99">
        <v>0.009</v>
      </c>
      <c r="H38" s="98" t="s">
        <v>15</v>
      </c>
      <c r="I38" s="98" t="s">
        <v>15</v>
      </c>
      <c r="J38" s="98" t="s">
        <v>15</v>
      </c>
      <c r="K38" s="99">
        <v>0.003</v>
      </c>
      <c r="L38" s="99">
        <v>0.002</v>
      </c>
      <c r="M38" s="103" t="s">
        <v>15</v>
      </c>
      <c r="N38" s="100">
        <v>0.005</v>
      </c>
      <c r="O38" s="103" t="s">
        <v>15</v>
      </c>
      <c r="P38" s="103" t="s">
        <v>15</v>
      </c>
      <c r="Q38" s="99">
        <v>0.002</v>
      </c>
      <c r="R38" s="100">
        <v>0.001</v>
      </c>
      <c r="S38" s="103" t="s">
        <v>15</v>
      </c>
      <c r="T38" s="103" t="s">
        <v>15</v>
      </c>
      <c r="U38" s="100">
        <v>0</v>
      </c>
      <c r="V38" s="103" t="s">
        <v>15</v>
      </c>
      <c r="W38" s="103" t="s">
        <v>15</v>
      </c>
      <c r="X38" s="103" t="s">
        <v>15</v>
      </c>
      <c r="Y38" s="103" t="s">
        <v>15</v>
      </c>
      <c r="Z38" s="103" t="s">
        <v>15</v>
      </c>
      <c r="AA38" s="103" t="s">
        <v>15</v>
      </c>
      <c r="AB38" s="100">
        <v>0.003</v>
      </c>
      <c r="AC38" s="103" t="s">
        <v>15</v>
      </c>
      <c r="AD38" s="103" t="s">
        <v>15</v>
      </c>
      <c r="AE38" s="100">
        <v>0.001</v>
      </c>
      <c r="AF38" s="103" t="s">
        <v>15</v>
      </c>
      <c r="AG38" s="103" t="s">
        <v>15</v>
      </c>
      <c r="AH38" s="103" t="s">
        <v>15</v>
      </c>
      <c r="AI38" s="103" t="s">
        <v>15</v>
      </c>
      <c r="AJ38" s="103" t="s">
        <v>15</v>
      </c>
      <c r="AK38" s="103" t="s">
        <v>15</v>
      </c>
      <c r="AL38" s="103" t="s">
        <v>15</v>
      </c>
      <c r="AM38" s="99">
        <v>0.001</v>
      </c>
      <c r="AN38" s="98" t="s">
        <v>15</v>
      </c>
      <c r="AO38" s="99">
        <v>0.001</v>
      </c>
      <c r="AP38" s="99">
        <v>0</v>
      </c>
      <c r="AQ38" s="98" t="s">
        <v>15</v>
      </c>
      <c r="AR38" s="98" t="s">
        <v>15</v>
      </c>
      <c r="AS38" s="99">
        <v>0.003</v>
      </c>
      <c r="AT38" s="99">
        <v>0.003</v>
      </c>
      <c r="AU38" s="98" t="s">
        <v>15</v>
      </c>
      <c r="AV38" s="99">
        <v>0.001</v>
      </c>
      <c r="AW38" s="99"/>
      <c r="AX38" s="99"/>
      <c r="AY38" s="99">
        <v>0.003</v>
      </c>
      <c r="AZ38" s="99">
        <v>0.004</v>
      </c>
      <c r="BA38" s="98" t="s">
        <v>15</v>
      </c>
      <c r="BB38" s="98" t="s">
        <v>15</v>
      </c>
      <c r="BC38" s="98" t="s">
        <v>15</v>
      </c>
      <c r="BD38" s="99">
        <v>0.001</v>
      </c>
      <c r="BE38" s="99">
        <v>0</v>
      </c>
      <c r="BF38" s="99">
        <v>0.001</v>
      </c>
      <c r="BG38" s="99"/>
      <c r="BH38" s="99"/>
      <c r="BI38" s="99"/>
      <c r="BJ38" s="99"/>
      <c r="BK38" s="98" t="s">
        <v>15</v>
      </c>
      <c r="BL38" s="98" t="s">
        <v>15</v>
      </c>
      <c r="BM38" s="98" t="s">
        <v>15</v>
      </c>
      <c r="BN38" s="98" t="s">
        <v>15</v>
      </c>
      <c r="BO38" s="98" t="s">
        <v>15</v>
      </c>
      <c r="BP38" s="99">
        <v>0.002</v>
      </c>
      <c r="BQ38" s="98" t="s">
        <v>15</v>
      </c>
      <c r="BR38" s="98" t="s">
        <v>15</v>
      </c>
      <c r="BS38" s="99"/>
      <c r="BT38" s="99"/>
      <c r="BU38" s="99"/>
      <c r="BV38" s="99"/>
      <c r="BW38" s="98" t="s">
        <v>15</v>
      </c>
      <c r="BX38" s="98" t="s">
        <v>15</v>
      </c>
      <c r="BY38" s="98" t="s">
        <v>15</v>
      </c>
      <c r="BZ38" s="98" t="s">
        <v>15</v>
      </c>
      <c r="CA38" s="98" t="s">
        <v>15</v>
      </c>
      <c r="CB38" s="98" t="s">
        <v>15</v>
      </c>
      <c r="CC38" s="98" t="s">
        <v>15</v>
      </c>
      <c r="CD38" s="98" t="s">
        <v>15</v>
      </c>
      <c r="CE38" s="98" t="s">
        <v>15</v>
      </c>
      <c r="CF38" s="98" t="s">
        <v>15</v>
      </c>
      <c r="CG38" s="98" t="s">
        <v>15</v>
      </c>
      <c r="CH38" s="98" t="s">
        <v>15</v>
      </c>
      <c r="CI38" s="98" t="s">
        <v>15</v>
      </c>
      <c r="CJ38" s="99">
        <v>0</v>
      </c>
      <c r="CK38" s="101"/>
      <c r="CL38" s="98" t="s">
        <v>15</v>
      </c>
      <c r="CM38" s="98" t="s">
        <v>15</v>
      </c>
      <c r="CN38" s="98" t="s">
        <v>15</v>
      </c>
      <c r="CO38" s="98" t="s">
        <v>15</v>
      </c>
      <c r="CP38" s="98" t="s">
        <v>15</v>
      </c>
      <c r="CQ38" s="98" t="s">
        <v>15</v>
      </c>
      <c r="CR38" s="98" t="s">
        <v>15</v>
      </c>
      <c r="CS38" s="99">
        <v>0</v>
      </c>
      <c r="CT38" s="98" t="s">
        <v>15</v>
      </c>
      <c r="CU38" s="98" t="s">
        <v>15</v>
      </c>
      <c r="CV38" s="98" t="s">
        <v>15</v>
      </c>
      <c r="CW38" s="98" t="s">
        <v>15</v>
      </c>
      <c r="CX38" s="98" t="s">
        <v>15</v>
      </c>
      <c r="CY38" s="98" t="s">
        <v>15</v>
      </c>
      <c r="CZ38" s="98" t="s">
        <v>15</v>
      </c>
      <c r="DA38" s="98" t="s">
        <v>15</v>
      </c>
      <c r="DB38" s="98" t="s">
        <v>15</v>
      </c>
      <c r="DC38" s="98" t="s">
        <v>15</v>
      </c>
      <c r="DD38" s="99">
        <v>0</v>
      </c>
      <c r="DE38" s="98" t="s">
        <v>15</v>
      </c>
      <c r="DF38" s="98" t="s">
        <v>15</v>
      </c>
      <c r="DG38" s="98" t="s">
        <v>15</v>
      </c>
      <c r="DH38" s="98" t="s">
        <v>15</v>
      </c>
      <c r="DI38" s="98" t="s">
        <v>15</v>
      </c>
      <c r="DJ38" s="98" t="s">
        <v>15</v>
      </c>
      <c r="DK38" s="98" t="s">
        <v>15</v>
      </c>
      <c r="DL38" s="98" t="s">
        <v>15</v>
      </c>
      <c r="DM38" s="98" t="s">
        <v>15</v>
      </c>
      <c r="DN38" s="98" t="s">
        <v>15</v>
      </c>
      <c r="DO38" s="98" t="s">
        <v>15</v>
      </c>
      <c r="DP38" s="98" t="s">
        <v>15</v>
      </c>
      <c r="DQ38" s="98" t="s">
        <v>15</v>
      </c>
      <c r="DR38" s="98" t="s">
        <v>15</v>
      </c>
      <c r="DS38" s="98" t="s">
        <v>15</v>
      </c>
      <c r="DT38" s="98"/>
      <c r="DU38" s="98"/>
      <c r="DV38" s="98"/>
      <c r="DW38" s="98"/>
      <c r="DX38" s="98"/>
      <c r="DY38" s="98"/>
      <c r="DZ38" s="98"/>
      <c r="EA38" s="98"/>
      <c r="EB38" s="102">
        <v>110</v>
      </c>
      <c r="EC38" s="99">
        <v>0</v>
      </c>
      <c r="ED38" s="99">
        <v>0</v>
      </c>
      <c r="EE38" s="99">
        <v>0.009</v>
      </c>
      <c r="EF38" s="99">
        <v>0.0014755584459020003</v>
      </c>
    </row>
    <row r="39" spans="1:136" ht="14.25" customHeight="1">
      <c r="A39" s="86" t="s">
        <v>44</v>
      </c>
      <c r="B39" s="98">
        <v>0.078</v>
      </c>
      <c r="C39" s="99">
        <v>0.101</v>
      </c>
      <c r="D39" s="99">
        <v>0.083</v>
      </c>
      <c r="E39" s="99">
        <v>0.098</v>
      </c>
      <c r="F39" s="99">
        <v>0.262</v>
      </c>
      <c r="G39" s="99">
        <v>0.319</v>
      </c>
      <c r="H39" s="99">
        <v>0.098</v>
      </c>
      <c r="I39" s="99">
        <v>0.125</v>
      </c>
      <c r="J39" s="99">
        <v>0.06</v>
      </c>
      <c r="K39" s="99">
        <v>0.206</v>
      </c>
      <c r="L39" s="99">
        <v>0.148</v>
      </c>
      <c r="M39" s="100">
        <v>0.241</v>
      </c>
      <c r="N39" s="100">
        <v>0.079</v>
      </c>
      <c r="O39" s="100">
        <v>0.361</v>
      </c>
      <c r="P39" s="100">
        <v>0.308</v>
      </c>
      <c r="Q39" s="99">
        <v>0.217</v>
      </c>
      <c r="R39" s="100">
        <v>0.326</v>
      </c>
      <c r="S39" s="100">
        <v>0.058</v>
      </c>
      <c r="T39" s="100">
        <v>0.102</v>
      </c>
      <c r="U39" s="100">
        <v>0.06</v>
      </c>
      <c r="V39" s="100">
        <v>0.073</v>
      </c>
      <c r="W39" s="100">
        <v>0.048</v>
      </c>
      <c r="X39" s="100">
        <v>0.033</v>
      </c>
      <c r="Y39" s="100">
        <v>0.038</v>
      </c>
      <c r="Z39" s="100">
        <v>0.052</v>
      </c>
      <c r="AA39" s="100">
        <v>0.096</v>
      </c>
      <c r="AB39" s="100">
        <v>0.044</v>
      </c>
      <c r="AC39" s="100">
        <v>0.09</v>
      </c>
      <c r="AD39" s="100">
        <v>0.06</v>
      </c>
      <c r="AE39" s="100">
        <v>0.201</v>
      </c>
      <c r="AF39" s="100">
        <v>0.207</v>
      </c>
      <c r="AG39" s="100">
        <v>0.087</v>
      </c>
      <c r="AH39" s="100">
        <v>0.1</v>
      </c>
      <c r="AI39" s="100">
        <v>0.065</v>
      </c>
      <c r="AJ39" s="100">
        <v>0.12</v>
      </c>
      <c r="AK39" s="100">
        <v>0.127</v>
      </c>
      <c r="AL39" s="100">
        <v>0.061</v>
      </c>
      <c r="AM39" s="99">
        <v>0.106</v>
      </c>
      <c r="AN39" s="99">
        <v>0.052</v>
      </c>
      <c r="AO39" s="99">
        <v>0.042</v>
      </c>
      <c r="AP39" s="99">
        <v>0.052</v>
      </c>
      <c r="AQ39" s="99">
        <v>0.069</v>
      </c>
      <c r="AR39" s="99">
        <v>0.045</v>
      </c>
      <c r="AS39" s="99">
        <v>0.069</v>
      </c>
      <c r="AT39" s="99">
        <v>0.1</v>
      </c>
      <c r="AU39" s="99">
        <v>0.097</v>
      </c>
      <c r="AV39" s="99">
        <v>0.114</v>
      </c>
      <c r="AW39" s="99"/>
      <c r="AX39" s="99"/>
      <c r="AY39" s="99">
        <v>0.161</v>
      </c>
      <c r="AZ39" s="99">
        <v>0.137</v>
      </c>
      <c r="BA39" s="99">
        <v>0.069</v>
      </c>
      <c r="BB39" s="99">
        <v>0.097</v>
      </c>
      <c r="BC39" s="99">
        <v>0.043</v>
      </c>
      <c r="BD39" s="99">
        <v>0.05</v>
      </c>
      <c r="BE39" s="99">
        <v>0.052</v>
      </c>
      <c r="BF39" s="99">
        <v>0.054</v>
      </c>
      <c r="BG39" s="99"/>
      <c r="BH39" s="99"/>
      <c r="BI39" s="99"/>
      <c r="BJ39" s="99"/>
      <c r="BK39" s="99">
        <v>0.1</v>
      </c>
      <c r="BL39" s="99">
        <v>0.115</v>
      </c>
      <c r="BM39" s="99">
        <v>0.093</v>
      </c>
      <c r="BN39" s="99">
        <v>0.069</v>
      </c>
      <c r="BO39" s="99">
        <v>0.088</v>
      </c>
      <c r="BP39" s="99">
        <v>0.058</v>
      </c>
      <c r="BQ39" s="99">
        <v>0.066</v>
      </c>
      <c r="BR39" s="99">
        <v>0.101</v>
      </c>
      <c r="BS39" s="99"/>
      <c r="BT39" s="99"/>
      <c r="BU39" s="99"/>
      <c r="BV39" s="99"/>
      <c r="BW39" s="99">
        <v>0.074</v>
      </c>
      <c r="BX39" s="99">
        <v>0.107</v>
      </c>
      <c r="BY39" s="99">
        <v>0.085</v>
      </c>
      <c r="BZ39" s="99">
        <v>0.057</v>
      </c>
      <c r="CA39" s="99">
        <v>0.078</v>
      </c>
      <c r="CB39" s="99">
        <v>0.077</v>
      </c>
      <c r="CC39" s="99">
        <v>0.137</v>
      </c>
      <c r="CD39" s="99">
        <v>0.138</v>
      </c>
      <c r="CE39" s="99">
        <v>0.168</v>
      </c>
      <c r="CF39" s="99">
        <v>0.179</v>
      </c>
      <c r="CG39" s="99">
        <v>0.053</v>
      </c>
      <c r="CH39" s="99">
        <v>0.089</v>
      </c>
      <c r="CI39" s="99">
        <v>0.082</v>
      </c>
      <c r="CJ39" s="99">
        <v>0.244</v>
      </c>
      <c r="CK39" s="101"/>
      <c r="CL39" s="99">
        <v>0.138</v>
      </c>
      <c r="CM39" s="99">
        <v>0.122</v>
      </c>
      <c r="CN39" s="99">
        <v>0.127</v>
      </c>
      <c r="CO39" s="99">
        <v>0.182</v>
      </c>
      <c r="CP39" s="99">
        <v>0.121</v>
      </c>
      <c r="CQ39" s="99">
        <v>0.243</v>
      </c>
      <c r="CR39" s="99">
        <v>0.149</v>
      </c>
      <c r="CS39" s="99">
        <v>0.133</v>
      </c>
      <c r="CT39" s="99">
        <v>0.175</v>
      </c>
      <c r="CU39" s="99">
        <v>0.206</v>
      </c>
      <c r="CV39" s="99">
        <v>0.209</v>
      </c>
      <c r="CW39" s="99">
        <v>0.092</v>
      </c>
      <c r="CX39" s="99">
        <v>0.162</v>
      </c>
      <c r="CY39" s="99">
        <v>0.215</v>
      </c>
      <c r="CZ39" s="99">
        <v>0.113</v>
      </c>
      <c r="DA39" s="99">
        <v>0.078</v>
      </c>
      <c r="DB39" s="99">
        <v>0.218</v>
      </c>
      <c r="DC39" s="99">
        <v>0.194</v>
      </c>
      <c r="DD39" s="99">
        <v>0.178</v>
      </c>
      <c r="DE39" s="99">
        <v>0.314</v>
      </c>
      <c r="DF39" s="99">
        <v>0.38</v>
      </c>
      <c r="DG39" s="99">
        <v>0.11</v>
      </c>
      <c r="DH39" s="99">
        <v>0.084</v>
      </c>
      <c r="DI39" s="99">
        <v>0.067</v>
      </c>
      <c r="DJ39" s="99">
        <v>0.187</v>
      </c>
      <c r="DK39" s="99">
        <v>0.106</v>
      </c>
      <c r="DL39" s="99">
        <v>0.245</v>
      </c>
      <c r="DM39" s="99">
        <v>0.62</v>
      </c>
      <c r="DN39" s="99">
        <v>0.172</v>
      </c>
      <c r="DO39" s="99">
        <v>0.169</v>
      </c>
      <c r="DP39" s="99">
        <v>0.317</v>
      </c>
      <c r="DQ39" s="99">
        <v>0.095</v>
      </c>
      <c r="DR39" s="99">
        <v>0.094</v>
      </c>
      <c r="DS39" s="99">
        <v>0.287</v>
      </c>
      <c r="DT39" s="99"/>
      <c r="DU39" s="99"/>
      <c r="DV39" s="99"/>
      <c r="DW39" s="99"/>
      <c r="DX39" s="99"/>
      <c r="DY39" s="99"/>
      <c r="DZ39" s="99"/>
      <c r="EA39" s="99"/>
      <c r="EB39" s="102">
        <v>110</v>
      </c>
      <c r="EC39" s="99">
        <v>0.13</v>
      </c>
      <c r="ED39" s="99">
        <v>0.033</v>
      </c>
      <c r="EE39" s="99">
        <v>0.62</v>
      </c>
      <c r="EF39" s="99">
        <v>0.090912264035531</v>
      </c>
    </row>
    <row r="40" spans="1:136" ht="14.25" customHeight="1">
      <c r="A40" s="86" t="s">
        <v>45</v>
      </c>
      <c r="B40" s="98">
        <v>0.007</v>
      </c>
      <c r="C40" s="99">
        <v>0.023</v>
      </c>
      <c r="D40" s="99">
        <v>0.006</v>
      </c>
      <c r="E40" s="99">
        <v>0.011</v>
      </c>
      <c r="F40" s="99">
        <v>0.045</v>
      </c>
      <c r="G40" s="99">
        <v>0.039</v>
      </c>
      <c r="H40" s="99">
        <v>0.01</v>
      </c>
      <c r="I40" s="99">
        <v>0.018</v>
      </c>
      <c r="J40" s="99">
        <v>0.008</v>
      </c>
      <c r="K40" s="99">
        <v>0.053</v>
      </c>
      <c r="L40" s="99">
        <v>0.034</v>
      </c>
      <c r="M40" s="100">
        <v>0.056</v>
      </c>
      <c r="N40" s="100">
        <v>0.035</v>
      </c>
      <c r="O40" s="100">
        <v>0.104</v>
      </c>
      <c r="P40" s="100">
        <v>0.086</v>
      </c>
      <c r="Q40" s="99">
        <v>0.068</v>
      </c>
      <c r="R40" s="100">
        <v>0.099</v>
      </c>
      <c r="S40" s="100">
        <v>0.024</v>
      </c>
      <c r="T40" s="100">
        <v>0.028</v>
      </c>
      <c r="U40" s="100">
        <v>0.014</v>
      </c>
      <c r="V40" s="100">
        <v>0.015</v>
      </c>
      <c r="W40" s="100">
        <v>0.012</v>
      </c>
      <c r="X40" s="100">
        <v>0.008</v>
      </c>
      <c r="Y40" s="100">
        <v>0.018</v>
      </c>
      <c r="Z40" s="100">
        <v>0.02</v>
      </c>
      <c r="AA40" s="100">
        <v>0.026</v>
      </c>
      <c r="AB40" s="100">
        <v>0.016</v>
      </c>
      <c r="AC40" s="100">
        <v>0.019</v>
      </c>
      <c r="AD40" s="100">
        <v>0.028</v>
      </c>
      <c r="AE40" s="100">
        <v>0.066</v>
      </c>
      <c r="AF40" s="100">
        <v>0.044</v>
      </c>
      <c r="AG40" s="100">
        <v>0.017</v>
      </c>
      <c r="AH40" s="100">
        <v>0.031</v>
      </c>
      <c r="AI40" s="100">
        <v>0.018</v>
      </c>
      <c r="AJ40" s="100">
        <v>0.045</v>
      </c>
      <c r="AK40" s="100">
        <v>0.03</v>
      </c>
      <c r="AL40" s="100">
        <v>0.015</v>
      </c>
      <c r="AM40" s="99">
        <v>0.027</v>
      </c>
      <c r="AN40" s="99">
        <v>0.023</v>
      </c>
      <c r="AO40" s="99">
        <v>0.018</v>
      </c>
      <c r="AP40" s="99">
        <v>0.016</v>
      </c>
      <c r="AQ40" s="99">
        <v>0.016</v>
      </c>
      <c r="AR40" s="99">
        <v>0.011</v>
      </c>
      <c r="AS40" s="99">
        <v>0.021</v>
      </c>
      <c r="AT40" s="99">
        <v>0.033</v>
      </c>
      <c r="AU40" s="99">
        <v>0.021</v>
      </c>
      <c r="AV40" s="99">
        <v>0.027</v>
      </c>
      <c r="AW40" s="99"/>
      <c r="AX40" s="99"/>
      <c r="AY40" s="99">
        <v>0.037</v>
      </c>
      <c r="AZ40" s="99">
        <v>0.037</v>
      </c>
      <c r="BA40" s="99">
        <v>0.026</v>
      </c>
      <c r="BB40" s="99">
        <v>0.043</v>
      </c>
      <c r="BC40" s="99">
        <v>0.013</v>
      </c>
      <c r="BD40" s="99">
        <v>0.011</v>
      </c>
      <c r="BE40" s="99">
        <v>0.011</v>
      </c>
      <c r="BF40" s="99">
        <v>0.012</v>
      </c>
      <c r="BG40" s="99"/>
      <c r="BH40" s="99"/>
      <c r="BI40" s="99"/>
      <c r="BJ40" s="99"/>
      <c r="BK40" s="99">
        <v>0.022</v>
      </c>
      <c r="BL40" s="99">
        <v>0.024</v>
      </c>
      <c r="BM40" s="99">
        <v>0.021</v>
      </c>
      <c r="BN40" s="99">
        <v>0.022</v>
      </c>
      <c r="BO40" s="99">
        <v>0.015</v>
      </c>
      <c r="BP40" s="99">
        <v>0.011</v>
      </c>
      <c r="BQ40" s="99">
        <v>0.035</v>
      </c>
      <c r="BR40" s="99">
        <v>0.035</v>
      </c>
      <c r="BS40" s="99"/>
      <c r="BT40" s="99"/>
      <c r="BU40" s="99"/>
      <c r="BV40" s="99"/>
      <c r="BW40" s="99">
        <v>0.031</v>
      </c>
      <c r="BX40" s="99">
        <v>0.028</v>
      </c>
      <c r="BY40" s="99">
        <v>0.027</v>
      </c>
      <c r="BZ40" s="99">
        <v>0.019</v>
      </c>
      <c r="CA40" s="99">
        <v>0.019</v>
      </c>
      <c r="CB40" s="99">
        <v>0.024</v>
      </c>
      <c r="CC40" s="99">
        <v>0.045</v>
      </c>
      <c r="CD40" s="99">
        <v>0.034</v>
      </c>
      <c r="CE40" s="99">
        <v>0.047</v>
      </c>
      <c r="CF40" s="99">
        <v>0.047</v>
      </c>
      <c r="CG40" s="99">
        <v>0.009</v>
      </c>
      <c r="CH40" s="99">
        <v>0.018</v>
      </c>
      <c r="CI40" s="99">
        <v>0.014</v>
      </c>
      <c r="CJ40" s="99">
        <v>0.054</v>
      </c>
      <c r="CK40" s="101"/>
      <c r="CL40" s="99">
        <v>0.075</v>
      </c>
      <c r="CM40" s="99">
        <v>0.02</v>
      </c>
      <c r="CN40" s="99">
        <v>0.02</v>
      </c>
      <c r="CO40" s="99">
        <v>0.039</v>
      </c>
      <c r="CP40" s="99">
        <v>0.02</v>
      </c>
      <c r="CQ40" s="99">
        <v>0.056</v>
      </c>
      <c r="CR40" s="99">
        <v>0.022</v>
      </c>
      <c r="CS40" s="99">
        <v>0.036</v>
      </c>
      <c r="CT40" s="99">
        <v>0.043</v>
      </c>
      <c r="CU40" s="99">
        <v>0.053</v>
      </c>
      <c r="CV40" s="99">
        <v>0.076</v>
      </c>
      <c r="CW40" s="99">
        <v>0.016</v>
      </c>
      <c r="CX40" s="99">
        <v>0.078</v>
      </c>
      <c r="CY40" s="99">
        <v>0.058</v>
      </c>
      <c r="CZ40" s="99">
        <v>0.018</v>
      </c>
      <c r="DA40" s="99">
        <v>0.014</v>
      </c>
      <c r="DB40" s="99">
        <v>0.049</v>
      </c>
      <c r="DC40" s="99">
        <v>0.041</v>
      </c>
      <c r="DD40" s="99">
        <v>0.05</v>
      </c>
      <c r="DE40" s="99">
        <v>0.087</v>
      </c>
      <c r="DF40" s="99">
        <v>0.095</v>
      </c>
      <c r="DG40" s="99">
        <v>0.051</v>
      </c>
      <c r="DH40" s="99">
        <v>0.033</v>
      </c>
      <c r="DI40" s="99">
        <v>0.017</v>
      </c>
      <c r="DJ40" s="99">
        <v>0.044</v>
      </c>
      <c r="DK40" s="99">
        <v>0.031</v>
      </c>
      <c r="DL40" s="99">
        <v>0.059</v>
      </c>
      <c r="DM40" s="99">
        <v>0.142</v>
      </c>
      <c r="DN40" s="99">
        <v>0.041</v>
      </c>
      <c r="DO40" s="99">
        <v>0.071</v>
      </c>
      <c r="DP40" s="99">
        <v>0.059</v>
      </c>
      <c r="DQ40" s="99">
        <v>0.01</v>
      </c>
      <c r="DR40" s="99">
        <v>0.013</v>
      </c>
      <c r="DS40" s="99">
        <v>0.03</v>
      </c>
      <c r="DT40" s="99"/>
      <c r="DU40" s="99"/>
      <c r="DV40" s="99"/>
      <c r="DW40" s="99"/>
      <c r="DX40" s="99"/>
      <c r="DY40" s="99"/>
      <c r="DZ40" s="99"/>
      <c r="EA40" s="99"/>
      <c r="EB40" s="102">
        <v>110</v>
      </c>
      <c r="EC40" s="99">
        <v>0.03</v>
      </c>
      <c r="ED40" s="99">
        <v>0.006</v>
      </c>
      <c r="EE40" s="99">
        <v>0.142</v>
      </c>
      <c r="EF40" s="99">
        <v>0.023809158596175817</v>
      </c>
    </row>
    <row r="41" spans="1:136" ht="14.25" customHeight="1">
      <c r="A41" s="86" t="s">
        <v>46</v>
      </c>
      <c r="B41" s="98">
        <v>0.021</v>
      </c>
      <c r="C41" s="99">
        <v>0.026</v>
      </c>
      <c r="D41" s="99">
        <v>0.019</v>
      </c>
      <c r="E41" s="99">
        <v>0.032</v>
      </c>
      <c r="F41" s="99">
        <v>0.008</v>
      </c>
      <c r="G41" s="99">
        <v>0.1</v>
      </c>
      <c r="H41" s="99">
        <v>0.029</v>
      </c>
      <c r="I41" s="99">
        <v>0.041</v>
      </c>
      <c r="J41" s="99">
        <v>0.017</v>
      </c>
      <c r="K41" s="99">
        <v>0.07</v>
      </c>
      <c r="L41" s="99">
        <v>0.049</v>
      </c>
      <c r="M41" s="100">
        <v>0.061</v>
      </c>
      <c r="N41" s="100">
        <v>0.04</v>
      </c>
      <c r="O41" s="100">
        <v>0.124</v>
      </c>
      <c r="P41" s="100">
        <v>0.096</v>
      </c>
      <c r="Q41" s="99">
        <v>0.072</v>
      </c>
      <c r="R41" s="100">
        <v>0.095</v>
      </c>
      <c r="S41" s="100">
        <v>0.031</v>
      </c>
      <c r="T41" s="100">
        <v>0.028</v>
      </c>
      <c r="U41" s="100">
        <v>0.015</v>
      </c>
      <c r="V41" s="100">
        <v>0.017</v>
      </c>
      <c r="W41" s="100">
        <v>0.013</v>
      </c>
      <c r="X41" s="100">
        <v>0.01</v>
      </c>
      <c r="Y41" s="100">
        <v>0.022</v>
      </c>
      <c r="Z41" s="100">
        <v>0.024</v>
      </c>
      <c r="AA41" s="100">
        <v>0.033</v>
      </c>
      <c r="AB41" s="100">
        <v>0.025</v>
      </c>
      <c r="AC41" s="100">
        <v>0.027</v>
      </c>
      <c r="AD41" s="100">
        <v>0.034</v>
      </c>
      <c r="AE41" s="100">
        <v>0.087</v>
      </c>
      <c r="AF41" s="100">
        <v>0.055</v>
      </c>
      <c r="AG41" s="100">
        <v>0.018</v>
      </c>
      <c r="AH41" s="100">
        <v>0.037</v>
      </c>
      <c r="AI41" s="100">
        <v>0.022</v>
      </c>
      <c r="AJ41" s="100">
        <v>0.056</v>
      </c>
      <c r="AK41" s="100">
        <v>0.039</v>
      </c>
      <c r="AL41" s="100">
        <v>0.018</v>
      </c>
      <c r="AM41" s="99">
        <v>0.031</v>
      </c>
      <c r="AN41" s="99">
        <v>0.026</v>
      </c>
      <c r="AO41" s="99">
        <v>0.022</v>
      </c>
      <c r="AP41" s="99">
        <v>0.016</v>
      </c>
      <c r="AQ41" s="99">
        <v>0.017</v>
      </c>
      <c r="AR41" s="99">
        <v>0.011</v>
      </c>
      <c r="AS41" s="99">
        <v>0.024</v>
      </c>
      <c r="AT41" s="99">
        <v>0.04</v>
      </c>
      <c r="AU41" s="99">
        <v>0.027</v>
      </c>
      <c r="AV41" s="99">
        <v>0.03</v>
      </c>
      <c r="AW41" s="99"/>
      <c r="AX41" s="99"/>
      <c r="AY41" s="99">
        <v>0.045</v>
      </c>
      <c r="AZ41" s="99">
        <v>0.042</v>
      </c>
      <c r="BA41" s="99">
        <v>0.032</v>
      </c>
      <c r="BB41" s="99">
        <v>0.047</v>
      </c>
      <c r="BC41" s="99">
        <v>0.015</v>
      </c>
      <c r="BD41" s="99">
        <v>0.013</v>
      </c>
      <c r="BE41" s="99">
        <v>0.011</v>
      </c>
      <c r="BF41" s="99">
        <v>0.013</v>
      </c>
      <c r="BG41" s="99"/>
      <c r="BH41" s="99"/>
      <c r="BI41" s="99"/>
      <c r="BJ41" s="99"/>
      <c r="BK41" s="99">
        <v>0.029</v>
      </c>
      <c r="BL41" s="99">
        <v>0.038</v>
      </c>
      <c r="BM41" s="99">
        <v>0.031</v>
      </c>
      <c r="BN41" s="99">
        <v>0.029</v>
      </c>
      <c r="BO41" s="99">
        <v>0.017</v>
      </c>
      <c r="BP41" s="99">
        <v>0.013</v>
      </c>
      <c r="BQ41" s="99">
        <v>0.018</v>
      </c>
      <c r="BR41" s="99">
        <v>0.04</v>
      </c>
      <c r="BS41" s="99"/>
      <c r="BT41" s="99"/>
      <c r="BU41" s="99"/>
      <c r="BV41" s="99"/>
      <c r="BW41" s="99">
        <v>0.039</v>
      </c>
      <c r="BX41" s="99">
        <v>0.032</v>
      </c>
      <c r="BY41" s="99">
        <v>0.03</v>
      </c>
      <c r="BZ41" s="99">
        <v>0.008</v>
      </c>
      <c r="CA41" s="99">
        <v>0.024</v>
      </c>
      <c r="CB41" s="99">
        <v>0.029</v>
      </c>
      <c r="CC41" s="99">
        <v>0.056</v>
      </c>
      <c r="CD41" s="99">
        <v>0.05</v>
      </c>
      <c r="CE41" s="99">
        <v>0.06</v>
      </c>
      <c r="CF41" s="99">
        <v>0.057</v>
      </c>
      <c r="CG41" s="99">
        <v>0.01</v>
      </c>
      <c r="CH41" s="99">
        <v>0.022</v>
      </c>
      <c r="CI41" s="99">
        <v>0.016</v>
      </c>
      <c r="CJ41" s="99">
        <v>0.065</v>
      </c>
      <c r="CK41" s="101"/>
      <c r="CL41" s="99">
        <v>0.042</v>
      </c>
      <c r="CM41" s="99">
        <v>0.022</v>
      </c>
      <c r="CN41" s="99">
        <v>0.023</v>
      </c>
      <c r="CO41" s="99">
        <v>0.052</v>
      </c>
      <c r="CP41" s="99">
        <v>0.024</v>
      </c>
      <c r="CQ41" s="99">
        <v>0.076</v>
      </c>
      <c r="CR41" s="99">
        <v>0.024</v>
      </c>
      <c r="CS41" s="99">
        <v>0.044</v>
      </c>
      <c r="CT41" s="99">
        <v>0.055</v>
      </c>
      <c r="CU41" s="99">
        <v>0.073</v>
      </c>
      <c r="CV41" s="99">
        <v>0.102</v>
      </c>
      <c r="CW41" s="99">
        <v>0.017</v>
      </c>
      <c r="CX41" s="99">
        <v>0.091</v>
      </c>
      <c r="CY41" s="99">
        <v>0.083</v>
      </c>
      <c r="CZ41" s="99">
        <v>0.024</v>
      </c>
      <c r="DA41" s="99">
        <v>0.018</v>
      </c>
      <c r="DB41" s="99">
        <v>0.066</v>
      </c>
      <c r="DC41" s="99">
        <v>0.063</v>
      </c>
      <c r="DD41" s="99">
        <v>0.059</v>
      </c>
      <c r="DE41" s="99">
        <v>0.135</v>
      </c>
      <c r="DF41" s="99">
        <v>0.164</v>
      </c>
      <c r="DG41" s="99">
        <v>0.026</v>
      </c>
      <c r="DH41" s="99">
        <v>0.018</v>
      </c>
      <c r="DI41" s="99">
        <v>0.021</v>
      </c>
      <c r="DJ41" s="99">
        <v>0.058</v>
      </c>
      <c r="DK41" s="99">
        <v>0.039</v>
      </c>
      <c r="DL41" s="99">
        <v>0.072</v>
      </c>
      <c r="DM41" s="99">
        <v>0.182</v>
      </c>
      <c r="DN41" s="99">
        <v>0.051</v>
      </c>
      <c r="DO41" s="99">
        <v>0.038</v>
      </c>
      <c r="DP41" s="99">
        <v>0.094</v>
      </c>
      <c r="DQ41" s="99">
        <v>0.022</v>
      </c>
      <c r="DR41" s="99">
        <v>0.023</v>
      </c>
      <c r="DS41" s="99">
        <v>0.091</v>
      </c>
      <c r="DT41" s="99"/>
      <c r="DU41" s="99"/>
      <c r="DV41" s="99"/>
      <c r="DW41" s="99"/>
      <c r="DX41" s="99"/>
      <c r="DY41" s="99"/>
      <c r="DZ41" s="99"/>
      <c r="EA41" s="99"/>
      <c r="EB41" s="102">
        <v>110</v>
      </c>
      <c r="EC41" s="99">
        <v>0.04</v>
      </c>
      <c r="ED41" s="99">
        <v>0.008</v>
      </c>
      <c r="EE41" s="99">
        <v>0.182</v>
      </c>
      <c r="EF41" s="99">
        <v>0.03170582890852816</v>
      </c>
    </row>
    <row r="42" spans="1:136" ht="14.25" customHeight="1">
      <c r="A42" s="86" t="s">
        <v>47</v>
      </c>
      <c r="B42" s="98">
        <v>0.063</v>
      </c>
      <c r="C42" s="99">
        <v>0.061</v>
      </c>
      <c r="D42" s="99">
        <v>0.067</v>
      </c>
      <c r="E42" s="99">
        <v>0.115</v>
      </c>
      <c r="F42" s="99">
        <v>0.382</v>
      </c>
      <c r="G42" s="99">
        <v>0.298</v>
      </c>
      <c r="H42" s="99">
        <v>0.091</v>
      </c>
      <c r="I42" s="99">
        <v>0.114</v>
      </c>
      <c r="J42" s="99">
        <v>0.05</v>
      </c>
      <c r="K42" s="99">
        <v>0.226</v>
      </c>
      <c r="L42" s="99">
        <v>0.16</v>
      </c>
      <c r="M42" s="100">
        <v>0.211</v>
      </c>
      <c r="N42" s="100">
        <v>0.138</v>
      </c>
      <c r="O42" s="100">
        <v>0.397</v>
      </c>
      <c r="P42" s="100">
        <v>0.327</v>
      </c>
      <c r="Q42" s="99">
        <v>0.231</v>
      </c>
      <c r="R42" s="100">
        <v>0.31</v>
      </c>
      <c r="S42" s="100">
        <v>0.095</v>
      </c>
      <c r="T42" s="100">
        <v>0.094</v>
      </c>
      <c r="U42" s="100">
        <v>0.048</v>
      </c>
      <c r="V42" s="100">
        <v>0.056</v>
      </c>
      <c r="W42" s="100">
        <v>0.042</v>
      </c>
      <c r="X42" s="100">
        <v>0.031</v>
      </c>
      <c r="Y42" s="100">
        <v>0.068</v>
      </c>
      <c r="Z42" s="100">
        <v>0.078</v>
      </c>
      <c r="AA42" s="100">
        <v>0.112</v>
      </c>
      <c r="AB42" s="100">
        <v>0.07</v>
      </c>
      <c r="AC42" s="100">
        <v>0.083</v>
      </c>
      <c r="AD42" s="100">
        <v>0.101</v>
      </c>
      <c r="AE42" s="100">
        <v>0.245</v>
      </c>
      <c r="AF42" s="100">
        <v>0.16</v>
      </c>
      <c r="AG42" s="100">
        <v>0.064</v>
      </c>
      <c r="AH42" s="100">
        <v>0.11</v>
      </c>
      <c r="AI42" s="100">
        <v>0.067</v>
      </c>
      <c r="AJ42" s="100">
        <v>0.162</v>
      </c>
      <c r="AK42" s="99">
        <v>0.116</v>
      </c>
      <c r="AL42" s="100">
        <v>0.056</v>
      </c>
      <c r="AM42" s="99">
        <v>0.095</v>
      </c>
      <c r="AN42" s="99">
        <v>0.079</v>
      </c>
      <c r="AO42" s="99">
        <v>0.07</v>
      </c>
      <c r="AP42" s="99">
        <v>0.054</v>
      </c>
      <c r="AQ42" s="99">
        <v>0.057</v>
      </c>
      <c r="AR42" s="99">
        <v>0.038</v>
      </c>
      <c r="AS42" s="99">
        <v>0.074</v>
      </c>
      <c r="AT42" s="99">
        <v>0.114</v>
      </c>
      <c r="AU42" s="99">
        <v>0.08</v>
      </c>
      <c r="AV42" s="99">
        <v>0.093</v>
      </c>
      <c r="AW42" s="99"/>
      <c r="AX42" s="99"/>
      <c r="AY42" s="99">
        <v>0.138</v>
      </c>
      <c r="AZ42" s="99">
        <v>0.125</v>
      </c>
      <c r="BA42" s="99">
        <v>0.099</v>
      </c>
      <c r="BB42" s="99">
        <v>0.144</v>
      </c>
      <c r="BC42" s="99">
        <v>0.055</v>
      </c>
      <c r="BD42" s="99">
        <v>0.041</v>
      </c>
      <c r="BE42" s="99">
        <v>0.041</v>
      </c>
      <c r="BF42" s="99">
        <v>0.044</v>
      </c>
      <c r="BG42" s="99"/>
      <c r="BH42" s="99"/>
      <c r="BI42" s="99"/>
      <c r="BJ42" s="99"/>
      <c r="BK42" s="99">
        <v>0.09</v>
      </c>
      <c r="BL42" s="99">
        <v>0.126</v>
      </c>
      <c r="BM42" s="99">
        <v>0.097</v>
      </c>
      <c r="BN42" s="99">
        <v>0.088</v>
      </c>
      <c r="BO42" s="99">
        <v>0.059</v>
      </c>
      <c r="BP42" s="99">
        <v>0.039</v>
      </c>
      <c r="BQ42" s="99">
        <v>0.057</v>
      </c>
      <c r="BR42" s="99">
        <v>0.121</v>
      </c>
      <c r="BS42" s="99"/>
      <c r="BT42" s="99"/>
      <c r="BU42" s="99"/>
      <c r="BV42" s="99"/>
      <c r="BW42" s="99">
        <v>0.125</v>
      </c>
      <c r="BX42" s="99">
        <v>0.101</v>
      </c>
      <c r="BY42" s="99">
        <v>0.094</v>
      </c>
      <c r="BZ42" s="99">
        <v>0.033</v>
      </c>
      <c r="CA42" s="99">
        <v>0.079</v>
      </c>
      <c r="CB42" s="99">
        <v>0.092</v>
      </c>
      <c r="CC42" s="99">
        <v>0.164</v>
      </c>
      <c r="CD42" s="99">
        <v>0.151</v>
      </c>
      <c r="CE42" s="99">
        <v>0.183</v>
      </c>
      <c r="CF42" s="99">
        <v>0.174</v>
      </c>
      <c r="CG42" s="99">
        <v>0.033</v>
      </c>
      <c r="CH42" s="99">
        <v>0.071</v>
      </c>
      <c r="CI42" s="99">
        <v>0.052</v>
      </c>
      <c r="CJ42" s="99">
        <v>0.198</v>
      </c>
      <c r="CK42" s="101"/>
      <c r="CL42" s="99">
        <v>0.12</v>
      </c>
      <c r="CM42" s="99">
        <v>0.073</v>
      </c>
      <c r="CN42" s="99">
        <v>0.07</v>
      </c>
      <c r="CO42" s="99">
        <v>0.151</v>
      </c>
      <c r="CP42" s="99">
        <v>0.07</v>
      </c>
      <c r="CQ42" s="99">
        <v>0.217</v>
      </c>
      <c r="CR42" s="99">
        <v>0.074</v>
      </c>
      <c r="CS42" s="99">
        <v>0.125</v>
      </c>
      <c r="CT42" s="99">
        <v>0.164</v>
      </c>
      <c r="CU42" s="99">
        <v>0.205</v>
      </c>
      <c r="CV42" s="99">
        <v>0.271</v>
      </c>
      <c r="CW42" s="99">
        <v>0.056</v>
      </c>
      <c r="CX42" s="99">
        <v>0.275</v>
      </c>
      <c r="CY42" s="99">
        <v>0.226</v>
      </c>
      <c r="CZ42" s="99">
        <v>0.072</v>
      </c>
      <c r="DA42" s="99">
        <v>0.048</v>
      </c>
      <c r="DB42" s="99">
        <v>0.182</v>
      </c>
      <c r="DC42" s="99">
        <v>0.169</v>
      </c>
      <c r="DD42" s="99">
        <v>0.165</v>
      </c>
      <c r="DE42" s="99">
        <v>0.334</v>
      </c>
      <c r="DF42" s="99">
        <v>0.386</v>
      </c>
      <c r="DG42" s="99">
        <v>0.082</v>
      </c>
      <c r="DH42" s="99">
        <v>0.056</v>
      </c>
      <c r="DI42" s="99">
        <v>0.06</v>
      </c>
      <c r="DJ42" s="99">
        <v>0.163</v>
      </c>
      <c r="DK42" s="99">
        <v>0.12</v>
      </c>
      <c r="DL42" s="99">
        <v>0.179</v>
      </c>
      <c r="DM42" s="99">
        <v>0.523</v>
      </c>
      <c r="DN42" s="99">
        <v>0.152</v>
      </c>
      <c r="DO42" s="99">
        <v>0.118</v>
      </c>
      <c r="DP42" s="99">
        <v>0.269</v>
      </c>
      <c r="DQ42" s="99">
        <v>0.064</v>
      </c>
      <c r="DR42" s="99">
        <v>0.069</v>
      </c>
      <c r="DS42" s="99">
        <v>0.251</v>
      </c>
      <c r="DT42" s="99"/>
      <c r="DU42" s="99"/>
      <c r="DV42" s="99"/>
      <c r="DW42" s="99"/>
      <c r="DX42" s="99"/>
      <c r="DY42" s="99"/>
      <c r="DZ42" s="99"/>
      <c r="EA42" s="99"/>
      <c r="EB42" s="102">
        <v>110</v>
      </c>
      <c r="EC42" s="99">
        <v>0.13</v>
      </c>
      <c r="ED42" s="99">
        <v>0.031</v>
      </c>
      <c r="EE42" s="99">
        <v>0.523</v>
      </c>
      <c r="EF42" s="99">
        <v>0.09080040821621564</v>
      </c>
    </row>
    <row r="43" spans="1:136" ht="14.25" customHeight="1">
      <c r="A43" s="86" t="s">
        <v>48</v>
      </c>
      <c r="B43" s="98" t="s">
        <v>15</v>
      </c>
      <c r="C43" s="98" t="s">
        <v>15</v>
      </c>
      <c r="D43" s="99">
        <v>0.003</v>
      </c>
      <c r="E43" s="99">
        <v>0.003</v>
      </c>
      <c r="F43" s="99">
        <v>0.009</v>
      </c>
      <c r="G43" s="99">
        <v>0.008</v>
      </c>
      <c r="H43" s="99">
        <v>0.003</v>
      </c>
      <c r="I43" s="98" t="s">
        <v>15</v>
      </c>
      <c r="J43" s="99">
        <v>0.002</v>
      </c>
      <c r="K43" s="98" t="s">
        <v>15</v>
      </c>
      <c r="L43" s="98" t="s">
        <v>15</v>
      </c>
      <c r="M43" s="100">
        <v>0.002</v>
      </c>
      <c r="N43" s="103" t="s">
        <v>15</v>
      </c>
      <c r="O43" s="103" t="s">
        <v>15</v>
      </c>
      <c r="P43" s="103" t="s">
        <v>15</v>
      </c>
      <c r="Q43" s="99">
        <v>0.005</v>
      </c>
      <c r="R43" s="103" t="s">
        <v>15</v>
      </c>
      <c r="S43" s="103" t="s">
        <v>15</v>
      </c>
      <c r="T43" s="100">
        <v>0.001</v>
      </c>
      <c r="U43" s="100">
        <v>0</v>
      </c>
      <c r="V43" s="100">
        <v>0.001</v>
      </c>
      <c r="W43" s="100">
        <v>0.001</v>
      </c>
      <c r="X43" s="103" t="s">
        <v>15</v>
      </c>
      <c r="Y43" s="100">
        <v>0</v>
      </c>
      <c r="Z43" s="100">
        <v>0</v>
      </c>
      <c r="AA43" s="100">
        <v>0.004</v>
      </c>
      <c r="AB43" s="100">
        <v>0.002</v>
      </c>
      <c r="AC43" s="103" t="s">
        <v>15</v>
      </c>
      <c r="AD43" s="103" t="s">
        <v>15</v>
      </c>
      <c r="AE43" s="100">
        <v>0</v>
      </c>
      <c r="AF43" s="100">
        <v>0.011</v>
      </c>
      <c r="AG43" s="100">
        <v>0.002</v>
      </c>
      <c r="AH43" s="100">
        <v>0.004</v>
      </c>
      <c r="AI43" s="100">
        <v>0</v>
      </c>
      <c r="AJ43" s="100">
        <v>0</v>
      </c>
      <c r="AK43" s="99">
        <v>0.004</v>
      </c>
      <c r="AL43" s="100">
        <v>0</v>
      </c>
      <c r="AM43" s="98" t="s">
        <v>15</v>
      </c>
      <c r="AN43" s="99">
        <v>0</v>
      </c>
      <c r="AO43" s="99">
        <v>0.001</v>
      </c>
      <c r="AP43" s="98" t="s">
        <v>15</v>
      </c>
      <c r="AQ43" s="99">
        <v>0.002</v>
      </c>
      <c r="AR43" s="99">
        <v>0</v>
      </c>
      <c r="AS43" s="98" t="s">
        <v>15</v>
      </c>
      <c r="AT43" s="98" t="s">
        <v>15</v>
      </c>
      <c r="AU43" s="99">
        <v>0</v>
      </c>
      <c r="AV43" s="99">
        <v>0</v>
      </c>
      <c r="AW43" s="99"/>
      <c r="AX43" s="99"/>
      <c r="AY43" s="99">
        <v>0.005</v>
      </c>
      <c r="AZ43" s="99">
        <v>0.007</v>
      </c>
      <c r="BA43" s="98" t="s">
        <v>15</v>
      </c>
      <c r="BB43" s="99">
        <v>0.005</v>
      </c>
      <c r="BC43" s="99">
        <v>0</v>
      </c>
      <c r="BD43" s="99">
        <v>0</v>
      </c>
      <c r="BE43" s="98" t="s">
        <v>15</v>
      </c>
      <c r="BF43" s="98" t="s">
        <v>15</v>
      </c>
      <c r="BG43" s="99"/>
      <c r="BH43" s="99"/>
      <c r="BI43" s="99"/>
      <c r="BJ43" s="99"/>
      <c r="BK43" s="99">
        <v>0.004</v>
      </c>
      <c r="BL43" s="98" t="s">
        <v>15</v>
      </c>
      <c r="BM43" s="99">
        <v>0</v>
      </c>
      <c r="BN43" s="98" t="s">
        <v>15</v>
      </c>
      <c r="BO43" s="99">
        <v>0.006</v>
      </c>
      <c r="BP43" s="99">
        <v>0.012</v>
      </c>
      <c r="BQ43" s="99">
        <v>0.002</v>
      </c>
      <c r="BR43" s="99">
        <v>0.004</v>
      </c>
      <c r="BS43" s="99"/>
      <c r="BT43" s="99"/>
      <c r="BU43" s="99"/>
      <c r="BV43" s="99"/>
      <c r="BW43" s="99">
        <v>0</v>
      </c>
      <c r="BX43" s="99">
        <v>0.001</v>
      </c>
      <c r="BY43" s="99">
        <v>0.001</v>
      </c>
      <c r="BZ43" s="98" t="s">
        <v>15</v>
      </c>
      <c r="CA43" s="98" t="s">
        <v>15</v>
      </c>
      <c r="CB43" s="98" t="s">
        <v>15</v>
      </c>
      <c r="CC43" s="98" t="s">
        <v>15</v>
      </c>
      <c r="CD43" s="98" t="s">
        <v>15</v>
      </c>
      <c r="CE43" s="99">
        <v>0.001</v>
      </c>
      <c r="CF43" s="98" t="s">
        <v>15</v>
      </c>
      <c r="CG43" s="99">
        <v>0.008</v>
      </c>
      <c r="CH43" s="99">
        <v>0.002</v>
      </c>
      <c r="CI43" s="99">
        <v>0</v>
      </c>
      <c r="CJ43" s="98" t="s">
        <v>15</v>
      </c>
      <c r="CK43" s="101"/>
      <c r="CL43" s="99">
        <v>0.004</v>
      </c>
      <c r="CM43" s="98" t="s">
        <v>15</v>
      </c>
      <c r="CN43" s="99">
        <v>0</v>
      </c>
      <c r="CO43" s="99">
        <v>0.022</v>
      </c>
      <c r="CP43" s="99">
        <v>0.013</v>
      </c>
      <c r="CQ43" s="99">
        <v>0</v>
      </c>
      <c r="CR43" s="99">
        <v>0.011</v>
      </c>
      <c r="CS43" s="99">
        <v>0.001</v>
      </c>
      <c r="CT43" s="99">
        <v>0.001</v>
      </c>
      <c r="CU43" s="98" t="s">
        <v>15</v>
      </c>
      <c r="CV43" s="98" t="s">
        <v>15</v>
      </c>
      <c r="CW43" s="99">
        <v>0.004</v>
      </c>
      <c r="CX43" s="98" t="s">
        <v>15</v>
      </c>
      <c r="CY43" s="99">
        <v>0.009</v>
      </c>
      <c r="CZ43" s="98" t="s">
        <v>15</v>
      </c>
      <c r="DA43" s="98" t="s">
        <v>15</v>
      </c>
      <c r="DB43" s="98" t="s">
        <v>15</v>
      </c>
      <c r="DC43" s="99">
        <v>0.001</v>
      </c>
      <c r="DD43" s="99">
        <v>0.008</v>
      </c>
      <c r="DE43" s="99">
        <v>0.003</v>
      </c>
      <c r="DF43" s="99">
        <v>0.012</v>
      </c>
      <c r="DG43" s="99">
        <v>0.001</v>
      </c>
      <c r="DH43" s="98" t="s">
        <v>15</v>
      </c>
      <c r="DI43" s="99">
        <v>0</v>
      </c>
      <c r="DJ43" s="99">
        <v>0</v>
      </c>
      <c r="DK43" s="99">
        <v>0</v>
      </c>
      <c r="DL43" s="99">
        <v>0</v>
      </c>
      <c r="DM43" s="98" t="s">
        <v>15</v>
      </c>
      <c r="DN43" s="98" t="s">
        <v>15</v>
      </c>
      <c r="DO43" s="98" t="s">
        <v>15</v>
      </c>
      <c r="DP43" s="98" t="s">
        <v>15</v>
      </c>
      <c r="DQ43" s="99">
        <v>0.001</v>
      </c>
      <c r="DR43" s="99">
        <v>0</v>
      </c>
      <c r="DS43" s="98" t="s">
        <v>15</v>
      </c>
      <c r="DT43" s="98"/>
      <c r="DU43" s="98"/>
      <c r="DV43" s="98"/>
      <c r="DW43" s="98"/>
      <c r="DX43" s="98"/>
      <c r="DY43" s="98"/>
      <c r="DZ43" s="98"/>
      <c r="EA43" s="98"/>
      <c r="EB43" s="102">
        <v>110</v>
      </c>
      <c r="EC43" s="99">
        <v>0</v>
      </c>
      <c r="ED43" s="99">
        <v>0</v>
      </c>
      <c r="EE43" s="99">
        <v>0.022</v>
      </c>
      <c r="EF43" s="99">
        <v>0.0036393283369052652</v>
      </c>
    </row>
    <row r="44" spans="1:136" ht="14.25" customHeight="1">
      <c r="A44" s="86" t="s">
        <v>49</v>
      </c>
      <c r="B44" s="98" t="s">
        <v>15</v>
      </c>
      <c r="C44" s="98" t="s">
        <v>15</v>
      </c>
      <c r="D44" s="98" t="s">
        <v>15</v>
      </c>
      <c r="E44" s="99">
        <v>0.001</v>
      </c>
      <c r="F44" s="99">
        <v>0.071</v>
      </c>
      <c r="G44" s="99">
        <v>0.004</v>
      </c>
      <c r="H44" s="99">
        <v>0.002</v>
      </c>
      <c r="I44" s="99">
        <v>0.001</v>
      </c>
      <c r="J44" s="99">
        <v>0.001</v>
      </c>
      <c r="K44" s="98" t="s">
        <v>15</v>
      </c>
      <c r="L44" s="98" t="s">
        <v>15</v>
      </c>
      <c r="M44" s="103" t="s">
        <v>15</v>
      </c>
      <c r="N44" s="103" t="s">
        <v>15</v>
      </c>
      <c r="O44" s="103" t="s">
        <v>15</v>
      </c>
      <c r="P44" s="103" t="s">
        <v>15</v>
      </c>
      <c r="Q44" s="99">
        <v>0.003</v>
      </c>
      <c r="R44" s="103" t="s">
        <v>15</v>
      </c>
      <c r="S44" s="100">
        <v>0</v>
      </c>
      <c r="T44" s="100">
        <v>0</v>
      </c>
      <c r="U44" s="103" t="s">
        <v>15</v>
      </c>
      <c r="V44" s="103" t="s">
        <v>15</v>
      </c>
      <c r="W44" s="103" t="s">
        <v>15</v>
      </c>
      <c r="X44" s="103" t="s">
        <v>15</v>
      </c>
      <c r="Y44" s="103" t="s">
        <v>15</v>
      </c>
      <c r="Z44" s="103" t="s">
        <v>15</v>
      </c>
      <c r="AA44" s="103" t="s">
        <v>15</v>
      </c>
      <c r="AB44" s="100">
        <v>0.003</v>
      </c>
      <c r="AC44" s="103" t="s">
        <v>15</v>
      </c>
      <c r="AD44" s="103" t="s">
        <v>15</v>
      </c>
      <c r="AE44" s="103" t="s">
        <v>15</v>
      </c>
      <c r="AF44" s="100">
        <v>0.008</v>
      </c>
      <c r="AG44" s="100">
        <v>0</v>
      </c>
      <c r="AH44" s="99">
        <v>0.004</v>
      </c>
      <c r="AI44" s="103" t="s">
        <v>15</v>
      </c>
      <c r="AJ44" s="100">
        <v>0</v>
      </c>
      <c r="AK44" s="99">
        <v>0.002</v>
      </c>
      <c r="AL44" s="103" t="s">
        <v>15</v>
      </c>
      <c r="AM44" s="99">
        <v>0.001</v>
      </c>
      <c r="AN44" s="98" t="s">
        <v>15</v>
      </c>
      <c r="AO44" s="99">
        <v>0.001</v>
      </c>
      <c r="AP44" s="98" t="s">
        <v>15</v>
      </c>
      <c r="AQ44" s="99">
        <v>0.001</v>
      </c>
      <c r="AR44" s="98" t="s">
        <v>15</v>
      </c>
      <c r="AS44" s="98" t="s">
        <v>15</v>
      </c>
      <c r="AT44" s="98" t="s">
        <v>15</v>
      </c>
      <c r="AU44" s="98" t="s">
        <v>15</v>
      </c>
      <c r="AV44" s="98" t="s">
        <v>15</v>
      </c>
      <c r="AW44" s="99"/>
      <c r="AX44" s="99"/>
      <c r="AY44" s="98" t="s">
        <v>15</v>
      </c>
      <c r="AZ44" s="98" t="s">
        <v>15</v>
      </c>
      <c r="BA44" s="98" t="s">
        <v>15</v>
      </c>
      <c r="BB44" s="98" t="s">
        <v>15</v>
      </c>
      <c r="BC44" s="98" t="s">
        <v>15</v>
      </c>
      <c r="BD44" s="98" t="s">
        <v>15</v>
      </c>
      <c r="BE44" s="99">
        <v>0</v>
      </c>
      <c r="BF44" s="98" t="s">
        <v>15</v>
      </c>
      <c r="BG44" s="99"/>
      <c r="BH44" s="99"/>
      <c r="BI44" s="99"/>
      <c r="BJ44" s="99"/>
      <c r="BK44" s="99">
        <v>0.001</v>
      </c>
      <c r="BL44" s="98" t="s">
        <v>15</v>
      </c>
      <c r="BM44" s="98" t="s">
        <v>15</v>
      </c>
      <c r="BN44" s="98" t="s">
        <v>15</v>
      </c>
      <c r="BO44" s="99">
        <v>0.003</v>
      </c>
      <c r="BP44" s="99">
        <v>0.004</v>
      </c>
      <c r="BQ44" s="99">
        <v>0.001</v>
      </c>
      <c r="BR44" s="99">
        <v>0.001</v>
      </c>
      <c r="BS44" s="99"/>
      <c r="BT44" s="99"/>
      <c r="BU44" s="99"/>
      <c r="BV44" s="99"/>
      <c r="BW44" s="98" t="s">
        <v>15</v>
      </c>
      <c r="BX44" s="98" t="s">
        <v>15</v>
      </c>
      <c r="BY44" s="98" t="s">
        <v>15</v>
      </c>
      <c r="BZ44" s="98" t="s">
        <v>15</v>
      </c>
      <c r="CA44" s="98" t="s">
        <v>15</v>
      </c>
      <c r="CB44" s="98" t="s">
        <v>15</v>
      </c>
      <c r="CC44" s="98" t="s">
        <v>15</v>
      </c>
      <c r="CD44" s="99">
        <v>0.001</v>
      </c>
      <c r="CE44" s="99">
        <v>0.001</v>
      </c>
      <c r="CF44" s="98" t="s">
        <v>15</v>
      </c>
      <c r="CG44" s="99">
        <v>0.001</v>
      </c>
      <c r="CH44" s="99">
        <v>0.003</v>
      </c>
      <c r="CI44" s="99">
        <v>0</v>
      </c>
      <c r="CJ44" s="98" t="s">
        <v>15</v>
      </c>
      <c r="CK44" s="101"/>
      <c r="CL44" s="98" t="s">
        <v>15</v>
      </c>
      <c r="CM44" s="98" t="s">
        <v>15</v>
      </c>
      <c r="CN44" s="98" t="s">
        <v>15</v>
      </c>
      <c r="CO44" s="98" t="s">
        <v>15</v>
      </c>
      <c r="CP44" s="99">
        <v>0.002</v>
      </c>
      <c r="CQ44" s="98" t="s">
        <v>15</v>
      </c>
      <c r="CR44" s="99">
        <v>0.001</v>
      </c>
      <c r="CS44" s="99">
        <v>0</v>
      </c>
      <c r="CT44" s="99">
        <v>0</v>
      </c>
      <c r="CU44" s="98" t="s">
        <v>15</v>
      </c>
      <c r="CV44" s="99">
        <v>0</v>
      </c>
      <c r="CW44" s="99">
        <v>0.002</v>
      </c>
      <c r="CX44" s="98" t="s">
        <v>15</v>
      </c>
      <c r="CY44" s="98" t="s">
        <v>15</v>
      </c>
      <c r="CZ44" s="98" t="s">
        <v>15</v>
      </c>
      <c r="DA44" s="98" t="s">
        <v>15</v>
      </c>
      <c r="DB44" s="98" t="s">
        <v>15</v>
      </c>
      <c r="DC44" s="99">
        <v>0</v>
      </c>
      <c r="DD44" s="99">
        <v>0.001</v>
      </c>
      <c r="DE44" s="99">
        <v>0</v>
      </c>
      <c r="DF44" s="99">
        <v>0.001</v>
      </c>
      <c r="DG44" s="98" t="s">
        <v>15</v>
      </c>
      <c r="DH44" s="98" t="s">
        <v>15</v>
      </c>
      <c r="DI44" s="98" t="s">
        <v>15</v>
      </c>
      <c r="DJ44" s="98" t="s">
        <v>15</v>
      </c>
      <c r="DK44" s="98" t="s">
        <v>15</v>
      </c>
      <c r="DL44" s="99">
        <v>0</v>
      </c>
      <c r="DM44" s="98" t="s">
        <v>15</v>
      </c>
      <c r="DN44" s="98" t="s">
        <v>15</v>
      </c>
      <c r="DO44" s="98" t="s">
        <v>15</v>
      </c>
      <c r="DP44" s="98" t="s">
        <v>15</v>
      </c>
      <c r="DQ44" s="99">
        <v>0</v>
      </c>
      <c r="DR44" s="99">
        <v>0.002</v>
      </c>
      <c r="DS44" s="99">
        <v>0.001</v>
      </c>
      <c r="DT44" s="99"/>
      <c r="DU44" s="99"/>
      <c r="DV44" s="99"/>
      <c r="DW44" s="99"/>
      <c r="DX44" s="99"/>
      <c r="DY44" s="99"/>
      <c r="DZ44" s="99"/>
      <c r="EA44" s="99"/>
      <c r="EB44" s="102">
        <v>110</v>
      </c>
      <c r="EC44" s="99">
        <v>0</v>
      </c>
      <c r="ED44" s="99">
        <v>0</v>
      </c>
      <c r="EE44" s="99">
        <v>0.071</v>
      </c>
      <c r="EF44" s="99">
        <v>0.0067915175582340705</v>
      </c>
    </row>
    <row r="45" spans="1:136" ht="14.25" customHeight="1">
      <c r="A45" s="86" t="s">
        <v>50</v>
      </c>
      <c r="B45" s="98">
        <v>0.01</v>
      </c>
      <c r="C45" s="99">
        <v>0.008</v>
      </c>
      <c r="D45" s="99">
        <v>0.009</v>
      </c>
      <c r="E45" s="99">
        <v>0.017</v>
      </c>
      <c r="F45" s="99">
        <v>0.054</v>
      </c>
      <c r="G45" s="99">
        <v>0.057</v>
      </c>
      <c r="H45" s="99">
        <v>0.02</v>
      </c>
      <c r="I45" s="99">
        <v>0.014</v>
      </c>
      <c r="J45" s="99">
        <v>0.01</v>
      </c>
      <c r="K45" s="99">
        <v>0.019</v>
      </c>
      <c r="L45" s="99">
        <v>0.019</v>
      </c>
      <c r="M45" s="100">
        <v>0.02</v>
      </c>
      <c r="N45" s="100">
        <v>0.008</v>
      </c>
      <c r="O45" s="100">
        <v>0.031</v>
      </c>
      <c r="P45" s="100">
        <v>0.036</v>
      </c>
      <c r="Q45" s="99">
        <v>0.033</v>
      </c>
      <c r="R45" s="100">
        <v>0.005</v>
      </c>
      <c r="S45" s="100">
        <v>0.008</v>
      </c>
      <c r="T45" s="100">
        <v>0.011</v>
      </c>
      <c r="U45" s="100">
        <v>0.009</v>
      </c>
      <c r="V45" s="100">
        <v>0.007</v>
      </c>
      <c r="W45" s="100">
        <v>0.011</v>
      </c>
      <c r="X45" s="100">
        <v>0.006</v>
      </c>
      <c r="Y45" s="100">
        <v>0.006</v>
      </c>
      <c r="Z45" s="100">
        <v>0.006</v>
      </c>
      <c r="AA45" s="100">
        <v>0.025</v>
      </c>
      <c r="AB45" s="100">
        <v>0.001</v>
      </c>
      <c r="AC45" s="100">
        <v>0.014</v>
      </c>
      <c r="AD45" s="100">
        <v>0.009</v>
      </c>
      <c r="AE45" s="100">
        <v>0.027</v>
      </c>
      <c r="AF45" s="100">
        <v>0.057</v>
      </c>
      <c r="AG45" s="100">
        <v>0.016</v>
      </c>
      <c r="AH45" s="99">
        <v>0.029</v>
      </c>
      <c r="AI45" s="100">
        <v>0.019</v>
      </c>
      <c r="AJ45" s="100">
        <v>0.017</v>
      </c>
      <c r="AK45" s="99">
        <v>0.024</v>
      </c>
      <c r="AL45" s="100">
        <v>0.015</v>
      </c>
      <c r="AM45" s="99">
        <v>0.016</v>
      </c>
      <c r="AN45" s="99">
        <v>0.013</v>
      </c>
      <c r="AO45" s="99">
        <v>0.017</v>
      </c>
      <c r="AP45" s="99">
        <v>0.011</v>
      </c>
      <c r="AQ45" s="99">
        <v>0.015</v>
      </c>
      <c r="AR45" s="99">
        <v>0.012</v>
      </c>
      <c r="AS45" s="99">
        <v>0.017</v>
      </c>
      <c r="AT45" s="99">
        <v>0.033</v>
      </c>
      <c r="AU45" s="99">
        <v>0.021</v>
      </c>
      <c r="AV45" s="99">
        <v>0.02</v>
      </c>
      <c r="AW45" s="99"/>
      <c r="AX45" s="99"/>
      <c r="AY45" s="99">
        <v>0.04</v>
      </c>
      <c r="AZ45" s="99">
        <v>0.052</v>
      </c>
      <c r="BA45" s="99">
        <v>0.04</v>
      </c>
      <c r="BB45" s="99">
        <v>0.05</v>
      </c>
      <c r="BC45" s="99">
        <v>0.01</v>
      </c>
      <c r="BD45" s="99">
        <v>0.012</v>
      </c>
      <c r="BE45" s="99">
        <v>0.014</v>
      </c>
      <c r="BF45" s="99">
        <v>0.013</v>
      </c>
      <c r="BG45" s="99"/>
      <c r="BH45" s="99"/>
      <c r="BI45" s="99"/>
      <c r="BJ45" s="99"/>
      <c r="BK45" s="99">
        <v>0.001</v>
      </c>
      <c r="BL45" s="99">
        <v>0</v>
      </c>
      <c r="BM45" s="99">
        <v>0.023</v>
      </c>
      <c r="BN45" s="99">
        <v>0.023</v>
      </c>
      <c r="BO45" s="99">
        <v>0.04</v>
      </c>
      <c r="BP45" s="99">
        <v>0.04</v>
      </c>
      <c r="BQ45" s="99">
        <v>0.02</v>
      </c>
      <c r="BR45" s="99">
        <v>0.024</v>
      </c>
      <c r="BS45" s="99"/>
      <c r="BT45" s="99"/>
      <c r="BU45" s="99"/>
      <c r="BV45" s="99"/>
      <c r="BW45" s="99">
        <v>0.017</v>
      </c>
      <c r="BX45" s="99">
        <v>0.028</v>
      </c>
      <c r="BY45" s="99">
        <v>0.021</v>
      </c>
      <c r="BZ45" s="99">
        <v>0.013</v>
      </c>
      <c r="CA45" s="99">
        <v>0.028</v>
      </c>
      <c r="CB45" s="99">
        <v>0.026</v>
      </c>
      <c r="CC45" s="99">
        <v>0.019</v>
      </c>
      <c r="CD45" s="99">
        <v>0.021</v>
      </c>
      <c r="CE45" s="99">
        <v>0.036</v>
      </c>
      <c r="CF45" s="99">
        <v>0.039</v>
      </c>
      <c r="CG45" s="99">
        <v>0.013</v>
      </c>
      <c r="CH45" s="99">
        <v>0.022</v>
      </c>
      <c r="CI45" s="99">
        <v>0.015</v>
      </c>
      <c r="CJ45" s="99">
        <v>0.044</v>
      </c>
      <c r="CK45" s="101"/>
      <c r="CL45" s="99">
        <v>0.026</v>
      </c>
      <c r="CM45" s="99">
        <v>0.021</v>
      </c>
      <c r="CN45" s="99">
        <v>0.014</v>
      </c>
      <c r="CO45" s="99">
        <v>0.035</v>
      </c>
      <c r="CP45" s="99">
        <v>0.026</v>
      </c>
      <c r="CQ45" s="99">
        <v>0.032</v>
      </c>
      <c r="CR45" s="99">
        <v>0.014</v>
      </c>
      <c r="CS45" s="99">
        <v>0.015</v>
      </c>
      <c r="CT45" s="99">
        <v>0.026</v>
      </c>
      <c r="CU45" s="99">
        <v>0.026</v>
      </c>
      <c r="CV45" s="99">
        <v>0.024</v>
      </c>
      <c r="CW45" s="99">
        <v>0.03</v>
      </c>
      <c r="CX45" s="99">
        <v>0.02</v>
      </c>
      <c r="CY45" s="99">
        <v>0.029</v>
      </c>
      <c r="CZ45" s="99">
        <v>0.011</v>
      </c>
      <c r="DA45" s="99">
        <v>0.008</v>
      </c>
      <c r="DB45" s="99">
        <v>0.021</v>
      </c>
      <c r="DC45" s="99">
        <v>0.018</v>
      </c>
      <c r="DD45" s="99">
        <v>0.016</v>
      </c>
      <c r="DE45" s="99">
        <v>0.036</v>
      </c>
      <c r="DF45" s="99">
        <v>0.051</v>
      </c>
      <c r="DG45" s="99">
        <v>0.023</v>
      </c>
      <c r="DH45" s="99">
        <v>0.01</v>
      </c>
      <c r="DI45" s="99">
        <v>0.005</v>
      </c>
      <c r="DJ45" s="99">
        <v>0.009</v>
      </c>
      <c r="DK45" s="99">
        <v>0.009</v>
      </c>
      <c r="DL45" s="99">
        <v>0.016</v>
      </c>
      <c r="DM45" s="99">
        <v>0.065</v>
      </c>
      <c r="DN45" s="99">
        <v>0.014</v>
      </c>
      <c r="DO45" s="99">
        <v>0.016</v>
      </c>
      <c r="DP45" s="99">
        <v>0.023</v>
      </c>
      <c r="DQ45" s="99">
        <v>0.009</v>
      </c>
      <c r="DR45" s="99">
        <v>0.008</v>
      </c>
      <c r="DS45" s="99">
        <v>0.028</v>
      </c>
      <c r="DT45" s="99"/>
      <c r="DU45" s="99"/>
      <c r="DV45" s="99"/>
      <c r="DW45" s="99"/>
      <c r="DX45" s="99"/>
      <c r="DY45" s="99"/>
      <c r="DZ45" s="99"/>
      <c r="EA45" s="99"/>
      <c r="EB45" s="102">
        <v>110</v>
      </c>
      <c r="EC45" s="99">
        <v>0.02</v>
      </c>
      <c r="ED45" s="99">
        <v>0</v>
      </c>
      <c r="EE45" s="99">
        <v>0.065</v>
      </c>
      <c r="EF45" s="99">
        <v>0.013058039542527641</v>
      </c>
    </row>
    <row r="46" spans="1:136" ht="14.25" customHeight="1">
      <c r="A46" s="86" t="s">
        <v>51</v>
      </c>
      <c r="B46" s="98">
        <v>0.002</v>
      </c>
      <c r="C46" s="99">
        <v>0.001</v>
      </c>
      <c r="D46" s="99">
        <v>0.002</v>
      </c>
      <c r="E46" s="99">
        <v>0.003</v>
      </c>
      <c r="F46" s="99">
        <v>0.018</v>
      </c>
      <c r="G46" s="99">
        <v>0.01</v>
      </c>
      <c r="H46" s="99">
        <v>0.003</v>
      </c>
      <c r="I46" s="99">
        <v>0.001</v>
      </c>
      <c r="J46" s="99">
        <v>0.005</v>
      </c>
      <c r="K46" s="99">
        <v>0.001</v>
      </c>
      <c r="L46" s="99">
        <v>0.001</v>
      </c>
      <c r="M46" s="103" t="s">
        <v>15</v>
      </c>
      <c r="N46" s="103" t="s">
        <v>15</v>
      </c>
      <c r="O46" s="103" t="s">
        <v>15</v>
      </c>
      <c r="P46" s="100">
        <v>0.001</v>
      </c>
      <c r="Q46" s="99">
        <v>0.016</v>
      </c>
      <c r="R46" s="100">
        <v>0.003</v>
      </c>
      <c r="S46" s="100">
        <v>0</v>
      </c>
      <c r="T46" s="100">
        <v>0.001</v>
      </c>
      <c r="U46" s="100">
        <v>0.001</v>
      </c>
      <c r="V46" s="100">
        <v>0.001</v>
      </c>
      <c r="W46" s="100">
        <v>0.002</v>
      </c>
      <c r="X46" s="100">
        <v>0</v>
      </c>
      <c r="Y46" s="103" t="s">
        <v>15</v>
      </c>
      <c r="Z46" s="100">
        <v>0</v>
      </c>
      <c r="AA46" s="100">
        <v>0.019</v>
      </c>
      <c r="AB46" s="100">
        <v>0.002</v>
      </c>
      <c r="AC46" s="100">
        <v>0.006</v>
      </c>
      <c r="AD46" s="100">
        <v>0.002</v>
      </c>
      <c r="AE46" s="100">
        <v>0.001</v>
      </c>
      <c r="AF46" s="100">
        <v>0.017</v>
      </c>
      <c r="AG46" s="100">
        <v>0.001</v>
      </c>
      <c r="AH46" s="99">
        <v>0.016</v>
      </c>
      <c r="AI46" s="100">
        <v>0.002</v>
      </c>
      <c r="AJ46" s="100">
        <v>0.001</v>
      </c>
      <c r="AK46" s="99">
        <v>0.003</v>
      </c>
      <c r="AL46" s="100">
        <v>0.001</v>
      </c>
      <c r="AM46" s="99">
        <v>0.002</v>
      </c>
      <c r="AN46" s="99">
        <v>0.009</v>
      </c>
      <c r="AO46" s="99">
        <v>0.003</v>
      </c>
      <c r="AP46" s="99">
        <v>0.004</v>
      </c>
      <c r="AQ46" s="99">
        <v>0.003</v>
      </c>
      <c r="AR46" s="99">
        <v>0.001</v>
      </c>
      <c r="AS46" s="99">
        <v>0.002</v>
      </c>
      <c r="AT46" s="99">
        <v>0.009</v>
      </c>
      <c r="AU46" s="99">
        <v>0.001</v>
      </c>
      <c r="AV46" s="99">
        <v>0</v>
      </c>
      <c r="AW46" s="99"/>
      <c r="AX46" s="99"/>
      <c r="AY46" s="99">
        <v>0.004</v>
      </c>
      <c r="AZ46" s="99">
        <v>0.004</v>
      </c>
      <c r="BA46" s="99">
        <v>0</v>
      </c>
      <c r="BB46" s="99">
        <v>0.003</v>
      </c>
      <c r="BC46" s="98" t="s">
        <v>15</v>
      </c>
      <c r="BD46" s="99">
        <v>0.001</v>
      </c>
      <c r="BE46" s="99">
        <v>0.004</v>
      </c>
      <c r="BF46" s="98" t="s">
        <v>15</v>
      </c>
      <c r="BG46" s="99"/>
      <c r="BH46" s="99"/>
      <c r="BI46" s="99"/>
      <c r="BJ46" s="99"/>
      <c r="BK46" s="99">
        <v>0.002</v>
      </c>
      <c r="BL46" s="99">
        <v>0.001</v>
      </c>
      <c r="BM46" s="99">
        <v>0</v>
      </c>
      <c r="BN46" s="99">
        <v>0.001</v>
      </c>
      <c r="BO46" s="99">
        <v>0.009</v>
      </c>
      <c r="BP46" s="99">
        <v>0.008</v>
      </c>
      <c r="BQ46" s="99">
        <v>0.007</v>
      </c>
      <c r="BR46" s="99">
        <v>0.002</v>
      </c>
      <c r="BS46" s="99"/>
      <c r="BT46" s="99"/>
      <c r="BU46" s="99"/>
      <c r="BV46" s="99"/>
      <c r="BW46" s="99">
        <v>0.001</v>
      </c>
      <c r="BX46" s="99">
        <v>0.006</v>
      </c>
      <c r="BY46" s="99">
        <v>0.002</v>
      </c>
      <c r="BZ46" s="99">
        <v>0.001</v>
      </c>
      <c r="CA46" s="99">
        <v>0.002</v>
      </c>
      <c r="CB46" s="99">
        <v>0</v>
      </c>
      <c r="CC46" s="99">
        <v>0.003</v>
      </c>
      <c r="CD46" s="99">
        <v>0.004</v>
      </c>
      <c r="CE46" s="99">
        <v>0.004</v>
      </c>
      <c r="CF46" s="99">
        <v>0.017</v>
      </c>
      <c r="CG46" s="99">
        <v>0.003</v>
      </c>
      <c r="CH46" s="99">
        <v>0.003</v>
      </c>
      <c r="CI46" s="99">
        <v>0.001</v>
      </c>
      <c r="CJ46" s="99">
        <v>0.005</v>
      </c>
      <c r="CK46" s="101"/>
      <c r="CL46" s="99">
        <v>0.002</v>
      </c>
      <c r="CM46" s="99">
        <v>0.001</v>
      </c>
      <c r="CN46" s="98" t="s">
        <v>15</v>
      </c>
      <c r="CO46" s="99">
        <v>0.005</v>
      </c>
      <c r="CP46" s="99">
        <v>0.004</v>
      </c>
      <c r="CQ46" s="99">
        <v>0.002</v>
      </c>
      <c r="CR46" s="99">
        <v>0.018</v>
      </c>
      <c r="CS46" s="99">
        <v>0.001</v>
      </c>
      <c r="CT46" s="99">
        <v>0.001</v>
      </c>
      <c r="CU46" s="99">
        <v>0.001</v>
      </c>
      <c r="CV46" s="99">
        <v>0.005</v>
      </c>
      <c r="CW46" s="99">
        <v>0.007</v>
      </c>
      <c r="CX46" s="99">
        <v>0.001</v>
      </c>
      <c r="CY46" s="99">
        <v>0.005</v>
      </c>
      <c r="CZ46" s="99">
        <v>0.002</v>
      </c>
      <c r="DA46" s="99">
        <v>0.01</v>
      </c>
      <c r="DB46" s="99">
        <v>0.002</v>
      </c>
      <c r="DC46" s="99">
        <v>0.002</v>
      </c>
      <c r="DD46" s="99">
        <v>0.005</v>
      </c>
      <c r="DE46" s="99">
        <v>0.006</v>
      </c>
      <c r="DF46" s="99">
        <v>0.022</v>
      </c>
      <c r="DG46" s="99">
        <v>0.003</v>
      </c>
      <c r="DH46" s="99">
        <v>0.003</v>
      </c>
      <c r="DI46" s="99">
        <v>0.001</v>
      </c>
      <c r="DJ46" s="99">
        <v>0.001</v>
      </c>
      <c r="DK46" s="98" t="s">
        <v>15</v>
      </c>
      <c r="DL46" s="99">
        <v>0.001</v>
      </c>
      <c r="DM46" s="99">
        <v>0.002</v>
      </c>
      <c r="DN46" s="99">
        <v>0.001</v>
      </c>
      <c r="DO46" s="99">
        <v>0.001</v>
      </c>
      <c r="DP46" s="99">
        <v>0.002</v>
      </c>
      <c r="DQ46" s="99">
        <v>0.002</v>
      </c>
      <c r="DR46" s="99">
        <v>0.005</v>
      </c>
      <c r="DS46" s="99">
        <v>0.016</v>
      </c>
      <c r="DT46" s="99"/>
      <c r="DU46" s="99"/>
      <c r="DV46" s="99"/>
      <c r="DW46" s="99"/>
      <c r="DX46" s="99"/>
      <c r="DY46" s="99"/>
      <c r="DZ46" s="99"/>
      <c r="EA46" s="99"/>
      <c r="EB46" s="102">
        <v>110</v>
      </c>
      <c r="EC46" s="99">
        <v>0</v>
      </c>
      <c r="ED46" s="99">
        <v>0</v>
      </c>
      <c r="EE46" s="99">
        <v>0.022</v>
      </c>
      <c r="EF46" s="99">
        <v>0.004769574716387888</v>
      </c>
    </row>
    <row r="47" spans="1:136" ht="14.25" customHeight="1">
      <c r="A47" s="86" t="s">
        <v>52</v>
      </c>
      <c r="B47" s="98">
        <v>0</v>
      </c>
      <c r="C47" s="99">
        <v>0</v>
      </c>
      <c r="D47" s="99">
        <v>0.001</v>
      </c>
      <c r="E47" s="99">
        <v>0.002</v>
      </c>
      <c r="F47" s="99">
        <v>0.006</v>
      </c>
      <c r="G47" s="99">
        <v>0.004</v>
      </c>
      <c r="H47" s="99">
        <v>0.002</v>
      </c>
      <c r="I47" s="99">
        <v>0.001</v>
      </c>
      <c r="J47" s="99">
        <v>0.001</v>
      </c>
      <c r="K47" s="99">
        <v>0.001</v>
      </c>
      <c r="L47" s="99">
        <v>0.001</v>
      </c>
      <c r="M47" s="100">
        <v>0.001</v>
      </c>
      <c r="N47" s="100">
        <v>0.001</v>
      </c>
      <c r="O47" s="100">
        <v>0.001</v>
      </c>
      <c r="P47" s="100">
        <v>0.001</v>
      </c>
      <c r="Q47" s="99">
        <v>0.002</v>
      </c>
      <c r="R47" s="100">
        <v>0</v>
      </c>
      <c r="S47" s="100">
        <v>0</v>
      </c>
      <c r="T47" s="100">
        <v>0</v>
      </c>
      <c r="U47" s="100">
        <v>0.001</v>
      </c>
      <c r="V47" s="100">
        <v>0.001</v>
      </c>
      <c r="W47" s="100">
        <v>0.001</v>
      </c>
      <c r="X47" s="100">
        <v>0</v>
      </c>
      <c r="Y47" s="100">
        <v>0</v>
      </c>
      <c r="Z47" s="100">
        <v>0</v>
      </c>
      <c r="AA47" s="100">
        <v>0.003</v>
      </c>
      <c r="AB47" s="100">
        <v>0.001</v>
      </c>
      <c r="AC47" s="100">
        <v>0.002</v>
      </c>
      <c r="AD47" s="103" t="s">
        <v>15</v>
      </c>
      <c r="AE47" s="100">
        <v>0.001</v>
      </c>
      <c r="AF47" s="100">
        <v>0.005</v>
      </c>
      <c r="AG47" s="100">
        <v>0.001</v>
      </c>
      <c r="AH47" s="99">
        <v>0.001</v>
      </c>
      <c r="AI47" s="100">
        <v>0</v>
      </c>
      <c r="AJ47" s="100">
        <v>0.001</v>
      </c>
      <c r="AK47" s="99">
        <v>0.001</v>
      </c>
      <c r="AL47" s="100">
        <v>0.001</v>
      </c>
      <c r="AM47" s="99">
        <v>0.001</v>
      </c>
      <c r="AN47" s="99">
        <v>0</v>
      </c>
      <c r="AO47" s="99">
        <v>0</v>
      </c>
      <c r="AP47" s="99">
        <v>0.001</v>
      </c>
      <c r="AQ47" s="99">
        <v>0.001</v>
      </c>
      <c r="AR47" s="99">
        <v>0</v>
      </c>
      <c r="AS47" s="99">
        <v>0.001</v>
      </c>
      <c r="AT47" s="99">
        <v>0.002</v>
      </c>
      <c r="AU47" s="99">
        <v>0</v>
      </c>
      <c r="AV47" s="98" t="s">
        <v>15</v>
      </c>
      <c r="AW47" s="99"/>
      <c r="AX47" s="99"/>
      <c r="AY47" s="99">
        <v>0.002</v>
      </c>
      <c r="AZ47" s="99">
        <v>0.002</v>
      </c>
      <c r="BA47" s="99">
        <v>0.001</v>
      </c>
      <c r="BB47" s="99">
        <v>0.002</v>
      </c>
      <c r="BC47" s="99">
        <v>0.001</v>
      </c>
      <c r="BD47" s="99">
        <v>0</v>
      </c>
      <c r="BE47" s="99">
        <v>0</v>
      </c>
      <c r="BF47" s="99">
        <v>0.001</v>
      </c>
      <c r="BG47" s="99"/>
      <c r="BH47" s="99"/>
      <c r="BI47" s="99"/>
      <c r="BJ47" s="99"/>
      <c r="BK47" s="99">
        <v>0.001</v>
      </c>
      <c r="BL47" s="99">
        <v>0.001</v>
      </c>
      <c r="BM47" s="98" t="s">
        <v>15</v>
      </c>
      <c r="BN47" s="99">
        <v>0</v>
      </c>
      <c r="BO47" s="99">
        <v>0.003</v>
      </c>
      <c r="BP47" s="99">
        <v>0.004</v>
      </c>
      <c r="BQ47" s="99">
        <v>0.001</v>
      </c>
      <c r="BR47" s="99">
        <v>0.001</v>
      </c>
      <c r="BS47" s="99"/>
      <c r="BT47" s="99"/>
      <c r="BU47" s="99"/>
      <c r="BV47" s="99"/>
      <c r="BW47" s="99">
        <v>0</v>
      </c>
      <c r="BX47" s="98" t="s">
        <v>15</v>
      </c>
      <c r="BY47" s="99">
        <v>0</v>
      </c>
      <c r="BZ47" s="99">
        <v>0</v>
      </c>
      <c r="CA47" s="99">
        <v>0</v>
      </c>
      <c r="CB47" s="99">
        <v>0.001</v>
      </c>
      <c r="CC47" s="99">
        <v>0.001</v>
      </c>
      <c r="CD47" s="99">
        <v>0</v>
      </c>
      <c r="CE47" s="99">
        <v>0.001</v>
      </c>
      <c r="CF47" s="99">
        <v>0.001</v>
      </c>
      <c r="CG47" s="99">
        <v>0.001</v>
      </c>
      <c r="CH47" s="99">
        <v>0</v>
      </c>
      <c r="CI47" s="99">
        <v>0.001</v>
      </c>
      <c r="CJ47" s="99">
        <v>0</v>
      </c>
      <c r="CK47" s="101"/>
      <c r="CL47" s="99">
        <v>0.001</v>
      </c>
      <c r="CM47" s="99">
        <v>0.001</v>
      </c>
      <c r="CN47" s="99">
        <v>0.002</v>
      </c>
      <c r="CO47" s="99">
        <v>0.003</v>
      </c>
      <c r="CP47" s="99">
        <v>0.003</v>
      </c>
      <c r="CQ47" s="99">
        <v>0.002</v>
      </c>
      <c r="CR47" s="99">
        <v>0.003</v>
      </c>
      <c r="CS47" s="99">
        <v>0.002</v>
      </c>
      <c r="CT47" s="99">
        <v>0.002</v>
      </c>
      <c r="CU47" s="99">
        <v>0.002</v>
      </c>
      <c r="CV47" s="99">
        <v>0.002</v>
      </c>
      <c r="CW47" s="99">
        <v>0.003</v>
      </c>
      <c r="CX47" s="99">
        <v>0.002</v>
      </c>
      <c r="CY47" s="99">
        <v>0.001</v>
      </c>
      <c r="CZ47" s="99">
        <v>0.001</v>
      </c>
      <c r="DA47" s="99">
        <v>0</v>
      </c>
      <c r="DB47" s="99">
        <v>0</v>
      </c>
      <c r="DC47" s="99">
        <v>0.002</v>
      </c>
      <c r="DD47" s="99">
        <v>0.001</v>
      </c>
      <c r="DE47" s="98" t="s">
        <v>15</v>
      </c>
      <c r="DF47" s="99">
        <v>0</v>
      </c>
      <c r="DG47" s="99">
        <v>0.002</v>
      </c>
      <c r="DH47" s="99">
        <v>0.002</v>
      </c>
      <c r="DI47" s="99">
        <v>0</v>
      </c>
      <c r="DJ47" s="99">
        <v>0</v>
      </c>
      <c r="DK47" s="99">
        <v>0.001</v>
      </c>
      <c r="DL47" s="98" t="s">
        <v>15</v>
      </c>
      <c r="DM47" s="98" t="s">
        <v>15</v>
      </c>
      <c r="DN47" s="98" t="s">
        <v>15</v>
      </c>
      <c r="DO47" s="98" t="s">
        <v>15</v>
      </c>
      <c r="DP47" s="98" t="s">
        <v>15</v>
      </c>
      <c r="DQ47" s="99">
        <v>0</v>
      </c>
      <c r="DR47" s="99">
        <v>0.001</v>
      </c>
      <c r="DS47" s="99">
        <v>0.001</v>
      </c>
      <c r="DT47" s="99"/>
      <c r="DU47" s="99"/>
      <c r="DV47" s="99"/>
      <c r="DW47" s="99"/>
      <c r="DX47" s="99"/>
      <c r="DY47" s="99"/>
      <c r="DZ47" s="99"/>
      <c r="EA47" s="99"/>
      <c r="EB47" s="102">
        <v>110</v>
      </c>
      <c r="EC47" s="99">
        <v>0</v>
      </c>
      <c r="ED47" s="99">
        <v>0</v>
      </c>
      <c r="EE47" s="99">
        <v>0.006</v>
      </c>
      <c r="EF47" s="99">
        <v>0.0011223131367223242</v>
      </c>
    </row>
    <row r="48" spans="1:136" ht="14.25" customHeight="1">
      <c r="A48" s="86" t="s">
        <v>53</v>
      </c>
      <c r="B48" s="98">
        <v>0.001</v>
      </c>
      <c r="C48" s="99">
        <v>0.003</v>
      </c>
      <c r="D48" s="99">
        <v>0.002</v>
      </c>
      <c r="E48" s="98" t="s">
        <v>15</v>
      </c>
      <c r="F48" s="99">
        <v>0</v>
      </c>
      <c r="G48" s="99">
        <v>0</v>
      </c>
      <c r="H48" s="98" t="s">
        <v>15</v>
      </c>
      <c r="I48" s="99">
        <v>0.001</v>
      </c>
      <c r="J48" s="99">
        <v>0.001</v>
      </c>
      <c r="K48" s="99">
        <v>0</v>
      </c>
      <c r="L48" s="99">
        <v>0.001</v>
      </c>
      <c r="M48" s="100">
        <v>0</v>
      </c>
      <c r="N48" s="100">
        <v>0.001</v>
      </c>
      <c r="O48" s="100">
        <v>0.001</v>
      </c>
      <c r="P48" s="100">
        <v>0</v>
      </c>
      <c r="Q48" s="99">
        <v>0</v>
      </c>
      <c r="R48" s="103" t="s">
        <v>15</v>
      </c>
      <c r="S48" s="100">
        <v>0</v>
      </c>
      <c r="T48" s="103" t="s">
        <v>15</v>
      </c>
      <c r="U48" s="100">
        <v>0</v>
      </c>
      <c r="V48" s="103" t="s">
        <v>15</v>
      </c>
      <c r="W48" s="103" t="s">
        <v>15</v>
      </c>
      <c r="X48" s="100">
        <v>0.001</v>
      </c>
      <c r="Y48" s="100">
        <v>0</v>
      </c>
      <c r="Z48" s="100">
        <v>0.001</v>
      </c>
      <c r="AA48" s="103" t="s">
        <v>15</v>
      </c>
      <c r="AB48" s="100">
        <v>0.003</v>
      </c>
      <c r="AC48" s="100">
        <v>0.001</v>
      </c>
      <c r="AD48" s="100">
        <v>0.002</v>
      </c>
      <c r="AE48" s="100">
        <v>0</v>
      </c>
      <c r="AF48" s="103" t="s">
        <v>15</v>
      </c>
      <c r="AG48" s="100">
        <v>0</v>
      </c>
      <c r="AH48" s="98" t="s">
        <v>15</v>
      </c>
      <c r="AI48" s="100">
        <v>0</v>
      </c>
      <c r="AJ48" s="100">
        <v>0</v>
      </c>
      <c r="AK48" s="103" t="s">
        <v>15</v>
      </c>
      <c r="AL48" s="100">
        <v>0</v>
      </c>
      <c r="AM48" s="98" t="s">
        <v>15</v>
      </c>
      <c r="AN48" s="99">
        <v>0</v>
      </c>
      <c r="AO48" s="98" t="s">
        <v>15</v>
      </c>
      <c r="AP48" s="98" t="s">
        <v>15</v>
      </c>
      <c r="AQ48" s="99">
        <v>0</v>
      </c>
      <c r="AR48" s="98" t="s">
        <v>15</v>
      </c>
      <c r="AS48" s="99">
        <v>0</v>
      </c>
      <c r="AT48" s="99">
        <v>0</v>
      </c>
      <c r="AU48" s="98" t="s">
        <v>15</v>
      </c>
      <c r="AV48" s="98" t="s">
        <v>15</v>
      </c>
      <c r="AW48" s="99"/>
      <c r="AX48" s="99"/>
      <c r="AY48" s="98" t="s">
        <v>15</v>
      </c>
      <c r="AZ48" s="99">
        <v>0</v>
      </c>
      <c r="BA48" s="99">
        <v>0</v>
      </c>
      <c r="BB48" s="98" t="s">
        <v>15</v>
      </c>
      <c r="BC48" s="98" t="s">
        <v>15</v>
      </c>
      <c r="BD48" s="99">
        <v>0</v>
      </c>
      <c r="BE48" s="99">
        <v>0</v>
      </c>
      <c r="BF48" s="99">
        <v>0</v>
      </c>
      <c r="BG48" s="99"/>
      <c r="BH48" s="99"/>
      <c r="BI48" s="99"/>
      <c r="BJ48" s="99"/>
      <c r="BK48" s="99">
        <v>0</v>
      </c>
      <c r="BL48" s="99">
        <v>0</v>
      </c>
      <c r="BM48" s="99">
        <v>0</v>
      </c>
      <c r="BN48" s="99">
        <v>0</v>
      </c>
      <c r="BO48" s="99">
        <v>0</v>
      </c>
      <c r="BP48" s="98" t="s">
        <v>15</v>
      </c>
      <c r="BQ48" s="98" t="s">
        <v>15</v>
      </c>
      <c r="BR48" s="99">
        <v>0</v>
      </c>
      <c r="BS48" s="99"/>
      <c r="BT48" s="99"/>
      <c r="BU48" s="99"/>
      <c r="BV48" s="99"/>
      <c r="BW48" s="99">
        <v>0</v>
      </c>
      <c r="BX48" s="99">
        <v>0</v>
      </c>
      <c r="BY48" s="98" t="s">
        <v>15</v>
      </c>
      <c r="BZ48" s="99">
        <v>0</v>
      </c>
      <c r="CA48" s="98" t="s">
        <v>15</v>
      </c>
      <c r="CB48" s="99">
        <v>0</v>
      </c>
      <c r="CC48" s="99">
        <v>0</v>
      </c>
      <c r="CD48" s="99">
        <v>0</v>
      </c>
      <c r="CE48" s="98" t="s">
        <v>15</v>
      </c>
      <c r="CF48" s="99">
        <v>0.001</v>
      </c>
      <c r="CG48" s="99">
        <v>0</v>
      </c>
      <c r="CH48" s="99">
        <v>0</v>
      </c>
      <c r="CI48" s="99">
        <v>0.001</v>
      </c>
      <c r="CJ48" s="98" t="s">
        <v>15</v>
      </c>
      <c r="CK48" s="101"/>
      <c r="CL48" s="98" t="s">
        <v>15</v>
      </c>
      <c r="CM48" s="99">
        <v>0.001</v>
      </c>
      <c r="CN48" s="99">
        <v>0</v>
      </c>
      <c r="CO48" s="99">
        <v>0.001</v>
      </c>
      <c r="CP48" s="99">
        <v>0.001</v>
      </c>
      <c r="CQ48" s="99">
        <v>0.001</v>
      </c>
      <c r="CR48" s="99">
        <v>0</v>
      </c>
      <c r="CS48" s="98" t="s">
        <v>15</v>
      </c>
      <c r="CT48" s="99">
        <v>0.001</v>
      </c>
      <c r="CU48" s="99">
        <v>0.001</v>
      </c>
      <c r="CV48" s="99">
        <v>0.001</v>
      </c>
      <c r="CW48" s="99">
        <v>0</v>
      </c>
      <c r="CX48" s="98" t="s">
        <v>15</v>
      </c>
      <c r="CY48" s="99">
        <v>0</v>
      </c>
      <c r="CZ48" s="98" t="s">
        <v>15</v>
      </c>
      <c r="DA48" s="99">
        <v>0</v>
      </c>
      <c r="DB48" s="99">
        <v>0</v>
      </c>
      <c r="DC48" s="98" t="s">
        <v>15</v>
      </c>
      <c r="DD48" s="98" t="s">
        <v>15</v>
      </c>
      <c r="DE48" s="99">
        <v>0</v>
      </c>
      <c r="DF48" s="99">
        <v>0</v>
      </c>
      <c r="DG48" s="99">
        <v>0</v>
      </c>
      <c r="DH48" s="99">
        <v>0</v>
      </c>
      <c r="DI48" s="99">
        <v>0.001</v>
      </c>
      <c r="DJ48" s="99">
        <v>0.001</v>
      </c>
      <c r="DK48" s="99">
        <v>0</v>
      </c>
      <c r="DL48" s="99">
        <v>0.001</v>
      </c>
      <c r="DM48" s="99">
        <v>0.001</v>
      </c>
      <c r="DN48" s="98" t="s">
        <v>15</v>
      </c>
      <c r="DO48" s="98" t="s">
        <v>15</v>
      </c>
      <c r="DP48" s="98" t="s">
        <v>15</v>
      </c>
      <c r="DQ48" s="98" t="s">
        <v>15</v>
      </c>
      <c r="DR48" s="99">
        <v>0</v>
      </c>
      <c r="DS48" s="99">
        <v>0.001</v>
      </c>
      <c r="DT48" s="99"/>
      <c r="DU48" s="99"/>
      <c r="DV48" s="99"/>
      <c r="DW48" s="99"/>
      <c r="DX48" s="99"/>
      <c r="DY48" s="99"/>
      <c r="DZ48" s="99"/>
      <c r="EA48" s="99"/>
      <c r="EB48" s="102">
        <v>110</v>
      </c>
      <c r="EC48" s="99">
        <v>0.01</v>
      </c>
      <c r="ED48" s="99">
        <v>0</v>
      </c>
      <c r="EE48" s="99">
        <v>0.003</v>
      </c>
      <c r="EF48" s="99">
        <v>0.0005930729611018212</v>
      </c>
    </row>
  </sheetData>
  <printOptions horizontalCentered="1" verticalCentered="1"/>
  <pageMargins left="0.42" right="0.42" top="1.25" bottom="0.81" header="0.5" footer="0.5"/>
  <pageSetup horizontalDpi="600" verticalDpi="600" orientation="portrait" pageOrder="overThenDown" r:id="rId1"/>
  <headerFooter alignWithMargins="0">
    <oddHeader>&amp;C&amp;"Arial,Bold"&amp;8MARYLAND AIR AND RADIATION MANAGEMENT ADMINISTRATION
CANNISTER AIR SAMPLE ANALYSIS RESULTS 
CHESTER, PENNSYLVANIA - 1999
SIM ANALYSIS - RESULTS IN PPB
ND(NON-DETECT) = 1/2 THE METHOD  DETECTION LIMIT</oddHeader>
    <oddFooter>&amp;L&amp;"Arial,Regular"&amp;8&amp;D&amp;C&amp;"Arial,Regular"&amp;8Page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F48"/>
  <sheetViews>
    <sheetView workbookViewId="0" topLeftCell="A1">
      <selection activeCell="G3" sqref="G3"/>
    </sheetView>
  </sheetViews>
  <sheetFormatPr defaultColWidth="9.00390625" defaultRowHeight="12.75" customHeight="1"/>
  <cols>
    <col min="1" max="1" width="25.25390625" style="62" customWidth="1"/>
    <col min="2" max="16384" width="6.625" style="63" customWidth="1"/>
  </cols>
  <sheetData>
    <row r="1" ht="12.75" customHeight="1">
      <c r="D1" s="26" t="s">
        <v>0</v>
      </c>
    </row>
    <row r="2" ht="12.75" customHeight="1">
      <c r="D2" s="26" t="s">
        <v>1</v>
      </c>
    </row>
    <row r="3" ht="12.75" customHeight="1">
      <c r="D3" s="26" t="s">
        <v>60</v>
      </c>
    </row>
    <row r="4" ht="12.75" customHeight="1">
      <c r="D4" s="26" t="s">
        <v>3</v>
      </c>
    </row>
    <row r="5" ht="12.75" customHeight="1">
      <c r="D5" s="5" t="s">
        <v>4</v>
      </c>
    </row>
    <row r="6" spans="1:136" ht="12.7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 t="s">
        <v>61</v>
      </c>
      <c r="ED6" s="65"/>
      <c r="EE6" s="65"/>
      <c r="EF6" s="65"/>
    </row>
    <row r="7" spans="1:136" s="62" customFormat="1" ht="12.75" customHeight="1">
      <c r="A7" s="66" t="s">
        <v>62</v>
      </c>
      <c r="B7" s="67">
        <f>DATE(98,1,5)</f>
        <v>35800</v>
      </c>
      <c r="C7" s="67">
        <f>B7+1</f>
        <v>35801</v>
      </c>
      <c r="D7" s="67">
        <f>C7+5</f>
        <v>35806</v>
      </c>
      <c r="E7" s="67">
        <f>D7+1</f>
        <v>35807</v>
      </c>
      <c r="F7" s="67">
        <f>E7+5</f>
        <v>35812</v>
      </c>
      <c r="G7" s="67">
        <f>F7+1</f>
        <v>35813</v>
      </c>
      <c r="H7" s="67">
        <f>G7+5</f>
        <v>35818</v>
      </c>
      <c r="I7" s="67">
        <f>H7+1</f>
        <v>35819</v>
      </c>
      <c r="J7" s="67">
        <f>I7+5</f>
        <v>35824</v>
      </c>
      <c r="K7" s="67">
        <f>J7+1</f>
        <v>35825</v>
      </c>
      <c r="L7" s="67">
        <f>K7+5</f>
        <v>35830</v>
      </c>
      <c r="M7" s="67">
        <f>L7+1</f>
        <v>35831</v>
      </c>
      <c r="N7" s="67">
        <f>M7+5</f>
        <v>35836</v>
      </c>
      <c r="O7" s="67">
        <f>N7+1</f>
        <v>35837</v>
      </c>
      <c r="P7" s="67">
        <f>O7+5</f>
        <v>35842</v>
      </c>
      <c r="Q7" s="67">
        <f>P7+1</f>
        <v>35843</v>
      </c>
      <c r="R7" s="67">
        <f>Q7+5</f>
        <v>35848</v>
      </c>
      <c r="S7" s="67">
        <f>R7+1</f>
        <v>35849</v>
      </c>
      <c r="T7" s="67">
        <f>S7+5</f>
        <v>35854</v>
      </c>
      <c r="U7" s="67">
        <f>T7+1</f>
        <v>35855</v>
      </c>
      <c r="V7" s="67">
        <f>U7+5</f>
        <v>35860</v>
      </c>
      <c r="W7" s="67">
        <f>V7+1</f>
        <v>35861</v>
      </c>
      <c r="X7" s="67">
        <f>W7+5</f>
        <v>35866</v>
      </c>
      <c r="Y7" s="67">
        <f>X7+1</f>
        <v>35867</v>
      </c>
      <c r="Z7" s="67">
        <f>Y7+5</f>
        <v>35872</v>
      </c>
      <c r="AA7" s="67">
        <f>Z7+1</f>
        <v>35873</v>
      </c>
      <c r="AB7" s="67">
        <f>AA7+5</f>
        <v>35878</v>
      </c>
      <c r="AC7" s="67">
        <f>AB7+1</f>
        <v>35879</v>
      </c>
      <c r="AD7" s="67">
        <f>AC7+5</f>
        <v>35884</v>
      </c>
      <c r="AE7" s="67">
        <f>AD7+1</f>
        <v>35885</v>
      </c>
      <c r="AF7" s="67">
        <f>AE7+5</f>
        <v>35890</v>
      </c>
      <c r="AG7" s="67">
        <f>AF7+1</f>
        <v>35891</v>
      </c>
      <c r="AH7" s="67">
        <f>AG7+5</f>
        <v>35896</v>
      </c>
      <c r="AI7" s="67">
        <f>AH7+1</f>
        <v>35897</v>
      </c>
      <c r="AJ7" s="67">
        <f>AI7+5</f>
        <v>35902</v>
      </c>
      <c r="AK7" s="67">
        <f>AJ7+1</f>
        <v>35903</v>
      </c>
      <c r="AL7" s="67">
        <f>AK7+5</f>
        <v>35908</v>
      </c>
      <c r="AM7" s="67">
        <f>AL7+1</f>
        <v>35909</v>
      </c>
      <c r="AN7" s="67">
        <f>AM7+5</f>
        <v>35914</v>
      </c>
      <c r="AO7" s="67">
        <f>AN7+1</f>
        <v>35915</v>
      </c>
      <c r="AP7" s="67">
        <f>AO7+5</f>
        <v>35920</v>
      </c>
      <c r="AQ7" s="67">
        <f>AP7+1</f>
        <v>35921</v>
      </c>
      <c r="AR7" s="67">
        <f>AQ7+5</f>
        <v>35926</v>
      </c>
      <c r="AS7" s="67">
        <f>AR7+1</f>
        <v>35927</v>
      </c>
      <c r="AT7" s="67">
        <f>AS7+5</f>
        <v>35932</v>
      </c>
      <c r="AU7" s="67">
        <f>AT7+1</f>
        <v>35933</v>
      </c>
      <c r="AV7" s="67">
        <f>AU7+5</f>
        <v>35938</v>
      </c>
      <c r="AW7" s="67">
        <f>AV7+1</f>
        <v>35939</v>
      </c>
      <c r="AX7" s="67">
        <f>AW7+5</f>
        <v>35944</v>
      </c>
      <c r="AY7" s="67">
        <f>AX7+1</f>
        <v>35945</v>
      </c>
      <c r="AZ7" s="67">
        <f>AY7+5</f>
        <v>35950</v>
      </c>
      <c r="BA7" s="67">
        <f>AZ7+1</f>
        <v>35951</v>
      </c>
      <c r="BB7" s="67">
        <f>BA7+5</f>
        <v>35956</v>
      </c>
      <c r="BC7" s="67">
        <f>BB7+1</f>
        <v>35957</v>
      </c>
      <c r="BD7" s="67">
        <f>BC7+5</f>
        <v>35962</v>
      </c>
      <c r="BE7" s="67">
        <f>BD7+1</f>
        <v>35963</v>
      </c>
      <c r="BF7" s="67">
        <f>BE7+5</f>
        <v>35968</v>
      </c>
      <c r="BG7" s="67">
        <f>BF7+1</f>
        <v>35969</v>
      </c>
      <c r="BH7" s="67">
        <f>BG7+5</f>
        <v>35974</v>
      </c>
      <c r="BI7" s="67">
        <f>BH7+1</f>
        <v>35975</v>
      </c>
      <c r="BJ7" s="67">
        <f>BI7+5</f>
        <v>35980</v>
      </c>
      <c r="BK7" s="67">
        <f>BJ7+1</f>
        <v>35981</v>
      </c>
      <c r="BL7" s="67">
        <f>BK7+5</f>
        <v>35986</v>
      </c>
      <c r="BM7" s="67">
        <f>BL7+1</f>
        <v>35987</v>
      </c>
      <c r="BN7" s="67">
        <f>BM7+5</f>
        <v>35992</v>
      </c>
      <c r="BO7" s="67">
        <f>BN7+1</f>
        <v>35993</v>
      </c>
      <c r="BP7" s="67">
        <f>BO7+5</f>
        <v>35998</v>
      </c>
      <c r="BQ7" s="67">
        <f>BP7+1</f>
        <v>35999</v>
      </c>
      <c r="BR7" s="67">
        <f>BQ7+5</f>
        <v>36004</v>
      </c>
      <c r="BS7" s="67">
        <f>BR7+1</f>
        <v>36005</v>
      </c>
      <c r="BT7" s="67">
        <f>BS7+5</f>
        <v>36010</v>
      </c>
      <c r="BU7" s="67">
        <f>BT7+1</f>
        <v>36011</v>
      </c>
      <c r="BV7" s="67">
        <f>BU7+5</f>
        <v>36016</v>
      </c>
      <c r="BW7" s="67">
        <f>BV7+1</f>
        <v>36017</v>
      </c>
      <c r="BX7" s="67">
        <f>BW7+5</f>
        <v>36022</v>
      </c>
      <c r="BY7" s="67">
        <f>BX7+1</f>
        <v>36023</v>
      </c>
      <c r="BZ7" s="67">
        <f>BY7+5</f>
        <v>36028</v>
      </c>
      <c r="CA7" s="67">
        <f>BZ7+1</f>
        <v>36029</v>
      </c>
      <c r="CB7" s="67">
        <f>CA7+5</f>
        <v>36034</v>
      </c>
      <c r="CC7" s="67">
        <f>CB7+1</f>
        <v>36035</v>
      </c>
      <c r="CD7" s="67">
        <f>CC7+5</f>
        <v>36040</v>
      </c>
      <c r="CE7" s="67">
        <f>CD7+1</f>
        <v>36041</v>
      </c>
      <c r="CF7" s="67">
        <f>CE7+5</f>
        <v>36046</v>
      </c>
      <c r="CG7" s="67">
        <f>CF7+1</f>
        <v>36047</v>
      </c>
      <c r="CH7" s="67">
        <f>CG7+5</f>
        <v>36052</v>
      </c>
      <c r="CI7" s="67">
        <f>CH7+1</f>
        <v>36053</v>
      </c>
      <c r="CJ7" s="67">
        <f>CI7+5</f>
        <v>36058</v>
      </c>
      <c r="CK7" s="67">
        <f>CJ7+1</f>
        <v>36059</v>
      </c>
      <c r="CL7" s="67">
        <f>CK7+5</f>
        <v>36064</v>
      </c>
      <c r="CM7" s="67">
        <f>CL7+1</f>
        <v>36065</v>
      </c>
      <c r="CN7" s="67">
        <f>CM7+5</f>
        <v>36070</v>
      </c>
      <c r="CO7" s="67">
        <f>CN7+1</f>
        <v>36071</v>
      </c>
      <c r="CP7" s="67">
        <f>CO7+5</f>
        <v>36076</v>
      </c>
      <c r="CQ7" s="67">
        <f>CP7+1</f>
        <v>36077</v>
      </c>
      <c r="CR7" s="67">
        <f>CQ7+5</f>
        <v>36082</v>
      </c>
      <c r="CS7" s="67">
        <f>CR7+1</f>
        <v>36083</v>
      </c>
      <c r="CT7" s="67">
        <f>CS7+5</f>
        <v>36088</v>
      </c>
      <c r="CU7" s="67">
        <f>CT7+1</f>
        <v>36089</v>
      </c>
      <c r="CV7" s="67">
        <f>CU7+5</f>
        <v>36094</v>
      </c>
      <c r="CW7" s="67">
        <f>CV7+1</f>
        <v>36095</v>
      </c>
      <c r="CX7" s="67">
        <f>CW7+5</f>
        <v>36100</v>
      </c>
      <c r="CY7" s="67">
        <f>CX7+1</f>
        <v>36101</v>
      </c>
      <c r="CZ7" s="67">
        <f>CY7+5</f>
        <v>36106</v>
      </c>
      <c r="DA7" s="67">
        <f>CZ7+1</f>
        <v>36107</v>
      </c>
      <c r="DB7" s="67">
        <f>DA7+5</f>
        <v>36112</v>
      </c>
      <c r="DC7" s="67">
        <f>DB7+1</f>
        <v>36113</v>
      </c>
      <c r="DD7" s="67">
        <f>DC7+5</f>
        <v>36118</v>
      </c>
      <c r="DE7" s="67">
        <f>DD7+1</f>
        <v>36119</v>
      </c>
      <c r="DF7" s="67">
        <f>DE7+5</f>
        <v>36124</v>
      </c>
      <c r="DG7" s="67">
        <f>DF7+1</f>
        <v>36125</v>
      </c>
      <c r="DH7" s="67">
        <f>DG7+5</f>
        <v>36130</v>
      </c>
      <c r="DI7" s="67">
        <f>DH7+1</f>
        <v>36131</v>
      </c>
      <c r="DJ7" s="67">
        <f>DI7+5</f>
        <v>36136</v>
      </c>
      <c r="DK7" s="67">
        <f>DJ7+1</f>
        <v>36137</v>
      </c>
      <c r="DL7" s="67">
        <f>DK7+5</f>
        <v>36142</v>
      </c>
      <c r="DM7" s="67">
        <f>DL7+1</f>
        <v>36143</v>
      </c>
      <c r="DN7" s="67">
        <f>DM7+5</f>
        <v>36148</v>
      </c>
      <c r="DO7" s="67">
        <f>DN7+1</f>
        <v>36149</v>
      </c>
      <c r="DP7" s="67">
        <f>DO7+5</f>
        <v>36154</v>
      </c>
      <c r="DQ7" s="67">
        <f>DP7+1</f>
        <v>36155</v>
      </c>
      <c r="DR7" s="67">
        <f>DQ7+5</f>
        <v>36160</v>
      </c>
      <c r="DS7" s="67"/>
      <c r="DT7" s="67"/>
      <c r="DU7" s="67"/>
      <c r="DV7" s="67"/>
      <c r="DW7" s="67"/>
      <c r="DX7" s="67"/>
      <c r="DY7" s="67"/>
      <c r="DZ7" s="67"/>
      <c r="EA7" s="67"/>
      <c r="EB7" s="68" t="s">
        <v>7</v>
      </c>
      <c r="EC7" s="69" t="s">
        <v>58</v>
      </c>
      <c r="ED7" s="69" t="s">
        <v>9</v>
      </c>
      <c r="EE7" s="69" t="s">
        <v>10</v>
      </c>
      <c r="EF7" s="69" t="s">
        <v>11</v>
      </c>
    </row>
    <row r="8" spans="1:136" ht="12.75" customHeight="1">
      <c r="A8" s="70" t="s">
        <v>12</v>
      </c>
      <c r="B8" s="71">
        <v>0.661</v>
      </c>
      <c r="C8" s="71">
        <v>0.683</v>
      </c>
      <c r="D8" s="71">
        <v>0.59</v>
      </c>
      <c r="E8" s="71">
        <v>0.519</v>
      </c>
      <c r="F8" s="71">
        <v>0.498</v>
      </c>
      <c r="G8" s="71">
        <v>0.507</v>
      </c>
      <c r="H8" s="71">
        <v>0.486</v>
      </c>
      <c r="I8" s="71">
        <v>0.476</v>
      </c>
      <c r="J8" s="71">
        <v>0.539</v>
      </c>
      <c r="K8" s="71">
        <v>0.563</v>
      </c>
      <c r="L8" s="72">
        <v>0.856</v>
      </c>
      <c r="M8" s="72">
        <v>0.812</v>
      </c>
      <c r="N8" s="72">
        <v>0.982</v>
      </c>
      <c r="O8" s="72">
        <v>0.881</v>
      </c>
      <c r="P8" s="71">
        <v>0.604</v>
      </c>
      <c r="Q8" s="72">
        <v>0.589</v>
      </c>
      <c r="R8" s="72">
        <v>0.529</v>
      </c>
      <c r="S8" s="72">
        <v>0.541</v>
      </c>
      <c r="T8" s="72">
        <v>0.562</v>
      </c>
      <c r="U8" s="72">
        <v>0.591</v>
      </c>
      <c r="V8" s="72">
        <v>0.569</v>
      </c>
      <c r="W8" s="72">
        <v>0.536</v>
      </c>
      <c r="X8" s="72">
        <v>0.544</v>
      </c>
      <c r="Y8" s="72">
        <v>0.548</v>
      </c>
      <c r="Z8" s="72">
        <v>0.665</v>
      </c>
      <c r="AA8" s="72">
        <v>0.73</v>
      </c>
      <c r="AB8" s="72">
        <v>0.631</v>
      </c>
      <c r="AC8" s="72">
        <v>0.737</v>
      </c>
      <c r="AD8" s="72">
        <v>0.948</v>
      </c>
      <c r="AE8" s="72">
        <v>0.725</v>
      </c>
      <c r="AF8" s="72">
        <v>0.509</v>
      </c>
      <c r="AG8" s="72">
        <v>0.514</v>
      </c>
      <c r="AH8" s="72">
        <v>0.58</v>
      </c>
      <c r="AI8" s="72">
        <v>0.609</v>
      </c>
      <c r="AJ8" s="72">
        <v>0.489</v>
      </c>
      <c r="AK8" s="72">
        <v>0.509</v>
      </c>
      <c r="AL8" s="71">
        <v>0.525</v>
      </c>
      <c r="AM8" s="71">
        <v>0.608</v>
      </c>
      <c r="AN8" s="71">
        <v>0.536</v>
      </c>
      <c r="AO8" s="71">
        <v>0.505</v>
      </c>
      <c r="AP8" s="71">
        <v>0.496</v>
      </c>
      <c r="AQ8" s="71">
        <v>0.532</v>
      </c>
      <c r="AR8" s="71">
        <v>0.6</v>
      </c>
      <c r="AS8" s="71">
        <v>0.608</v>
      </c>
      <c r="AT8" s="71">
        <v>0.58</v>
      </c>
      <c r="AU8" s="71">
        <v>0.611</v>
      </c>
      <c r="AV8" s="71">
        <v>0.538</v>
      </c>
      <c r="AW8" s="71">
        <v>0.555</v>
      </c>
      <c r="AX8" s="71">
        <v>0.549</v>
      </c>
      <c r="AY8" s="71">
        <v>0.569</v>
      </c>
      <c r="AZ8" s="71">
        <v>0.591</v>
      </c>
      <c r="BA8" s="71">
        <v>0.637</v>
      </c>
      <c r="BB8" s="71">
        <v>0.569</v>
      </c>
      <c r="BC8" s="71">
        <v>0.552</v>
      </c>
      <c r="BD8" s="71">
        <v>0.652</v>
      </c>
      <c r="BE8" s="71">
        <v>0.746</v>
      </c>
      <c r="BF8" s="71">
        <v>0.621</v>
      </c>
      <c r="BG8" s="71">
        <v>0.628</v>
      </c>
      <c r="BH8" s="71"/>
      <c r="BI8" s="71"/>
      <c r="BJ8" s="71">
        <v>0.754</v>
      </c>
      <c r="BK8" s="71">
        <v>0.66</v>
      </c>
      <c r="BL8" s="71">
        <v>0.708</v>
      </c>
      <c r="BM8" s="71">
        <v>0.701</v>
      </c>
      <c r="BN8" s="71">
        <v>0.727</v>
      </c>
      <c r="BO8" s="71">
        <v>0.759</v>
      </c>
      <c r="BP8" s="71">
        <v>0.688</v>
      </c>
      <c r="BQ8" s="71">
        <v>0.874</v>
      </c>
      <c r="BR8" s="71">
        <v>0.549</v>
      </c>
      <c r="BS8" s="71">
        <v>0.586</v>
      </c>
      <c r="BT8" s="71">
        <v>0.564</v>
      </c>
      <c r="BU8" s="71">
        <v>0.599</v>
      </c>
      <c r="BV8" s="71">
        <v>0.537</v>
      </c>
      <c r="BW8" s="71">
        <v>0.558</v>
      </c>
      <c r="BX8" s="71">
        <v>0.537</v>
      </c>
      <c r="BY8" s="71">
        <v>0.573</v>
      </c>
      <c r="BZ8" s="71">
        <v>0.557</v>
      </c>
      <c r="CA8" s="71">
        <v>0.634</v>
      </c>
      <c r="CB8" s="71">
        <v>0.526</v>
      </c>
      <c r="CC8" s="71">
        <v>0.511</v>
      </c>
      <c r="CD8" s="71">
        <v>0.472</v>
      </c>
      <c r="CE8" s="71">
        <v>0.46</v>
      </c>
      <c r="CF8" s="71">
        <v>0.462</v>
      </c>
      <c r="CG8" s="71">
        <v>0.457</v>
      </c>
      <c r="CH8" s="71"/>
      <c r="CI8" s="71"/>
      <c r="CJ8" s="71">
        <v>0.404</v>
      </c>
      <c r="CK8" s="71"/>
      <c r="CL8" s="71">
        <v>0.558</v>
      </c>
      <c r="CM8" s="71">
        <v>0.521</v>
      </c>
      <c r="CN8" s="71">
        <v>0.425</v>
      </c>
      <c r="CO8" s="71">
        <v>0.423</v>
      </c>
      <c r="CP8" s="71">
        <v>0.397</v>
      </c>
      <c r="CQ8" s="71">
        <v>0.595</v>
      </c>
      <c r="CR8" s="71">
        <v>0.364</v>
      </c>
      <c r="CS8" s="71">
        <v>0.358</v>
      </c>
      <c r="CT8" s="71">
        <v>0.426</v>
      </c>
      <c r="CU8" s="71">
        <v>0.409</v>
      </c>
      <c r="CV8" s="71">
        <v>0.395</v>
      </c>
      <c r="CW8" s="71">
        <v>0.374</v>
      </c>
      <c r="CX8" s="71">
        <v>0.559</v>
      </c>
      <c r="CY8" s="71"/>
      <c r="CZ8" s="71">
        <v>1.576</v>
      </c>
      <c r="DA8" s="71">
        <v>0.495</v>
      </c>
      <c r="DB8" s="71"/>
      <c r="DC8" s="71"/>
      <c r="DD8" s="72"/>
      <c r="DE8" s="72"/>
      <c r="DF8" s="72"/>
      <c r="DG8" s="72"/>
      <c r="DH8" s="72"/>
      <c r="DI8" s="72"/>
      <c r="DJ8" s="72">
        <v>0.824</v>
      </c>
      <c r="DK8" s="72">
        <v>0.794</v>
      </c>
      <c r="DL8" s="72">
        <v>0.802</v>
      </c>
      <c r="DM8" s="72">
        <v>0.732</v>
      </c>
      <c r="DN8" s="72">
        <v>0.672</v>
      </c>
      <c r="DO8" s="72">
        <v>0.697</v>
      </c>
      <c r="DP8" s="72">
        <v>0.837</v>
      </c>
      <c r="DQ8" s="72">
        <v>1.173</v>
      </c>
      <c r="DR8" s="72">
        <v>0.694</v>
      </c>
      <c r="DS8" s="72"/>
      <c r="DT8" s="72"/>
      <c r="DU8" s="72"/>
      <c r="DV8" s="72"/>
      <c r="DW8" s="72"/>
      <c r="DX8" s="72"/>
      <c r="DY8" s="72"/>
      <c r="DZ8" s="72"/>
      <c r="EA8" s="71"/>
      <c r="EB8" s="73">
        <v>107</v>
      </c>
      <c r="EC8" s="71">
        <v>0.608196261682243</v>
      </c>
      <c r="ED8" s="71">
        <v>0.358</v>
      </c>
      <c r="EE8" s="71">
        <v>1.576</v>
      </c>
      <c r="EF8" s="71">
        <v>0.16549006460012028</v>
      </c>
    </row>
    <row r="9" spans="1:136" ht="12.75" customHeight="1">
      <c r="A9" s="70" t="s">
        <v>13</v>
      </c>
      <c r="B9" s="71">
        <v>0.567</v>
      </c>
      <c r="C9" s="71">
        <v>0.621</v>
      </c>
      <c r="D9" s="71">
        <v>0.535</v>
      </c>
      <c r="E9" s="71">
        <v>0.535</v>
      </c>
      <c r="F9" s="71">
        <v>0.522</v>
      </c>
      <c r="G9" s="71">
        <v>0.52</v>
      </c>
      <c r="H9" s="71">
        <v>0.531</v>
      </c>
      <c r="I9" s="71">
        <v>0.518</v>
      </c>
      <c r="J9" s="71">
        <v>0.532</v>
      </c>
      <c r="K9" s="71">
        <v>0.534</v>
      </c>
      <c r="L9" s="72">
        <v>0.568</v>
      </c>
      <c r="M9" s="72">
        <v>0.575</v>
      </c>
      <c r="N9" s="72">
        <v>0.619</v>
      </c>
      <c r="O9" s="72">
        <v>0.595</v>
      </c>
      <c r="P9" s="71">
        <v>0.571</v>
      </c>
      <c r="Q9" s="72">
        <v>0.568</v>
      </c>
      <c r="R9" s="72">
        <v>0.554</v>
      </c>
      <c r="S9" s="72">
        <v>0.556</v>
      </c>
      <c r="T9" s="72">
        <v>0.539</v>
      </c>
      <c r="U9" s="72">
        <v>0.559</v>
      </c>
      <c r="V9" s="72">
        <v>0.532</v>
      </c>
      <c r="W9" s="72">
        <v>0.522</v>
      </c>
      <c r="X9" s="72">
        <v>0.534</v>
      </c>
      <c r="Y9" s="72">
        <v>0.535</v>
      </c>
      <c r="Z9" s="72">
        <v>0.659</v>
      </c>
      <c r="AA9" s="72">
        <v>0.684</v>
      </c>
      <c r="AB9" s="72">
        <v>0.584</v>
      </c>
      <c r="AC9" s="72">
        <v>0.659</v>
      </c>
      <c r="AD9" s="72">
        <v>0.801</v>
      </c>
      <c r="AE9" s="72">
        <v>0.764</v>
      </c>
      <c r="AF9" s="72">
        <v>0.527</v>
      </c>
      <c r="AG9" s="72">
        <v>0.532</v>
      </c>
      <c r="AH9" s="72">
        <v>0.578</v>
      </c>
      <c r="AI9" s="72">
        <v>0.57</v>
      </c>
      <c r="AJ9" s="72">
        <v>0.639</v>
      </c>
      <c r="AK9" s="72">
        <v>0.545</v>
      </c>
      <c r="AL9" s="71">
        <v>0.597</v>
      </c>
      <c r="AM9" s="71">
        <v>0.583</v>
      </c>
      <c r="AN9" s="71">
        <v>0.538</v>
      </c>
      <c r="AO9" s="71">
        <v>0.597</v>
      </c>
      <c r="AP9" s="71">
        <v>0.598</v>
      </c>
      <c r="AQ9" s="71">
        <v>0.602</v>
      </c>
      <c r="AR9" s="71">
        <v>0.567</v>
      </c>
      <c r="AS9" s="71">
        <v>0.613</v>
      </c>
      <c r="AT9" s="71">
        <v>0.572</v>
      </c>
      <c r="AU9" s="71">
        <v>0.544</v>
      </c>
      <c r="AV9" s="71">
        <v>0.522</v>
      </c>
      <c r="AW9" s="71">
        <v>0.546</v>
      </c>
      <c r="AX9" s="71">
        <v>0.604</v>
      </c>
      <c r="AY9" s="71">
        <v>0.6</v>
      </c>
      <c r="AZ9" s="71">
        <v>0.524</v>
      </c>
      <c r="BA9" s="71">
        <v>0.579</v>
      </c>
      <c r="BB9" s="71">
        <v>0.528</v>
      </c>
      <c r="BC9" s="71">
        <v>0.524</v>
      </c>
      <c r="BD9" s="71">
        <v>0.67</v>
      </c>
      <c r="BE9" s="71">
        <v>0.644</v>
      </c>
      <c r="BF9" s="71">
        <v>0.664</v>
      </c>
      <c r="BG9" s="71">
        <v>0.639</v>
      </c>
      <c r="BH9" s="71"/>
      <c r="BI9" s="71"/>
      <c r="BJ9" s="71">
        <v>0.583</v>
      </c>
      <c r="BK9" s="71">
        <v>0.552</v>
      </c>
      <c r="BL9" s="71">
        <v>0.575</v>
      </c>
      <c r="BM9" s="71">
        <v>0.538</v>
      </c>
      <c r="BN9" s="71">
        <v>0.673</v>
      </c>
      <c r="BO9" s="71">
        <v>0.575</v>
      </c>
      <c r="BP9" s="71">
        <v>0.65</v>
      </c>
      <c r="BQ9" s="71">
        <v>0.675</v>
      </c>
      <c r="BR9" s="71">
        <v>0.581</v>
      </c>
      <c r="BS9" s="71">
        <v>0.597</v>
      </c>
      <c r="BT9" s="71">
        <v>0.571</v>
      </c>
      <c r="BU9" s="71">
        <v>0.537</v>
      </c>
      <c r="BV9" s="71">
        <v>0.526</v>
      </c>
      <c r="BW9" s="71">
        <v>0.538</v>
      </c>
      <c r="BX9" s="71">
        <v>0.571</v>
      </c>
      <c r="BY9" s="71">
        <v>0.569</v>
      </c>
      <c r="BZ9" s="71">
        <v>0.545</v>
      </c>
      <c r="CA9" s="71">
        <v>0.591</v>
      </c>
      <c r="CB9" s="71">
        <v>0.569</v>
      </c>
      <c r="CC9" s="71">
        <v>0.567</v>
      </c>
      <c r="CD9" s="71">
        <v>0.656</v>
      </c>
      <c r="CE9" s="71">
        <v>0.697</v>
      </c>
      <c r="CF9" s="71">
        <v>0.607</v>
      </c>
      <c r="CG9" s="71">
        <v>0.566</v>
      </c>
      <c r="CH9" s="71"/>
      <c r="CI9" s="71"/>
      <c r="CJ9" s="71">
        <v>0.54</v>
      </c>
      <c r="CK9" s="71"/>
      <c r="CL9" s="71">
        <v>0.593</v>
      </c>
      <c r="CM9" s="71">
        <v>0.649</v>
      </c>
      <c r="CN9" s="71">
        <v>0.498</v>
      </c>
      <c r="CO9" s="71">
        <v>0.484</v>
      </c>
      <c r="CP9" s="71">
        <v>0.639</v>
      </c>
      <c r="CQ9" s="71">
        <v>0.557</v>
      </c>
      <c r="CR9" s="71">
        <v>0.506</v>
      </c>
      <c r="CS9" s="71">
        <v>0.476</v>
      </c>
      <c r="CT9" s="71">
        <v>0.577</v>
      </c>
      <c r="CU9" s="71">
        <v>0.528</v>
      </c>
      <c r="CV9" s="71">
        <v>0.528</v>
      </c>
      <c r="CW9" s="71">
        <v>0.52</v>
      </c>
      <c r="CX9" s="71">
        <v>0.478</v>
      </c>
      <c r="CY9" s="71"/>
      <c r="CZ9" s="71">
        <v>0.462</v>
      </c>
      <c r="DA9" s="71">
        <v>0.426</v>
      </c>
      <c r="DB9" s="71"/>
      <c r="DC9" s="71"/>
      <c r="DD9" s="71"/>
      <c r="DE9" s="71"/>
      <c r="DF9" s="71"/>
      <c r="DG9" s="71"/>
      <c r="DH9" s="71"/>
      <c r="DI9" s="71"/>
      <c r="DJ9" s="71">
        <v>0.579</v>
      </c>
      <c r="DK9" s="71">
        <v>0.506</v>
      </c>
      <c r="DL9" s="71">
        <v>0.543</v>
      </c>
      <c r="DM9" s="71">
        <v>0.5</v>
      </c>
      <c r="DN9" s="71">
        <v>0.482</v>
      </c>
      <c r="DO9" s="71">
        <v>0.471</v>
      </c>
      <c r="DP9" s="71">
        <v>0.478</v>
      </c>
      <c r="DQ9" s="71">
        <v>0.552</v>
      </c>
      <c r="DR9" s="71">
        <v>0.462</v>
      </c>
      <c r="DS9" s="71"/>
      <c r="DT9" s="71"/>
      <c r="DU9" s="71"/>
      <c r="DV9" s="71"/>
      <c r="DW9" s="71"/>
      <c r="DX9" s="71"/>
      <c r="DY9" s="71"/>
      <c r="DZ9" s="71"/>
      <c r="EA9" s="71"/>
      <c r="EB9" s="73">
        <v>107</v>
      </c>
      <c r="EC9" s="71">
        <v>0.5680560747663553</v>
      </c>
      <c r="ED9" s="71">
        <v>0.426</v>
      </c>
      <c r="EE9" s="71">
        <v>0.801</v>
      </c>
      <c r="EF9" s="71">
        <v>0.060872907555923915</v>
      </c>
    </row>
    <row r="10" spans="1:136" ht="12.75" customHeight="1">
      <c r="A10" s="70" t="s">
        <v>14</v>
      </c>
      <c r="B10" s="71">
        <v>0.024</v>
      </c>
      <c r="C10" s="71">
        <v>0.03</v>
      </c>
      <c r="D10" s="71">
        <v>0.024</v>
      </c>
      <c r="E10" s="71">
        <v>0.021</v>
      </c>
      <c r="F10" s="71">
        <v>0.015</v>
      </c>
      <c r="G10" s="71">
        <v>0.016</v>
      </c>
      <c r="H10" s="71">
        <v>0.016</v>
      </c>
      <c r="I10" s="71">
        <v>0.016</v>
      </c>
      <c r="J10" s="71">
        <v>0.014</v>
      </c>
      <c r="K10" s="71">
        <v>0.015</v>
      </c>
      <c r="L10" s="72">
        <v>0.015</v>
      </c>
      <c r="M10" s="72">
        <v>0.015</v>
      </c>
      <c r="N10" s="72">
        <v>0.017</v>
      </c>
      <c r="O10" s="72">
        <v>0.016</v>
      </c>
      <c r="P10" s="71">
        <v>0.016</v>
      </c>
      <c r="Q10" s="72">
        <v>0.016</v>
      </c>
      <c r="R10" s="72">
        <v>0.015</v>
      </c>
      <c r="S10" s="72">
        <v>0.015</v>
      </c>
      <c r="T10" s="72">
        <v>0.014</v>
      </c>
      <c r="U10" s="72">
        <v>0.016</v>
      </c>
      <c r="V10" s="72">
        <v>0.014</v>
      </c>
      <c r="W10" s="72">
        <v>0.014</v>
      </c>
      <c r="X10" s="72">
        <v>0.014</v>
      </c>
      <c r="Y10" s="72">
        <v>0.014</v>
      </c>
      <c r="Z10" s="72">
        <v>0.021</v>
      </c>
      <c r="AA10" s="72">
        <v>0.022</v>
      </c>
      <c r="AB10" s="72">
        <v>0.022</v>
      </c>
      <c r="AC10" s="72">
        <v>0.02</v>
      </c>
      <c r="AD10" s="72">
        <v>0.031</v>
      </c>
      <c r="AE10" s="72">
        <v>0.024</v>
      </c>
      <c r="AF10" s="72">
        <v>0.014</v>
      </c>
      <c r="AG10" s="72">
        <v>0.014</v>
      </c>
      <c r="AH10" s="72">
        <v>0.016</v>
      </c>
      <c r="AI10" s="72">
        <v>0.016</v>
      </c>
      <c r="AJ10" s="72">
        <v>0.015</v>
      </c>
      <c r="AK10" s="72">
        <v>0.015</v>
      </c>
      <c r="AL10" s="71">
        <v>0.015</v>
      </c>
      <c r="AM10" s="71">
        <v>0.019</v>
      </c>
      <c r="AN10" s="71">
        <v>0.015</v>
      </c>
      <c r="AO10" s="71">
        <v>0.015</v>
      </c>
      <c r="AP10" s="71">
        <v>0.014</v>
      </c>
      <c r="AQ10" s="71">
        <v>0.015</v>
      </c>
      <c r="AR10" s="71">
        <v>0.017</v>
      </c>
      <c r="AS10" s="71">
        <v>0.017</v>
      </c>
      <c r="AT10" s="71">
        <v>0.014</v>
      </c>
      <c r="AU10" s="71">
        <v>0.015</v>
      </c>
      <c r="AV10" s="71">
        <v>0.015</v>
      </c>
      <c r="AW10" s="71">
        <v>0.015</v>
      </c>
      <c r="AX10" s="71">
        <v>0.016</v>
      </c>
      <c r="AY10" s="71">
        <v>0.015</v>
      </c>
      <c r="AZ10" s="71">
        <v>0.015</v>
      </c>
      <c r="BA10" s="71">
        <v>0.016</v>
      </c>
      <c r="BB10" s="71">
        <v>0.015</v>
      </c>
      <c r="BC10" s="71">
        <v>0.017</v>
      </c>
      <c r="BD10" s="71">
        <v>0.019</v>
      </c>
      <c r="BE10" s="71">
        <v>0.019</v>
      </c>
      <c r="BF10" s="71">
        <v>0.017</v>
      </c>
      <c r="BG10" s="71">
        <v>0.017</v>
      </c>
      <c r="BH10" s="71"/>
      <c r="BI10" s="71"/>
      <c r="BJ10" s="71">
        <v>0.04</v>
      </c>
      <c r="BK10" s="71">
        <v>0.017</v>
      </c>
      <c r="BL10" s="71">
        <v>0.017</v>
      </c>
      <c r="BM10" s="71">
        <v>0.017</v>
      </c>
      <c r="BN10" s="71">
        <v>0.018</v>
      </c>
      <c r="BO10" s="71">
        <v>0.016</v>
      </c>
      <c r="BP10" s="71">
        <v>0.017</v>
      </c>
      <c r="BQ10" s="71">
        <v>0.018</v>
      </c>
      <c r="BR10" s="71">
        <v>0.017</v>
      </c>
      <c r="BS10" s="71">
        <v>0.018</v>
      </c>
      <c r="BT10" s="71">
        <v>0.017</v>
      </c>
      <c r="BU10" s="71">
        <v>0.017</v>
      </c>
      <c r="BV10" s="71">
        <v>0.016</v>
      </c>
      <c r="BW10" s="71">
        <v>0.016</v>
      </c>
      <c r="BX10" s="71">
        <v>0.017</v>
      </c>
      <c r="BY10" s="71">
        <v>0.017</v>
      </c>
      <c r="BZ10" s="71">
        <v>0.018</v>
      </c>
      <c r="CA10" s="71">
        <v>0.018</v>
      </c>
      <c r="CB10" s="71">
        <v>0.016</v>
      </c>
      <c r="CC10" s="71">
        <v>0.016</v>
      </c>
      <c r="CD10" s="71">
        <v>0.017</v>
      </c>
      <c r="CE10" s="71">
        <v>0.017</v>
      </c>
      <c r="CF10" s="71">
        <v>0.016</v>
      </c>
      <c r="CG10" s="71">
        <v>0.016</v>
      </c>
      <c r="CH10" s="71"/>
      <c r="CI10" s="71"/>
      <c r="CJ10" s="71">
        <v>0.018</v>
      </c>
      <c r="CK10" s="71"/>
      <c r="CL10" s="71">
        <v>0.018</v>
      </c>
      <c r="CM10" s="71">
        <v>0.017</v>
      </c>
      <c r="CN10" s="71">
        <v>0.019</v>
      </c>
      <c r="CO10" s="71">
        <v>0.018</v>
      </c>
      <c r="CP10" s="71">
        <v>0.018</v>
      </c>
      <c r="CQ10" s="71">
        <v>0.018</v>
      </c>
      <c r="CR10" s="71">
        <v>0.016</v>
      </c>
      <c r="CS10" s="71">
        <v>0.016</v>
      </c>
      <c r="CT10" s="71">
        <v>0.016</v>
      </c>
      <c r="CU10" s="71">
        <v>0.017</v>
      </c>
      <c r="CV10" s="71">
        <v>0.017</v>
      </c>
      <c r="CW10" s="71">
        <v>0.015</v>
      </c>
      <c r="CX10" s="71">
        <v>0.016</v>
      </c>
      <c r="CY10" s="71"/>
      <c r="CZ10" s="71">
        <v>0.014</v>
      </c>
      <c r="DA10" s="71">
        <v>0.013</v>
      </c>
      <c r="DB10" s="71"/>
      <c r="DC10" s="71"/>
      <c r="DD10" s="71"/>
      <c r="DE10" s="71"/>
      <c r="DF10" s="71"/>
      <c r="DG10" s="71"/>
      <c r="DH10" s="71"/>
      <c r="DI10" s="71"/>
      <c r="DJ10" s="71">
        <v>0.019</v>
      </c>
      <c r="DK10" s="71">
        <v>0.014</v>
      </c>
      <c r="DL10" s="71">
        <v>0.017</v>
      </c>
      <c r="DM10" s="71">
        <v>0.016</v>
      </c>
      <c r="DN10" s="71">
        <v>0.019</v>
      </c>
      <c r="DO10" s="71">
        <v>0.017</v>
      </c>
      <c r="DP10" s="71">
        <v>0.001</v>
      </c>
      <c r="DQ10" s="71">
        <v>0.019</v>
      </c>
      <c r="DR10" s="71">
        <v>0.019</v>
      </c>
      <c r="DS10" s="71"/>
      <c r="DT10" s="71"/>
      <c r="DU10" s="71"/>
      <c r="DV10" s="71"/>
      <c r="DW10" s="71"/>
      <c r="DX10" s="71"/>
      <c r="DY10" s="71"/>
      <c r="DZ10" s="71"/>
      <c r="EA10" s="71"/>
      <c r="EB10" s="73">
        <v>107</v>
      </c>
      <c r="EC10" s="71">
        <v>0.017009345794392512</v>
      </c>
      <c r="ED10" s="71">
        <v>0.001</v>
      </c>
      <c r="EE10" s="71">
        <v>0.04</v>
      </c>
      <c r="EF10" s="71">
        <v>0.003930459360808719</v>
      </c>
    </row>
    <row r="11" spans="1:136" ht="12.75" customHeight="1">
      <c r="A11" s="70" t="s">
        <v>16</v>
      </c>
      <c r="B11" s="71">
        <v>0.099</v>
      </c>
      <c r="C11" s="71">
        <v>0.085</v>
      </c>
      <c r="D11" s="71">
        <v>0.03</v>
      </c>
      <c r="E11" s="71">
        <v>0.014</v>
      </c>
      <c r="F11" s="71">
        <v>0.03</v>
      </c>
      <c r="G11" s="71">
        <v>0.007</v>
      </c>
      <c r="H11" s="71">
        <v>0.01</v>
      </c>
      <c r="I11" s="71">
        <v>0.019</v>
      </c>
      <c r="J11" s="71">
        <v>0.037</v>
      </c>
      <c r="K11" s="71">
        <v>0.037</v>
      </c>
      <c r="L11" s="72">
        <v>0.02</v>
      </c>
      <c r="M11" s="74" t="s">
        <v>15</v>
      </c>
      <c r="N11" s="72">
        <v>0.099</v>
      </c>
      <c r="O11" s="72">
        <v>0.114</v>
      </c>
      <c r="P11" s="75" t="s">
        <v>15</v>
      </c>
      <c r="Q11" s="72">
        <v>0.007</v>
      </c>
      <c r="R11" s="74" t="s">
        <v>15</v>
      </c>
      <c r="S11" s="72">
        <v>0.005</v>
      </c>
      <c r="T11" s="74" t="s">
        <v>15</v>
      </c>
      <c r="U11" s="72">
        <v>0.046</v>
      </c>
      <c r="V11" s="72">
        <v>0.007</v>
      </c>
      <c r="W11" s="72">
        <v>0.014</v>
      </c>
      <c r="X11" s="72">
        <v>0.002</v>
      </c>
      <c r="Y11" s="72">
        <v>0.012</v>
      </c>
      <c r="Z11" s="74" t="s">
        <v>15</v>
      </c>
      <c r="AA11" s="74" t="s">
        <v>15</v>
      </c>
      <c r="AB11" s="74" t="s">
        <v>15</v>
      </c>
      <c r="AC11" s="72">
        <v>0.026</v>
      </c>
      <c r="AD11" s="72">
        <v>0.151</v>
      </c>
      <c r="AE11" s="72">
        <v>0.067</v>
      </c>
      <c r="AF11" s="74" t="s">
        <v>15</v>
      </c>
      <c r="AG11" s="74" t="s">
        <v>15</v>
      </c>
      <c r="AH11" s="72">
        <v>0.014</v>
      </c>
      <c r="AI11" s="72">
        <v>0.023</v>
      </c>
      <c r="AJ11" s="72">
        <v>0.018</v>
      </c>
      <c r="AK11" s="72">
        <v>0.018</v>
      </c>
      <c r="AL11" s="71">
        <v>0.03</v>
      </c>
      <c r="AM11" s="71">
        <v>0.207</v>
      </c>
      <c r="AN11" s="71">
        <v>0.052</v>
      </c>
      <c r="AO11" s="71">
        <v>0.145</v>
      </c>
      <c r="AP11" s="75" t="s">
        <v>15</v>
      </c>
      <c r="AQ11" s="71">
        <v>0.017</v>
      </c>
      <c r="AR11" s="75" t="s">
        <v>15</v>
      </c>
      <c r="AS11" s="75" t="s">
        <v>15</v>
      </c>
      <c r="AT11" s="71">
        <v>0.011</v>
      </c>
      <c r="AU11" s="75" t="s">
        <v>15</v>
      </c>
      <c r="AV11" s="71">
        <v>0.005</v>
      </c>
      <c r="AW11" s="71">
        <v>0.015</v>
      </c>
      <c r="AX11" s="71">
        <v>0.105</v>
      </c>
      <c r="AY11" s="71">
        <v>0.059</v>
      </c>
      <c r="AZ11" s="75" t="s">
        <v>15</v>
      </c>
      <c r="BA11" s="71">
        <v>0.006</v>
      </c>
      <c r="BB11" s="71">
        <v>0.008</v>
      </c>
      <c r="BC11" s="75" t="s">
        <v>15</v>
      </c>
      <c r="BD11" s="71">
        <v>0.067</v>
      </c>
      <c r="BE11" s="71">
        <v>0.072</v>
      </c>
      <c r="BF11" s="75" t="s">
        <v>15</v>
      </c>
      <c r="BG11" s="71">
        <v>0.034</v>
      </c>
      <c r="BH11" s="71"/>
      <c r="BI11" s="71"/>
      <c r="BJ11" s="75" t="s">
        <v>15</v>
      </c>
      <c r="BK11" s="75" t="s">
        <v>15</v>
      </c>
      <c r="BL11" s="75" t="s">
        <v>15</v>
      </c>
      <c r="BM11" s="75" t="s">
        <v>15</v>
      </c>
      <c r="BN11" s="71">
        <v>0.171</v>
      </c>
      <c r="BO11" s="71">
        <v>0.048</v>
      </c>
      <c r="BP11" s="75" t="s">
        <v>15</v>
      </c>
      <c r="BQ11" s="71">
        <v>0.044</v>
      </c>
      <c r="BR11" s="71">
        <v>0.065</v>
      </c>
      <c r="BS11" s="71">
        <v>0.042</v>
      </c>
      <c r="BT11" s="75" t="s">
        <v>15</v>
      </c>
      <c r="BU11" s="71">
        <v>0.034</v>
      </c>
      <c r="BV11" s="71">
        <v>0.062</v>
      </c>
      <c r="BW11" s="75" t="s">
        <v>15</v>
      </c>
      <c r="BX11" s="75" t="s">
        <v>15</v>
      </c>
      <c r="BY11" s="71">
        <v>0.023</v>
      </c>
      <c r="BZ11" s="75" t="s">
        <v>15</v>
      </c>
      <c r="CA11" s="75" t="s">
        <v>15</v>
      </c>
      <c r="CB11" s="75" t="s">
        <v>15</v>
      </c>
      <c r="CC11" s="75" t="s">
        <v>15</v>
      </c>
      <c r="CD11" s="71">
        <v>0.016</v>
      </c>
      <c r="CE11" s="75" t="s">
        <v>15</v>
      </c>
      <c r="CF11" s="71">
        <v>0.011</v>
      </c>
      <c r="CG11" s="71">
        <v>0.005</v>
      </c>
      <c r="CH11" s="71"/>
      <c r="CI11" s="71"/>
      <c r="CJ11" s="71">
        <v>0.023</v>
      </c>
      <c r="CK11" s="71"/>
      <c r="CL11" s="71">
        <v>0.056</v>
      </c>
      <c r="CM11" s="71">
        <v>0.107</v>
      </c>
      <c r="CN11" s="71">
        <v>0.005</v>
      </c>
      <c r="CO11" s="71">
        <v>0.006</v>
      </c>
      <c r="CP11" s="71">
        <v>0.019</v>
      </c>
      <c r="CQ11" s="71">
        <v>0.004</v>
      </c>
      <c r="CR11" s="71">
        <v>0.013</v>
      </c>
      <c r="CS11" s="75" t="s">
        <v>15</v>
      </c>
      <c r="CT11" s="71">
        <v>0.005</v>
      </c>
      <c r="CU11" s="71">
        <v>0.004</v>
      </c>
      <c r="CV11" s="71">
        <v>0.011</v>
      </c>
      <c r="CW11" s="75" t="s">
        <v>15</v>
      </c>
      <c r="CX11" s="71">
        <v>0.006</v>
      </c>
      <c r="CY11" s="71"/>
      <c r="CZ11" s="75" t="s">
        <v>15</v>
      </c>
      <c r="DA11" s="71">
        <v>0.005</v>
      </c>
      <c r="DB11" s="71"/>
      <c r="DC11" s="71"/>
      <c r="DD11" s="71"/>
      <c r="DE11" s="71"/>
      <c r="DF11" s="71"/>
      <c r="DG11" s="71"/>
      <c r="DH11" s="71"/>
      <c r="DI11" s="71"/>
      <c r="DJ11" s="71">
        <v>0.033</v>
      </c>
      <c r="DK11" s="75" t="s">
        <v>15</v>
      </c>
      <c r="DL11" s="71">
        <v>0.095</v>
      </c>
      <c r="DM11" s="71">
        <v>0.101</v>
      </c>
      <c r="DN11" s="71">
        <v>0.053</v>
      </c>
      <c r="DO11" s="75" t="s">
        <v>15</v>
      </c>
      <c r="DP11" s="71">
        <v>0.003</v>
      </c>
      <c r="DQ11" s="71">
        <v>0.003</v>
      </c>
      <c r="DR11" s="75" t="s">
        <v>15</v>
      </c>
      <c r="DS11" s="75"/>
      <c r="DT11" s="75"/>
      <c r="DU11" s="75"/>
      <c r="DV11" s="75"/>
      <c r="DW11" s="75"/>
      <c r="DX11" s="75"/>
      <c r="DY11" s="75"/>
      <c r="DZ11" s="75"/>
      <c r="EA11" s="71"/>
      <c r="EB11" s="73">
        <v>107</v>
      </c>
      <c r="EC11" s="71">
        <v>0.030532710280373826</v>
      </c>
      <c r="ED11" s="71">
        <v>0</v>
      </c>
      <c r="EE11" s="71">
        <v>0.207</v>
      </c>
      <c r="EF11" s="71">
        <v>0.04054842183190253</v>
      </c>
    </row>
    <row r="12" spans="1:136" ht="12.75" customHeight="1">
      <c r="A12" s="70" t="s">
        <v>17</v>
      </c>
      <c r="B12" s="71">
        <v>0.249</v>
      </c>
      <c r="C12" s="71">
        <v>0.215</v>
      </c>
      <c r="D12" s="71">
        <v>0.201</v>
      </c>
      <c r="E12" s="71">
        <v>0.083</v>
      </c>
      <c r="F12" s="71">
        <v>0.057</v>
      </c>
      <c r="G12" s="71">
        <v>0.122</v>
      </c>
      <c r="H12" s="71">
        <v>0.124</v>
      </c>
      <c r="I12" s="71">
        <v>0.068</v>
      </c>
      <c r="J12" s="71">
        <v>0.063</v>
      </c>
      <c r="K12" s="71">
        <v>0.098</v>
      </c>
      <c r="L12" s="72">
        <v>0.084</v>
      </c>
      <c r="M12" s="72">
        <v>0.06</v>
      </c>
      <c r="N12" s="72">
        <v>0.286</v>
      </c>
      <c r="O12" s="72">
        <v>0.108</v>
      </c>
      <c r="P12" s="71">
        <v>0.1</v>
      </c>
      <c r="Q12" s="72">
        <v>0.056</v>
      </c>
      <c r="R12" s="72">
        <v>0.063</v>
      </c>
      <c r="S12" s="72">
        <v>0.075</v>
      </c>
      <c r="T12" s="72">
        <v>0.062</v>
      </c>
      <c r="U12" s="72">
        <v>0.07</v>
      </c>
      <c r="V12" s="72">
        <v>0.088</v>
      </c>
      <c r="W12" s="72">
        <v>0.023</v>
      </c>
      <c r="X12" s="72">
        <v>0.043</v>
      </c>
      <c r="Y12" s="72">
        <v>0.047</v>
      </c>
      <c r="Z12" s="72">
        <v>0.075</v>
      </c>
      <c r="AA12" s="72">
        <v>0.251</v>
      </c>
      <c r="AB12" s="72">
        <v>0.194</v>
      </c>
      <c r="AC12" s="72">
        <v>0.143</v>
      </c>
      <c r="AD12" s="72">
        <v>0.212</v>
      </c>
      <c r="AE12" s="74" t="s">
        <v>15</v>
      </c>
      <c r="AF12" s="72">
        <v>0.035</v>
      </c>
      <c r="AG12" s="72">
        <v>0.135</v>
      </c>
      <c r="AH12" s="72">
        <v>0.04</v>
      </c>
      <c r="AI12" s="72">
        <v>0.063</v>
      </c>
      <c r="AJ12" s="72">
        <v>0.032</v>
      </c>
      <c r="AK12" s="72">
        <v>0.034</v>
      </c>
      <c r="AL12" s="71">
        <v>0.072</v>
      </c>
      <c r="AM12" s="71">
        <v>0.083</v>
      </c>
      <c r="AN12" s="71">
        <v>0.108</v>
      </c>
      <c r="AO12" s="71">
        <v>0.038</v>
      </c>
      <c r="AP12" s="71">
        <v>0.023</v>
      </c>
      <c r="AQ12" s="71">
        <v>0.098</v>
      </c>
      <c r="AR12" s="71">
        <v>0.067</v>
      </c>
      <c r="AS12" s="71">
        <v>0.059</v>
      </c>
      <c r="AT12" s="71">
        <v>0.027</v>
      </c>
      <c r="AU12" s="71">
        <v>0.072</v>
      </c>
      <c r="AV12" s="71">
        <v>0.037</v>
      </c>
      <c r="AW12" s="71">
        <v>0.045</v>
      </c>
      <c r="AX12" s="71">
        <v>0.024</v>
      </c>
      <c r="AY12" s="71">
        <v>0.032</v>
      </c>
      <c r="AZ12" s="71">
        <v>0.05</v>
      </c>
      <c r="BA12" s="71">
        <v>0.058</v>
      </c>
      <c r="BB12" s="71">
        <v>0.021</v>
      </c>
      <c r="BC12" s="71">
        <v>0.024</v>
      </c>
      <c r="BD12" s="71">
        <v>0.047</v>
      </c>
      <c r="BE12" s="71">
        <v>0.05</v>
      </c>
      <c r="BF12" s="71">
        <v>0.018</v>
      </c>
      <c r="BG12" s="71">
        <v>0.019</v>
      </c>
      <c r="BH12" s="71"/>
      <c r="BI12" s="71"/>
      <c r="BJ12" s="71">
        <v>0.074</v>
      </c>
      <c r="BK12" s="71">
        <v>0.051</v>
      </c>
      <c r="BL12" s="71">
        <v>0.051</v>
      </c>
      <c r="BM12" s="71">
        <v>0.056</v>
      </c>
      <c r="BN12" s="71">
        <v>0.075</v>
      </c>
      <c r="BO12" s="71">
        <v>0.045</v>
      </c>
      <c r="BP12" s="71">
        <v>0.054</v>
      </c>
      <c r="BQ12" s="71">
        <v>0.052</v>
      </c>
      <c r="BR12" s="71">
        <v>0.027</v>
      </c>
      <c r="BS12" s="71">
        <v>0.034</v>
      </c>
      <c r="BT12" s="71">
        <v>0.045</v>
      </c>
      <c r="BU12" s="71">
        <v>0.037</v>
      </c>
      <c r="BV12" s="71">
        <v>0.012</v>
      </c>
      <c r="BW12" s="71">
        <v>0.017</v>
      </c>
      <c r="BX12" s="71">
        <v>0.018</v>
      </c>
      <c r="BY12" s="71">
        <v>0.026</v>
      </c>
      <c r="BZ12" s="71">
        <v>0.039</v>
      </c>
      <c r="CA12" s="71">
        <v>0.041</v>
      </c>
      <c r="CB12" s="71">
        <v>0.037</v>
      </c>
      <c r="CC12" s="71">
        <v>0.034</v>
      </c>
      <c r="CD12" s="71">
        <v>0.039</v>
      </c>
      <c r="CE12" s="71">
        <v>0.046</v>
      </c>
      <c r="CF12" s="71">
        <v>0.035</v>
      </c>
      <c r="CG12" s="71">
        <v>0.037</v>
      </c>
      <c r="CH12" s="71"/>
      <c r="CI12" s="71"/>
      <c r="CJ12" s="71">
        <v>0.043</v>
      </c>
      <c r="CK12" s="71"/>
      <c r="CL12" s="71">
        <v>0.06</v>
      </c>
      <c r="CM12" s="71">
        <v>0.024</v>
      </c>
      <c r="CN12" s="71">
        <v>0.103</v>
      </c>
      <c r="CO12" s="71">
        <v>0.112</v>
      </c>
      <c r="CP12" s="71">
        <v>0.055</v>
      </c>
      <c r="CQ12" s="71">
        <v>0.086</v>
      </c>
      <c r="CR12" s="71">
        <v>0.057</v>
      </c>
      <c r="CS12" s="71">
        <v>0.057</v>
      </c>
      <c r="CT12" s="71">
        <v>0.071</v>
      </c>
      <c r="CU12" s="71">
        <v>0.144</v>
      </c>
      <c r="CV12" s="71">
        <v>0.074</v>
      </c>
      <c r="CW12" s="75" t="s">
        <v>15</v>
      </c>
      <c r="CX12" s="71">
        <v>0.077</v>
      </c>
      <c r="CY12" s="71"/>
      <c r="CZ12" s="71">
        <v>0.094</v>
      </c>
      <c r="DA12" s="71">
        <v>0.06</v>
      </c>
      <c r="DB12" s="71"/>
      <c r="DC12" s="71"/>
      <c r="DD12" s="71"/>
      <c r="DE12" s="71"/>
      <c r="DF12" s="71"/>
      <c r="DG12" s="71"/>
      <c r="DH12" s="71"/>
      <c r="DI12" s="71"/>
      <c r="DJ12" s="71">
        <v>0.06</v>
      </c>
      <c r="DK12" s="71">
        <v>0.043</v>
      </c>
      <c r="DL12" s="71">
        <v>0.125</v>
      </c>
      <c r="DM12" s="71">
        <v>0.084</v>
      </c>
      <c r="DN12" s="71">
        <v>0.009</v>
      </c>
      <c r="DO12" s="71">
        <v>0.007</v>
      </c>
      <c r="DP12" s="71">
        <v>0.143</v>
      </c>
      <c r="DQ12" s="71">
        <v>0.327</v>
      </c>
      <c r="DR12" s="71">
        <v>0.126</v>
      </c>
      <c r="DS12" s="71"/>
      <c r="DT12" s="71"/>
      <c r="DU12" s="71"/>
      <c r="DV12" s="71"/>
      <c r="DW12" s="71"/>
      <c r="DX12" s="71"/>
      <c r="DY12" s="71"/>
      <c r="DZ12" s="71"/>
      <c r="EA12" s="71"/>
      <c r="EB12" s="73">
        <v>107</v>
      </c>
      <c r="EC12" s="71">
        <v>0.07302803738317758</v>
      </c>
      <c r="ED12" s="71">
        <v>0</v>
      </c>
      <c r="EE12" s="71">
        <v>0.327</v>
      </c>
      <c r="EF12" s="71">
        <v>0.05892610892647784</v>
      </c>
    </row>
    <row r="13" spans="1:136" ht="12.75" customHeight="1">
      <c r="A13" s="70" t="s">
        <v>18</v>
      </c>
      <c r="B13" s="71">
        <v>0.053</v>
      </c>
      <c r="C13" s="71">
        <v>0.119</v>
      </c>
      <c r="D13" s="71">
        <v>0.009</v>
      </c>
      <c r="E13" s="71">
        <v>0.011</v>
      </c>
      <c r="F13" s="71">
        <v>0.009</v>
      </c>
      <c r="G13" s="71">
        <v>0.01</v>
      </c>
      <c r="H13" s="71">
        <v>0.101</v>
      </c>
      <c r="I13" s="71">
        <v>0.009</v>
      </c>
      <c r="J13" s="71">
        <v>0.009</v>
      </c>
      <c r="K13" s="71">
        <v>0.069</v>
      </c>
      <c r="L13" s="74" t="s">
        <v>15</v>
      </c>
      <c r="M13" s="72">
        <v>0.012</v>
      </c>
      <c r="N13" s="72">
        <v>0.021</v>
      </c>
      <c r="O13" s="72">
        <v>0.013</v>
      </c>
      <c r="P13" s="71">
        <v>0.015</v>
      </c>
      <c r="Q13" s="72">
        <v>0.013</v>
      </c>
      <c r="R13" s="72">
        <v>0.01</v>
      </c>
      <c r="S13" s="72">
        <v>0.043</v>
      </c>
      <c r="T13" s="72">
        <v>0.035</v>
      </c>
      <c r="U13" s="72">
        <v>0.012</v>
      </c>
      <c r="V13" s="72">
        <v>0.011</v>
      </c>
      <c r="W13" s="72">
        <v>0.018</v>
      </c>
      <c r="X13" s="72">
        <v>0.01</v>
      </c>
      <c r="Y13" s="72">
        <v>0.01</v>
      </c>
      <c r="Z13" s="72">
        <v>0.02</v>
      </c>
      <c r="AA13" s="72">
        <v>0.002</v>
      </c>
      <c r="AB13" s="72">
        <v>0.025</v>
      </c>
      <c r="AC13" s="72">
        <v>0.008</v>
      </c>
      <c r="AD13" s="72">
        <v>0.218</v>
      </c>
      <c r="AE13" s="72">
        <v>0.091</v>
      </c>
      <c r="AF13" s="72">
        <v>0.01</v>
      </c>
      <c r="AG13" s="72">
        <v>0.01</v>
      </c>
      <c r="AH13" s="72">
        <v>0.01</v>
      </c>
      <c r="AI13" s="72">
        <v>0.04</v>
      </c>
      <c r="AJ13" s="72">
        <v>0.025</v>
      </c>
      <c r="AK13" s="72">
        <v>0.01</v>
      </c>
      <c r="AL13" s="71">
        <v>0.012</v>
      </c>
      <c r="AM13" s="71">
        <v>0.018</v>
      </c>
      <c r="AN13" s="71">
        <v>0.013</v>
      </c>
      <c r="AO13" s="71">
        <v>0.029</v>
      </c>
      <c r="AP13" s="71">
        <v>0.014</v>
      </c>
      <c r="AQ13" s="71">
        <v>0.014</v>
      </c>
      <c r="AR13" s="71">
        <v>0.011</v>
      </c>
      <c r="AS13" s="75" t="s">
        <v>15</v>
      </c>
      <c r="AT13" s="71">
        <v>0.025</v>
      </c>
      <c r="AU13" s="71">
        <v>0.012</v>
      </c>
      <c r="AV13" s="71">
        <v>0.01</v>
      </c>
      <c r="AW13" s="71">
        <v>0.028</v>
      </c>
      <c r="AX13" s="71">
        <v>0.017</v>
      </c>
      <c r="AY13" s="71">
        <v>0.012</v>
      </c>
      <c r="AZ13" s="71">
        <v>0.01</v>
      </c>
      <c r="BA13" s="71">
        <v>0.014</v>
      </c>
      <c r="BB13" s="71">
        <v>0.013</v>
      </c>
      <c r="BC13" s="71">
        <v>0.016</v>
      </c>
      <c r="BD13" s="75" t="s">
        <v>15</v>
      </c>
      <c r="BE13" s="75" t="s">
        <v>15</v>
      </c>
      <c r="BF13" s="71">
        <v>0.001</v>
      </c>
      <c r="BG13" s="71">
        <v>0.001</v>
      </c>
      <c r="BH13" s="71"/>
      <c r="BI13" s="71"/>
      <c r="BJ13" s="75" t="s">
        <v>15</v>
      </c>
      <c r="BK13" s="71">
        <v>0</v>
      </c>
      <c r="BL13" s="71">
        <v>0.021</v>
      </c>
      <c r="BM13" s="71">
        <v>0.012</v>
      </c>
      <c r="BN13" s="75" t="s">
        <v>15</v>
      </c>
      <c r="BO13" s="75" t="s">
        <v>15</v>
      </c>
      <c r="BP13" s="71">
        <v>0.014</v>
      </c>
      <c r="BQ13" s="71">
        <v>0.015</v>
      </c>
      <c r="BR13" s="71">
        <v>0.013</v>
      </c>
      <c r="BS13" s="71">
        <v>0.014</v>
      </c>
      <c r="BT13" s="71">
        <v>0.038</v>
      </c>
      <c r="BU13" s="71">
        <v>0.017</v>
      </c>
      <c r="BV13" s="71">
        <v>0.013</v>
      </c>
      <c r="BW13" s="71">
        <v>0.013</v>
      </c>
      <c r="BX13" s="71">
        <v>0.014</v>
      </c>
      <c r="BY13" s="71">
        <v>0.028</v>
      </c>
      <c r="BZ13" s="71">
        <v>0.013</v>
      </c>
      <c r="CA13" s="71">
        <v>0.023</v>
      </c>
      <c r="CB13" s="75" t="s">
        <v>15</v>
      </c>
      <c r="CC13" s="71">
        <v>0.019</v>
      </c>
      <c r="CD13" s="71">
        <v>0.014</v>
      </c>
      <c r="CE13" s="71">
        <v>0.012</v>
      </c>
      <c r="CF13" s="71">
        <v>0.011</v>
      </c>
      <c r="CG13" s="71">
        <v>0.011</v>
      </c>
      <c r="CH13" s="71"/>
      <c r="CI13" s="71"/>
      <c r="CJ13" s="71">
        <v>0.013</v>
      </c>
      <c r="CK13" s="71"/>
      <c r="CL13" s="71">
        <v>0.015</v>
      </c>
      <c r="CM13" s="71">
        <v>0.023</v>
      </c>
      <c r="CN13" s="71">
        <v>0.011</v>
      </c>
      <c r="CO13" s="71">
        <v>0.011</v>
      </c>
      <c r="CP13" s="71">
        <v>0.014</v>
      </c>
      <c r="CQ13" s="71">
        <v>0.012</v>
      </c>
      <c r="CR13" s="71">
        <v>0.01</v>
      </c>
      <c r="CS13" s="71">
        <v>0.011</v>
      </c>
      <c r="CT13" s="71">
        <v>0.012</v>
      </c>
      <c r="CU13" s="75" t="s">
        <v>15</v>
      </c>
      <c r="CV13" s="71">
        <v>0.012</v>
      </c>
      <c r="CW13" s="71">
        <v>0.001</v>
      </c>
      <c r="CX13" s="71">
        <v>0.012</v>
      </c>
      <c r="CY13" s="71"/>
      <c r="CZ13" s="71">
        <v>0.009</v>
      </c>
      <c r="DA13" s="71">
        <v>0.009</v>
      </c>
      <c r="DB13" s="71"/>
      <c r="DC13" s="71"/>
      <c r="DD13" s="71"/>
      <c r="DE13" s="71"/>
      <c r="DF13" s="71"/>
      <c r="DG13" s="71"/>
      <c r="DH13" s="71"/>
      <c r="DI13" s="71"/>
      <c r="DJ13" s="71">
        <v>0.001</v>
      </c>
      <c r="DK13" s="71">
        <v>0.015</v>
      </c>
      <c r="DL13" s="71">
        <v>0.011</v>
      </c>
      <c r="DM13" s="71">
        <v>0.009</v>
      </c>
      <c r="DN13" s="71">
        <v>0.002</v>
      </c>
      <c r="DO13" s="71">
        <v>0.004</v>
      </c>
      <c r="DP13" s="71">
        <v>0.004</v>
      </c>
      <c r="DQ13" s="75" t="s">
        <v>15</v>
      </c>
      <c r="DR13" s="71">
        <v>0.005</v>
      </c>
      <c r="DS13" s="71"/>
      <c r="DT13" s="71"/>
      <c r="DU13" s="71"/>
      <c r="DV13" s="71"/>
      <c r="DW13" s="71"/>
      <c r="DX13" s="71"/>
      <c r="DY13" s="71"/>
      <c r="DZ13" s="71"/>
      <c r="EA13" s="71"/>
      <c r="EB13" s="73">
        <v>107</v>
      </c>
      <c r="EC13" s="71">
        <v>0.01824299065420558</v>
      </c>
      <c r="ED13" s="71">
        <v>0</v>
      </c>
      <c r="EE13" s="71">
        <v>0.218</v>
      </c>
      <c r="EF13" s="71">
        <v>0.026821426924488974</v>
      </c>
    </row>
    <row r="14" spans="1:136" ht="12.75" customHeight="1">
      <c r="A14" s="70" t="s">
        <v>19</v>
      </c>
      <c r="B14" s="71">
        <v>0.042</v>
      </c>
      <c r="C14" s="71">
        <v>0.176</v>
      </c>
      <c r="D14" s="71">
        <v>0.107</v>
      </c>
      <c r="E14" s="71">
        <v>0.045</v>
      </c>
      <c r="F14" s="71">
        <v>0.043</v>
      </c>
      <c r="G14" s="71">
        <v>0.026</v>
      </c>
      <c r="H14" s="71">
        <v>0.018</v>
      </c>
      <c r="I14" s="71">
        <v>0.022</v>
      </c>
      <c r="J14" s="71">
        <v>0.11</v>
      </c>
      <c r="K14" s="71">
        <v>0.025</v>
      </c>
      <c r="L14" s="72">
        <v>0.023</v>
      </c>
      <c r="M14" s="72">
        <v>0.023</v>
      </c>
      <c r="N14" s="72">
        <v>0.301</v>
      </c>
      <c r="O14" s="72">
        <v>0.074</v>
      </c>
      <c r="P14" s="71">
        <v>0.02</v>
      </c>
      <c r="Q14" s="72">
        <v>0.048</v>
      </c>
      <c r="R14" s="72">
        <v>0.022</v>
      </c>
      <c r="S14" s="72">
        <v>0.018</v>
      </c>
      <c r="T14" s="72">
        <v>0.022</v>
      </c>
      <c r="U14" s="72">
        <v>0.103</v>
      </c>
      <c r="V14" s="72">
        <v>0.02</v>
      </c>
      <c r="W14" s="72">
        <v>0.148</v>
      </c>
      <c r="X14" s="72">
        <v>0.016</v>
      </c>
      <c r="Y14" s="72">
        <v>0.075</v>
      </c>
      <c r="Z14" s="72">
        <v>0.023</v>
      </c>
      <c r="AA14" s="72">
        <v>0.037</v>
      </c>
      <c r="AB14" s="72">
        <v>0.037</v>
      </c>
      <c r="AC14" s="74" t="s">
        <v>15</v>
      </c>
      <c r="AD14" s="72">
        <v>0.186</v>
      </c>
      <c r="AE14" s="72">
        <v>0.245</v>
      </c>
      <c r="AF14" s="72">
        <v>0.016</v>
      </c>
      <c r="AG14" s="72">
        <v>0.025</v>
      </c>
      <c r="AH14" s="72">
        <v>0.028</v>
      </c>
      <c r="AI14" s="72">
        <v>0.03</v>
      </c>
      <c r="AJ14" s="72">
        <v>0.029</v>
      </c>
      <c r="AK14" s="72">
        <v>0.06</v>
      </c>
      <c r="AL14" s="71">
        <v>0.052</v>
      </c>
      <c r="AM14" s="71">
        <v>0.054</v>
      </c>
      <c r="AN14" s="71">
        <v>0.18</v>
      </c>
      <c r="AO14" s="71">
        <v>0.107</v>
      </c>
      <c r="AP14" s="71">
        <v>0.019</v>
      </c>
      <c r="AQ14" s="71">
        <v>0.022</v>
      </c>
      <c r="AR14" s="71">
        <v>0.018</v>
      </c>
      <c r="AS14" s="71">
        <v>0.028</v>
      </c>
      <c r="AT14" s="71">
        <v>0.034</v>
      </c>
      <c r="AU14" s="71">
        <v>0.038</v>
      </c>
      <c r="AV14" s="71">
        <v>0.021</v>
      </c>
      <c r="AW14" s="71">
        <v>0.038</v>
      </c>
      <c r="AX14" s="71">
        <v>0.132</v>
      </c>
      <c r="AY14" s="71">
        <v>0.073</v>
      </c>
      <c r="AZ14" s="71">
        <v>0.021</v>
      </c>
      <c r="BA14" s="71">
        <v>0.029</v>
      </c>
      <c r="BB14" s="71">
        <v>0.044</v>
      </c>
      <c r="BC14" s="71">
        <v>0.042</v>
      </c>
      <c r="BD14" s="71">
        <v>0.001</v>
      </c>
      <c r="BE14" s="71">
        <v>0.05</v>
      </c>
      <c r="BF14" s="71">
        <v>0.037</v>
      </c>
      <c r="BG14" s="71">
        <v>0.043</v>
      </c>
      <c r="BH14" s="71"/>
      <c r="BI14" s="71"/>
      <c r="BJ14" s="71">
        <v>0.305</v>
      </c>
      <c r="BK14" s="71">
        <v>0.013</v>
      </c>
      <c r="BL14" s="71">
        <v>0.017</v>
      </c>
      <c r="BM14" s="71">
        <v>0.022</v>
      </c>
      <c r="BN14" s="71">
        <v>0.136</v>
      </c>
      <c r="BO14" s="71">
        <v>0.22</v>
      </c>
      <c r="BP14" s="71">
        <v>0.1</v>
      </c>
      <c r="BQ14" s="71">
        <v>0.158</v>
      </c>
      <c r="BR14" s="71">
        <v>0.312</v>
      </c>
      <c r="BS14" s="71">
        <v>0.214</v>
      </c>
      <c r="BT14" s="71">
        <v>0.141</v>
      </c>
      <c r="BU14" s="71">
        <v>0.066</v>
      </c>
      <c r="BV14" s="71">
        <v>0.045</v>
      </c>
      <c r="BW14" s="71">
        <v>0.06</v>
      </c>
      <c r="BX14" s="71">
        <v>0.183</v>
      </c>
      <c r="BY14" s="71">
        <v>0.089</v>
      </c>
      <c r="BZ14" s="71">
        <v>0.069</v>
      </c>
      <c r="CA14" s="71">
        <v>0.114</v>
      </c>
      <c r="CB14" s="71">
        <v>0.026</v>
      </c>
      <c r="CC14" s="71">
        <v>0.032</v>
      </c>
      <c r="CD14" s="71">
        <v>0.048</v>
      </c>
      <c r="CE14" s="71">
        <v>0.205</v>
      </c>
      <c r="CF14" s="71">
        <v>0.025</v>
      </c>
      <c r="CG14" s="71">
        <v>0.001</v>
      </c>
      <c r="CH14" s="71"/>
      <c r="CI14" s="71"/>
      <c r="CJ14" s="71">
        <v>0.108</v>
      </c>
      <c r="CK14" s="71"/>
      <c r="CL14" s="71">
        <v>0.052</v>
      </c>
      <c r="CM14" s="71">
        <v>0.06</v>
      </c>
      <c r="CN14" s="71">
        <v>0.017</v>
      </c>
      <c r="CO14" s="71">
        <v>0.018</v>
      </c>
      <c r="CP14" s="71">
        <v>0.029</v>
      </c>
      <c r="CQ14" s="71">
        <v>0.021</v>
      </c>
      <c r="CR14" s="71">
        <v>0.016</v>
      </c>
      <c r="CS14" s="71">
        <v>0.073</v>
      </c>
      <c r="CT14" s="71">
        <v>0.014</v>
      </c>
      <c r="CU14" s="71">
        <v>0.013</v>
      </c>
      <c r="CV14" s="71">
        <v>0.017</v>
      </c>
      <c r="CW14" s="71">
        <v>0.013</v>
      </c>
      <c r="CX14" s="71">
        <v>0.013</v>
      </c>
      <c r="CY14" s="71"/>
      <c r="CZ14" s="71">
        <v>0.01</v>
      </c>
      <c r="DA14" s="71">
        <v>0.01</v>
      </c>
      <c r="DB14" s="71"/>
      <c r="DC14" s="71"/>
      <c r="DD14" s="71"/>
      <c r="DE14" s="71"/>
      <c r="DF14" s="71"/>
      <c r="DG14" s="71"/>
      <c r="DH14" s="71"/>
      <c r="DI14" s="71"/>
      <c r="DJ14" s="71">
        <v>0.04</v>
      </c>
      <c r="DK14" s="71">
        <v>0.029</v>
      </c>
      <c r="DL14" s="71">
        <v>0.063</v>
      </c>
      <c r="DM14" s="71">
        <v>0.02</v>
      </c>
      <c r="DN14" s="71">
        <v>0.033</v>
      </c>
      <c r="DO14" s="71">
        <v>0.034</v>
      </c>
      <c r="DP14" s="71">
        <v>0.008</v>
      </c>
      <c r="DQ14" s="75" t="s">
        <v>15</v>
      </c>
      <c r="DR14" s="75" t="s">
        <v>15</v>
      </c>
      <c r="DS14" s="75"/>
      <c r="DT14" s="75"/>
      <c r="DU14" s="75"/>
      <c r="DV14" s="75"/>
      <c r="DW14" s="75"/>
      <c r="DX14" s="75"/>
      <c r="DY14" s="75"/>
      <c r="DZ14" s="75"/>
      <c r="EA14" s="71"/>
      <c r="EB14" s="73">
        <v>107</v>
      </c>
      <c r="EC14" s="71">
        <v>0.062457943925233614</v>
      </c>
      <c r="ED14" s="71">
        <v>0</v>
      </c>
      <c r="EE14" s="71">
        <v>0.312</v>
      </c>
      <c r="EF14" s="71">
        <v>0.0680199153400816</v>
      </c>
    </row>
    <row r="15" spans="1:136" ht="12.75" customHeight="1">
      <c r="A15" s="70" t="s">
        <v>20</v>
      </c>
      <c r="B15" s="71">
        <v>0.306</v>
      </c>
      <c r="C15" s="71">
        <v>0.31</v>
      </c>
      <c r="D15" s="71">
        <v>0.267</v>
      </c>
      <c r="E15" s="71">
        <v>0.248</v>
      </c>
      <c r="F15" s="71">
        <v>0.251</v>
      </c>
      <c r="G15" s="71">
        <v>0.257</v>
      </c>
      <c r="H15" s="71">
        <v>0.24</v>
      </c>
      <c r="I15" s="71">
        <v>0.233</v>
      </c>
      <c r="J15" s="71">
        <v>0.27</v>
      </c>
      <c r="K15" s="71">
        <v>0.275</v>
      </c>
      <c r="L15" s="72">
        <v>0.271</v>
      </c>
      <c r="M15" s="72">
        <v>0.259</v>
      </c>
      <c r="N15" s="72">
        <v>0.278</v>
      </c>
      <c r="O15" s="72">
        <v>0.264</v>
      </c>
      <c r="P15" s="71">
        <v>0.267</v>
      </c>
      <c r="Q15" s="72">
        <v>0.273</v>
      </c>
      <c r="R15" s="72">
        <v>0.256</v>
      </c>
      <c r="S15" s="72">
        <v>0.275</v>
      </c>
      <c r="T15" s="72">
        <v>0.194</v>
      </c>
      <c r="U15" s="72">
        <v>0.267</v>
      </c>
      <c r="V15" s="72">
        <v>0.272</v>
      </c>
      <c r="W15" s="72">
        <v>0.266</v>
      </c>
      <c r="X15" s="72">
        <v>0.267</v>
      </c>
      <c r="Y15" s="72">
        <v>0.269</v>
      </c>
      <c r="Z15" s="72">
        <v>0.274</v>
      </c>
      <c r="AA15" s="72">
        <v>0.289</v>
      </c>
      <c r="AB15" s="72">
        <v>0.239</v>
      </c>
      <c r="AC15" s="72">
        <v>0.275</v>
      </c>
      <c r="AD15" s="72">
        <v>0.321</v>
      </c>
      <c r="AE15" s="72">
        <v>0.287</v>
      </c>
      <c r="AF15" s="72">
        <v>0.243</v>
      </c>
      <c r="AG15" s="72">
        <v>0.246</v>
      </c>
      <c r="AH15" s="72">
        <v>0.284</v>
      </c>
      <c r="AI15" s="72">
        <v>0.294</v>
      </c>
      <c r="AJ15" s="72">
        <v>0.271</v>
      </c>
      <c r="AK15" s="72">
        <v>0.267</v>
      </c>
      <c r="AL15" s="71">
        <v>0.254</v>
      </c>
      <c r="AM15" s="71">
        <v>0.226</v>
      </c>
      <c r="AN15" s="71">
        <v>0.256</v>
      </c>
      <c r="AO15" s="71">
        <v>0.27</v>
      </c>
      <c r="AP15" s="71">
        <v>0.24</v>
      </c>
      <c r="AQ15" s="71">
        <v>0.262</v>
      </c>
      <c r="AR15" s="71">
        <v>0.371</v>
      </c>
      <c r="AS15" s="71">
        <v>0.374</v>
      </c>
      <c r="AT15" s="71">
        <v>0.289</v>
      </c>
      <c r="AU15" s="71">
        <v>0.292</v>
      </c>
      <c r="AV15" s="71">
        <v>0.287</v>
      </c>
      <c r="AW15" s="71">
        <v>0.291</v>
      </c>
      <c r="AX15" s="71">
        <v>0.289</v>
      </c>
      <c r="AY15" s="71">
        <v>0.29</v>
      </c>
      <c r="AZ15" s="71">
        <v>0.258</v>
      </c>
      <c r="BA15" s="71">
        <v>0.298</v>
      </c>
      <c r="BB15" s="71">
        <v>0.282</v>
      </c>
      <c r="BC15" s="71">
        <v>0.279</v>
      </c>
      <c r="BD15" s="71">
        <v>0.31</v>
      </c>
      <c r="BE15" s="71">
        <v>0.316</v>
      </c>
      <c r="BF15" s="71">
        <v>0.318</v>
      </c>
      <c r="BG15" s="71">
        <v>0.319</v>
      </c>
      <c r="BH15" s="71"/>
      <c r="BI15" s="71"/>
      <c r="BJ15" s="71">
        <v>0.533</v>
      </c>
      <c r="BK15" s="71">
        <v>0.521</v>
      </c>
      <c r="BL15" s="71">
        <v>0.531</v>
      </c>
      <c r="BM15" s="71">
        <v>0.52</v>
      </c>
      <c r="BN15" s="71">
        <v>0.666</v>
      </c>
      <c r="BO15" s="71">
        <v>0.48</v>
      </c>
      <c r="BP15" s="71">
        <v>0.311</v>
      </c>
      <c r="BQ15" s="71">
        <v>0.31</v>
      </c>
      <c r="BR15" s="71">
        <v>0.301</v>
      </c>
      <c r="BS15" s="71">
        <v>0.305</v>
      </c>
      <c r="BT15" s="71">
        <v>0.297</v>
      </c>
      <c r="BU15" s="71">
        <v>0.31</v>
      </c>
      <c r="BV15" s="71">
        <v>0.312</v>
      </c>
      <c r="BW15" s="71">
        <v>0.32</v>
      </c>
      <c r="BX15" s="71">
        <v>0.324</v>
      </c>
      <c r="BY15" s="71">
        <v>0.316</v>
      </c>
      <c r="BZ15" s="71">
        <v>0.361</v>
      </c>
      <c r="CA15" s="71">
        <v>0.34</v>
      </c>
      <c r="CB15" s="71">
        <v>0.3</v>
      </c>
      <c r="CC15" s="71">
        <v>0.306</v>
      </c>
      <c r="CD15" s="71">
        <v>0.269</v>
      </c>
      <c r="CE15" s="71">
        <v>0.272</v>
      </c>
      <c r="CF15" s="71">
        <v>0.328</v>
      </c>
      <c r="CG15" s="71">
        <v>0.249</v>
      </c>
      <c r="CH15" s="71"/>
      <c r="CI15" s="71"/>
      <c r="CJ15" s="71">
        <v>0.34</v>
      </c>
      <c r="CK15" s="71"/>
      <c r="CL15" s="71">
        <v>0.288</v>
      </c>
      <c r="CM15" s="71">
        <v>0.283</v>
      </c>
      <c r="CN15" s="71">
        <v>0.308</v>
      </c>
      <c r="CO15" s="71">
        <v>0.291</v>
      </c>
      <c r="CP15" s="71">
        <v>0.308</v>
      </c>
      <c r="CQ15" s="71">
        <v>0.295</v>
      </c>
      <c r="CR15" s="71">
        <v>0.276</v>
      </c>
      <c r="CS15" s="71">
        <v>0.292</v>
      </c>
      <c r="CT15" s="71">
        <v>0.447</v>
      </c>
      <c r="CU15" s="71">
        <v>0.281</v>
      </c>
      <c r="CV15" s="71">
        <v>0.282</v>
      </c>
      <c r="CW15" s="71">
        <v>0.299</v>
      </c>
      <c r="CX15" s="71">
        <v>0.281</v>
      </c>
      <c r="CY15" s="71"/>
      <c r="CZ15" s="71">
        <v>0.253</v>
      </c>
      <c r="DA15" s="71">
        <v>0.26</v>
      </c>
      <c r="DB15" s="71"/>
      <c r="DC15" s="71"/>
      <c r="DD15" s="71"/>
      <c r="DE15" s="71"/>
      <c r="DF15" s="71"/>
      <c r="DG15" s="71"/>
      <c r="DH15" s="71"/>
      <c r="DI15" s="71"/>
      <c r="DJ15" s="71">
        <v>0.299</v>
      </c>
      <c r="DK15" s="71">
        <v>0.265</v>
      </c>
      <c r="DL15" s="71">
        <v>0.299</v>
      </c>
      <c r="DM15" s="71">
        <v>0.261</v>
      </c>
      <c r="DN15" s="71">
        <v>0.324</v>
      </c>
      <c r="DO15" s="71">
        <v>0.31</v>
      </c>
      <c r="DP15" s="71">
        <v>0.306</v>
      </c>
      <c r="DQ15" s="71">
        <v>0.235</v>
      </c>
      <c r="DR15" s="71">
        <v>0.299</v>
      </c>
      <c r="DS15" s="71"/>
      <c r="DT15" s="71"/>
      <c r="DU15" s="71"/>
      <c r="DV15" s="71"/>
      <c r="DW15" s="71"/>
      <c r="DX15" s="71"/>
      <c r="DY15" s="71"/>
      <c r="DZ15" s="71"/>
      <c r="EA15" s="71"/>
      <c r="EB15" s="73">
        <v>107</v>
      </c>
      <c r="EC15" s="71">
        <v>0.30056074766355145</v>
      </c>
      <c r="ED15" s="71">
        <v>0.194</v>
      </c>
      <c r="EE15" s="71">
        <v>0.666</v>
      </c>
      <c r="EF15" s="71">
        <v>0.06887876082580853</v>
      </c>
    </row>
    <row r="16" spans="1:136" ht="12.75" customHeight="1">
      <c r="A16" s="70" t="s">
        <v>21</v>
      </c>
      <c r="B16" s="71">
        <v>0.004</v>
      </c>
      <c r="C16" s="75" t="s">
        <v>15</v>
      </c>
      <c r="D16" s="75" t="s">
        <v>15</v>
      </c>
      <c r="E16" s="71">
        <v>0.001</v>
      </c>
      <c r="F16" s="71">
        <v>0.002</v>
      </c>
      <c r="G16" s="75" t="s">
        <v>15</v>
      </c>
      <c r="H16" s="75" t="s">
        <v>15</v>
      </c>
      <c r="I16" s="71">
        <v>0.001</v>
      </c>
      <c r="J16" s="75" t="s">
        <v>15</v>
      </c>
      <c r="K16" s="75" t="s">
        <v>15</v>
      </c>
      <c r="L16" s="74" t="s">
        <v>15</v>
      </c>
      <c r="M16" s="72">
        <v>0</v>
      </c>
      <c r="N16" s="74" t="s">
        <v>15</v>
      </c>
      <c r="O16" s="74" t="s">
        <v>15</v>
      </c>
      <c r="P16" s="71">
        <v>0.002</v>
      </c>
      <c r="Q16" s="74" t="s">
        <v>15</v>
      </c>
      <c r="R16" s="72">
        <v>0</v>
      </c>
      <c r="S16" s="74" t="s">
        <v>15</v>
      </c>
      <c r="T16" s="72">
        <v>0.001</v>
      </c>
      <c r="U16" s="72">
        <v>0.003</v>
      </c>
      <c r="V16" s="72">
        <v>0</v>
      </c>
      <c r="W16" s="72">
        <v>0.001</v>
      </c>
      <c r="X16" s="72">
        <v>0</v>
      </c>
      <c r="Y16" s="72">
        <v>0</v>
      </c>
      <c r="Z16" s="72">
        <v>0.002</v>
      </c>
      <c r="AA16" s="72">
        <v>0.001</v>
      </c>
      <c r="AB16" s="72">
        <v>0.001</v>
      </c>
      <c r="AC16" s="72">
        <v>0.002</v>
      </c>
      <c r="AD16" s="72">
        <v>0.001</v>
      </c>
      <c r="AE16" s="72">
        <v>0.003</v>
      </c>
      <c r="AF16" s="72">
        <v>0.001</v>
      </c>
      <c r="AG16" s="72">
        <v>0</v>
      </c>
      <c r="AH16" s="72">
        <v>0.001</v>
      </c>
      <c r="AI16" s="74" t="s">
        <v>15</v>
      </c>
      <c r="AJ16" s="74" t="s">
        <v>15</v>
      </c>
      <c r="AK16" s="74" t="s">
        <v>15</v>
      </c>
      <c r="AL16" s="75" t="s">
        <v>15</v>
      </c>
      <c r="AM16" s="75" t="s">
        <v>15</v>
      </c>
      <c r="AN16" s="71">
        <v>0</v>
      </c>
      <c r="AO16" s="71">
        <v>0.004</v>
      </c>
      <c r="AP16" s="71">
        <v>0</v>
      </c>
      <c r="AQ16" s="75" t="s">
        <v>15</v>
      </c>
      <c r="AR16" s="75" t="s">
        <v>15</v>
      </c>
      <c r="AS16" s="75" t="s">
        <v>15</v>
      </c>
      <c r="AT16" s="75" t="s">
        <v>15</v>
      </c>
      <c r="AU16" s="75" t="s">
        <v>15</v>
      </c>
      <c r="AV16" s="71">
        <v>0.002</v>
      </c>
      <c r="AW16" s="71">
        <v>0</v>
      </c>
      <c r="AX16" s="75" t="s">
        <v>15</v>
      </c>
      <c r="AY16" s="75" t="s">
        <v>15</v>
      </c>
      <c r="AZ16" s="71">
        <v>0</v>
      </c>
      <c r="BA16" s="71">
        <v>0</v>
      </c>
      <c r="BB16" s="71">
        <v>0.001</v>
      </c>
      <c r="BC16" s="71">
        <v>0.002</v>
      </c>
      <c r="BD16" s="75" t="s">
        <v>15</v>
      </c>
      <c r="BE16" s="75" t="s">
        <v>15</v>
      </c>
      <c r="BF16" s="71">
        <v>0</v>
      </c>
      <c r="BG16" s="75" t="s">
        <v>15</v>
      </c>
      <c r="BH16" s="71"/>
      <c r="BI16" s="71"/>
      <c r="BJ16" s="71">
        <v>0</v>
      </c>
      <c r="BK16" s="71">
        <v>0</v>
      </c>
      <c r="BL16" s="75" t="s">
        <v>15</v>
      </c>
      <c r="BM16" s="75" t="s">
        <v>15</v>
      </c>
      <c r="BN16" s="71">
        <v>0</v>
      </c>
      <c r="BO16" s="75" t="s">
        <v>15</v>
      </c>
      <c r="BP16" s="71">
        <v>0.002</v>
      </c>
      <c r="BQ16" s="75" t="s">
        <v>15</v>
      </c>
      <c r="BR16" s="71">
        <v>0.002</v>
      </c>
      <c r="BS16" s="71">
        <v>0.002</v>
      </c>
      <c r="BT16" s="75" t="s">
        <v>15</v>
      </c>
      <c r="BU16" s="71">
        <v>0</v>
      </c>
      <c r="BV16" s="71">
        <v>0.001</v>
      </c>
      <c r="BW16" s="75" t="s">
        <v>15</v>
      </c>
      <c r="BX16" s="71">
        <v>0.001</v>
      </c>
      <c r="BY16" s="71">
        <v>0.001</v>
      </c>
      <c r="BZ16" s="71">
        <v>0.002</v>
      </c>
      <c r="CA16" s="75" t="s">
        <v>15</v>
      </c>
      <c r="CB16" s="71">
        <v>0.002</v>
      </c>
      <c r="CC16" s="71">
        <v>0.001</v>
      </c>
      <c r="CD16" s="75" t="s">
        <v>15</v>
      </c>
      <c r="CE16" s="71">
        <v>0.003</v>
      </c>
      <c r="CF16" s="75" t="s">
        <v>15</v>
      </c>
      <c r="CG16" s="71">
        <v>0.002</v>
      </c>
      <c r="CH16" s="71"/>
      <c r="CI16" s="71"/>
      <c r="CJ16" s="75" t="s">
        <v>15</v>
      </c>
      <c r="CK16" s="71"/>
      <c r="CL16" s="75" t="s">
        <v>15</v>
      </c>
      <c r="CM16" s="71">
        <v>0.004</v>
      </c>
      <c r="CN16" s="75" t="s">
        <v>15</v>
      </c>
      <c r="CO16" s="71">
        <v>0</v>
      </c>
      <c r="CP16" s="71">
        <v>0.003</v>
      </c>
      <c r="CQ16" s="71">
        <v>0</v>
      </c>
      <c r="CR16" s="71">
        <v>0.001</v>
      </c>
      <c r="CS16" s="75" t="s">
        <v>15</v>
      </c>
      <c r="CT16" s="71">
        <v>0</v>
      </c>
      <c r="CU16" s="71">
        <v>0</v>
      </c>
      <c r="CV16" s="71">
        <v>0.001</v>
      </c>
      <c r="CW16" s="71">
        <v>0.001</v>
      </c>
      <c r="CX16" s="71">
        <v>0.001</v>
      </c>
      <c r="CY16" s="71"/>
      <c r="CZ16" s="71">
        <v>0</v>
      </c>
      <c r="DA16" s="75" t="s">
        <v>15</v>
      </c>
      <c r="DB16" s="71"/>
      <c r="DC16" s="71"/>
      <c r="DD16" s="71"/>
      <c r="DE16" s="71"/>
      <c r="DF16" s="71"/>
      <c r="DG16" s="71"/>
      <c r="DH16" s="71"/>
      <c r="DI16" s="71"/>
      <c r="DJ16" s="71">
        <v>0.002</v>
      </c>
      <c r="DK16" s="71">
        <v>0.001</v>
      </c>
      <c r="DL16" s="71">
        <v>0.001</v>
      </c>
      <c r="DM16" s="71">
        <v>0</v>
      </c>
      <c r="DN16" s="75" t="s">
        <v>15</v>
      </c>
      <c r="DO16" s="71">
        <v>0.003</v>
      </c>
      <c r="DP16" s="71">
        <v>0.002</v>
      </c>
      <c r="DQ16" s="75" t="s">
        <v>15</v>
      </c>
      <c r="DR16" s="75" t="s">
        <v>15</v>
      </c>
      <c r="DS16" s="75"/>
      <c r="DT16" s="75"/>
      <c r="DU16" s="75"/>
      <c r="DV16" s="75"/>
      <c r="DW16" s="75"/>
      <c r="DX16" s="75"/>
      <c r="DY16" s="75"/>
      <c r="DZ16" s="75"/>
      <c r="EA16" s="71"/>
      <c r="EB16" s="73">
        <v>107</v>
      </c>
      <c r="EC16" s="71">
        <v>0.0025093457943925236</v>
      </c>
      <c r="ED16" s="71">
        <v>0</v>
      </c>
      <c r="EE16" s="71">
        <v>0.004</v>
      </c>
      <c r="EF16" s="71">
        <v>0.0010431346833859787</v>
      </c>
    </row>
    <row r="17" spans="1:136" ht="12.75" customHeight="1">
      <c r="A17" s="70" t="s">
        <v>22</v>
      </c>
      <c r="B17" s="71">
        <v>0.571</v>
      </c>
      <c r="C17" s="71">
        <v>0.993</v>
      </c>
      <c r="D17" s="71">
        <v>0.37</v>
      </c>
      <c r="E17" s="71">
        <v>0.156</v>
      </c>
      <c r="F17" s="71">
        <v>0.13</v>
      </c>
      <c r="G17" s="71">
        <v>0.189</v>
      </c>
      <c r="H17" s="71">
        <v>0.369</v>
      </c>
      <c r="I17" s="71">
        <v>0.162</v>
      </c>
      <c r="J17" s="71">
        <v>0.157</v>
      </c>
      <c r="K17" s="71">
        <v>0.196</v>
      </c>
      <c r="L17" s="72">
        <v>0.242</v>
      </c>
      <c r="M17" s="72">
        <v>0.271</v>
      </c>
      <c r="N17" s="72">
        <v>0.918</v>
      </c>
      <c r="O17" s="72">
        <v>0.505</v>
      </c>
      <c r="P17" s="71">
        <v>0.194</v>
      </c>
      <c r="Q17" s="72">
        <v>0.111</v>
      </c>
      <c r="R17" s="72">
        <v>0.11</v>
      </c>
      <c r="S17" s="72">
        <v>0.179</v>
      </c>
      <c r="T17" s="72">
        <v>0.141</v>
      </c>
      <c r="U17" s="72">
        <v>0.175</v>
      </c>
      <c r="V17" s="72">
        <v>0.184</v>
      </c>
      <c r="W17" s="72">
        <v>0.117</v>
      </c>
      <c r="X17" s="72">
        <v>0.097</v>
      </c>
      <c r="Y17" s="72">
        <v>0.129</v>
      </c>
      <c r="Z17" s="72">
        <v>0.149</v>
      </c>
      <c r="AA17" s="72">
        <v>0.505</v>
      </c>
      <c r="AB17" s="72">
        <v>0.215</v>
      </c>
      <c r="AC17" s="72">
        <v>0.204</v>
      </c>
      <c r="AD17" s="72">
        <v>1.561</v>
      </c>
      <c r="AE17" s="72">
        <v>0.172</v>
      </c>
      <c r="AF17" s="72">
        <v>0.106</v>
      </c>
      <c r="AG17" s="72">
        <v>0.116</v>
      </c>
      <c r="AH17" s="72">
        <v>0.115</v>
      </c>
      <c r="AI17" s="72">
        <v>0.187</v>
      </c>
      <c r="AJ17" s="72">
        <v>0.139</v>
      </c>
      <c r="AK17" s="72">
        <v>0.125</v>
      </c>
      <c r="AL17" s="71">
        <v>0.216</v>
      </c>
      <c r="AM17" s="71">
        <v>0.274</v>
      </c>
      <c r="AN17" s="71">
        <v>0.327</v>
      </c>
      <c r="AO17" s="71">
        <v>0.257</v>
      </c>
      <c r="AP17" s="71">
        <v>0.097</v>
      </c>
      <c r="AQ17" s="71">
        <v>0.214</v>
      </c>
      <c r="AR17" s="71">
        <v>0.168</v>
      </c>
      <c r="AS17" s="71">
        <v>0.178</v>
      </c>
      <c r="AT17" s="71">
        <v>0.15</v>
      </c>
      <c r="AU17" s="71">
        <v>0.201</v>
      </c>
      <c r="AV17" s="71">
        <v>0.106</v>
      </c>
      <c r="AW17" s="71">
        <v>0.127</v>
      </c>
      <c r="AX17" s="71">
        <v>0.125</v>
      </c>
      <c r="AY17" s="71">
        <v>0.168</v>
      </c>
      <c r="AZ17" s="71">
        <v>0.124</v>
      </c>
      <c r="BA17" s="71">
        <v>0.172</v>
      </c>
      <c r="BB17" s="71">
        <v>0.094</v>
      </c>
      <c r="BC17" s="71">
        <v>0.06</v>
      </c>
      <c r="BD17" s="71">
        <v>0.17</v>
      </c>
      <c r="BE17" s="71">
        <v>0.185</v>
      </c>
      <c r="BF17" s="71">
        <v>0.128</v>
      </c>
      <c r="BG17" s="71">
        <v>0.119</v>
      </c>
      <c r="BH17" s="71"/>
      <c r="BI17" s="71"/>
      <c r="BJ17" s="71">
        <v>0.493</v>
      </c>
      <c r="BK17" s="71">
        <v>0.141</v>
      </c>
      <c r="BL17" s="71">
        <v>0.23</v>
      </c>
      <c r="BM17" s="71">
        <v>0.096</v>
      </c>
      <c r="BN17" s="71">
        <v>0.463</v>
      </c>
      <c r="BO17" s="71">
        <v>0.184</v>
      </c>
      <c r="BP17" s="71">
        <v>0.201</v>
      </c>
      <c r="BQ17" s="71">
        <v>0.167</v>
      </c>
      <c r="BR17" s="71">
        <v>0.103</v>
      </c>
      <c r="BS17" s="71">
        <v>0.133</v>
      </c>
      <c r="BT17" s="71">
        <v>0.137</v>
      </c>
      <c r="BU17" s="71">
        <v>0.246</v>
      </c>
      <c r="BV17" s="71">
        <v>0.052</v>
      </c>
      <c r="BW17" s="71">
        <v>0.071</v>
      </c>
      <c r="BX17" s="71">
        <v>0.081</v>
      </c>
      <c r="BY17" s="71">
        <v>0.111</v>
      </c>
      <c r="BZ17" s="71">
        <v>0.269</v>
      </c>
      <c r="CA17" s="71">
        <v>0.263</v>
      </c>
      <c r="CB17" s="71">
        <v>0.179</v>
      </c>
      <c r="CC17" s="71">
        <v>0.153</v>
      </c>
      <c r="CD17" s="71">
        <v>0.161</v>
      </c>
      <c r="CE17" s="71">
        <v>0.23</v>
      </c>
      <c r="CF17" s="71">
        <v>0.095</v>
      </c>
      <c r="CG17" s="71">
        <v>0.068</v>
      </c>
      <c r="CH17" s="71"/>
      <c r="CI17" s="71"/>
      <c r="CJ17" s="71">
        <v>0.124</v>
      </c>
      <c r="CK17" s="71"/>
      <c r="CL17" s="71">
        <v>0.275</v>
      </c>
      <c r="CM17" s="71">
        <v>0.109</v>
      </c>
      <c r="CN17" s="71">
        <v>0.149</v>
      </c>
      <c r="CO17" s="71">
        <v>0.182</v>
      </c>
      <c r="CP17" s="71">
        <v>0.126</v>
      </c>
      <c r="CQ17" s="71">
        <v>0.213</v>
      </c>
      <c r="CR17" s="71">
        <v>0.099</v>
      </c>
      <c r="CS17" s="71">
        <v>0.098</v>
      </c>
      <c r="CT17" s="71">
        <v>0.171</v>
      </c>
      <c r="CU17" s="71">
        <v>0.185</v>
      </c>
      <c r="CV17" s="71">
        <v>0.239</v>
      </c>
      <c r="CW17" s="71">
        <v>0.083</v>
      </c>
      <c r="CX17" s="71">
        <v>0.084</v>
      </c>
      <c r="CY17" s="71"/>
      <c r="CZ17" s="71">
        <v>0.077</v>
      </c>
      <c r="DA17" s="71">
        <v>0.088</v>
      </c>
      <c r="DB17" s="71"/>
      <c r="DC17" s="71"/>
      <c r="DD17" s="71"/>
      <c r="DE17" s="71"/>
      <c r="DF17" s="71"/>
      <c r="DG17" s="71"/>
      <c r="DH17" s="71"/>
      <c r="DI17" s="71"/>
      <c r="DJ17" s="71">
        <v>0.21</v>
      </c>
      <c r="DK17" s="71">
        <v>0.139</v>
      </c>
      <c r="DL17" s="71">
        <v>0.119</v>
      </c>
      <c r="DM17" s="71">
        <v>0.086</v>
      </c>
      <c r="DN17" s="71">
        <v>0.081</v>
      </c>
      <c r="DO17" s="71">
        <v>0.157</v>
      </c>
      <c r="DP17" s="71">
        <v>0.08</v>
      </c>
      <c r="DQ17" s="71">
        <v>0.143</v>
      </c>
      <c r="DR17" s="71">
        <v>0.081</v>
      </c>
      <c r="DS17" s="71"/>
      <c r="DT17" s="71"/>
      <c r="DU17" s="71"/>
      <c r="DV17" s="71"/>
      <c r="DW17" s="71"/>
      <c r="DX17" s="71"/>
      <c r="DY17" s="71"/>
      <c r="DZ17" s="71"/>
      <c r="EA17" s="71"/>
      <c r="EB17" s="73">
        <v>107</v>
      </c>
      <c r="EC17" s="71">
        <v>0.20228971962616818</v>
      </c>
      <c r="ED17" s="71">
        <v>0.052</v>
      </c>
      <c r="EE17" s="71">
        <v>1.561</v>
      </c>
      <c r="EF17" s="71">
        <v>0.19471757690082062</v>
      </c>
    </row>
    <row r="18" spans="1:136" ht="12.75" customHeight="1">
      <c r="A18" s="70" t="s">
        <v>23</v>
      </c>
      <c r="B18" s="71">
        <v>0.093</v>
      </c>
      <c r="C18" s="71">
        <v>0.109</v>
      </c>
      <c r="D18" s="71">
        <v>0.091</v>
      </c>
      <c r="E18" s="71">
        <v>0.088</v>
      </c>
      <c r="F18" s="71">
        <v>0.078</v>
      </c>
      <c r="G18" s="71">
        <v>0.08</v>
      </c>
      <c r="H18" s="71">
        <v>0.079</v>
      </c>
      <c r="I18" s="71">
        <v>0.079</v>
      </c>
      <c r="J18" s="71">
        <v>0.078</v>
      </c>
      <c r="K18" s="71">
        <v>0.08</v>
      </c>
      <c r="L18" s="72">
        <v>0.083</v>
      </c>
      <c r="M18" s="72">
        <v>0.081</v>
      </c>
      <c r="N18" s="72">
        <v>0.091</v>
      </c>
      <c r="O18" s="72">
        <v>0.083</v>
      </c>
      <c r="P18" s="71">
        <v>0.081</v>
      </c>
      <c r="Q18" s="72">
        <v>0.08</v>
      </c>
      <c r="R18" s="72">
        <v>0.077</v>
      </c>
      <c r="S18" s="72">
        <v>0.079</v>
      </c>
      <c r="T18" s="72">
        <v>0.072</v>
      </c>
      <c r="U18" s="72">
        <v>0.075</v>
      </c>
      <c r="V18" s="72">
        <v>0.079</v>
      </c>
      <c r="W18" s="72">
        <v>0.075</v>
      </c>
      <c r="X18" s="72">
        <v>0.075</v>
      </c>
      <c r="Y18" s="72">
        <v>0.077</v>
      </c>
      <c r="Z18" s="72">
        <v>0.082</v>
      </c>
      <c r="AA18" s="72">
        <v>0.083</v>
      </c>
      <c r="AB18" s="72">
        <v>0.058</v>
      </c>
      <c r="AC18" s="72">
        <v>0.085</v>
      </c>
      <c r="AD18" s="72">
        <v>0.091</v>
      </c>
      <c r="AE18" s="72">
        <v>0.101</v>
      </c>
      <c r="AF18" s="72">
        <v>0.073</v>
      </c>
      <c r="AG18" s="72">
        <v>0.074</v>
      </c>
      <c r="AH18" s="72">
        <v>0.085</v>
      </c>
      <c r="AI18" s="72">
        <v>0.088</v>
      </c>
      <c r="AJ18" s="72">
        <v>0.078</v>
      </c>
      <c r="AK18" s="72">
        <v>0.08</v>
      </c>
      <c r="AL18" s="71">
        <v>0.086</v>
      </c>
      <c r="AM18" s="71">
        <v>0.075</v>
      </c>
      <c r="AN18" s="71">
        <v>0.084</v>
      </c>
      <c r="AO18" s="71">
        <v>0.085</v>
      </c>
      <c r="AP18" s="71">
        <v>0.079</v>
      </c>
      <c r="AQ18" s="71">
        <v>0.081</v>
      </c>
      <c r="AR18" s="71">
        <v>0.089</v>
      </c>
      <c r="AS18" s="71">
        <v>0.093</v>
      </c>
      <c r="AT18" s="71">
        <v>0.074</v>
      </c>
      <c r="AU18" s="71">
        <v>0.078</v>
      </c>
      <c r="AV18" s="71">
        <v>0.08</v>
      </c>
      <c r="AW18" s="71">
        <v>0.076</v>
      </c>
      <c r="AX18" s="71">
        <v>0.078</v>
      </c>
      <c r="AY18" s="71">
        <v>0.079</v>
      </c>
      <c r="AZ18" s="71">
        <v>0.08</v>
      </c>
      <c r="BA18" s="71">
        <v>0.09</v>
      </c>
      <c r="BB18" s="71">
        <v>0.079</v>
      </c>
      <c r="BC18" s="71">
        <v>0.08</v>
      </c>
      <c r="BD18" s="71">
        <v>0.096</v>
      </c>
      <c r="BE18" s="71">
        <v>0.102</v>
      </c>
      <c r="BF18" s="71">
        <v>0.094</v>
      </c>
      <c r="BG18" s="71">
        <v>0.097</v>
      </c>
      <c r="BH18" s="71"/>
      <c r="BI18" s="71"/>
      <c r="BJ18" s="71">
        <v>0.102</v>
      </c>
      <c r="BK18" s="71">
        <v>0.103</v>
      </c>
      <c r="BL18" s="71">
        <v>0.102</v>
      </c>
      <c r="BM18" s="71">
        <v>0.094</v>
      </c>
      <c r="BN18" s="71">
        <v>0.107</v>
      </c>
      <c r="BO18" s="71">
        <v>0.098</v>
      </c>
      <c r="BP18" s="71">
        <v>0.095</v>
      </c>
      <c r="BQ18" s="71">
        <v>0.1</v>
      </c>
      <c r="BR18" s="71">
        <v>0.094</v>
      </c>
      <c r="BS18" s="71">
        <v>0.096</v>
      </c>
      <c r="BT18" s="71">
        <v>0.094</v>
      </c>
      <c r="BU18" s="71">
        <v>0.095</v>
      </c>
      <c r="BV18" s="71">
        <v>0.089</v>
      </c>
      <c r="BW18" s="71">
        <v>0.09</v>
      </c>
      <c r="BX18" s="71">
        <v>0.087</v>
      </c>
      <c r="BY18" s="71">
        <v>0.085</v>
      </c>
      <c r="BZ18" s="71">
        <v>0.093</v>
      </c>
      <c r="CA18" s="71">
        <v>0.093</v>
      </c>
      <c r="CB18" s="71">
        <v>0.08</v>
      </c>
      <c r="CC18" s="71">
        <v>0.085</v>
      </c>
      <c r="CD18" s="71">
        <v>0.084</v>
      </c>
      <c r="CE18" s="71">
        <v>0.085</v>
      </c>
      <c r="CF18" s="71">
        <v>0.078</v>
      </c>
      <c r="CG18" s="71">
        <v>0.079</v>
      </c>
      <c r="CH18" s="71"/>
      <c r="CI18" s="71"/>
      <c r="CJ18" s="71">
        <v>0.088</v>
      </c>
      <c r="CK18" s="71"/>
      <c r="CL18" s="71">
        <v>0.089</v>
      </c>
      <c r="CM18" s="71">
        <v>0.086</v>
      </c>
      <c r="CN18" s="71">
        <v>0.084</v>
      </c>
      <c r="CO18" s="71">
        <v>0.082</v>
      </c>
      <c r="CP18" s="71">
        <v>0.091</v>
      </c>
      <c r="CQ18" s="71">
        <v>0.087</v>
      </c>
      <c r="CR18" s="71">
        <v>0.077</v>
      </c>
      <c r="CS18" s="71">
        <v>0.075</v>
      </c>
      <c r="CT18" s="71">
        <v>0.078</v>
      </c>
      <c r="CU18" s="71">
        <v>0.079</v>
      </c>
      <c r="CV18" s="71">
        <v>0.082</v>
      </c>
      <c r="CW18" s="71">
        <v>0.077</v>
      </c>
      <c r="CX18" s="71">
        <v>0.085</v>
      </c>
      <c r="CY18" s="71"/>
      <c r="CZ18" s="71">
        <v>0.079</v>
      </c>
      <c r="DA18" s="71">
        <v>0.078</v>
      </c>
      <c r="DB18" s="71"/>
      <c r="DC18" s="71"/>
      <c r="DD18" s="71"/>
      <c r="DE18" s="71"/>
      <c r="DF18" s="71"/>
      <c r="DG18" s="71"/>
      <c r="DH18" s="71"/>
      <c r="DI18" s="71"/>
      <c r="DJ18" s="71">
        <v>0.089</v>
      </c>
      <c r="DK18" s="71">
        <v>0.065</v>
      </c>
      <c r="DL18" s="71">
        <v>0.08</v>
      </c>
      <c r="DM18" s="71">
        <v>0.08</v>
      </c>
      <c r="DN18" s="71">
        <v>0.082</v>
      </c>
      <c r="DO18" s="71">
        <v>0.083</v>
      </c>
      <c r="DP18" s="71">
        <v>0.081</v>
      </c>
      <c r="DQ18" s="71">
        <v>0.102</v>
      </c>
      <c r="DR18" s="71">
        <v>0.081</v>
      </c>
      <c r="DS18" s="71"/>
      <c r="DT18" s="71"/>
      <c r="DU18" s="71"/>
      <c r="DV18" s="71"/>
      <c r="DW18" s="71"/>
      <c r="DX18" s="71"/>
      <c r="DY18" s="71"/>
      <c r="DZ18" s="71"/>
      <c r="EA18" s="71"/>
      <c r="EB18" s="73">
        <v>107</v>
      </c>
      <c r="EC18" s="71">
        <v>0.0847102803738318</v>
      </c>
      <c r="ED18" s="71">
        <v>0.058</v>
      </c>
      <c r="EE18" s="71">
        <v>0.109</v>
      </c>
      <c r="EF18" s="71">
        <v>0.008807398489093413</v>
      </c>
    </row>
    <row r="19" spans="1:136" ht="12.75" customHeight="1">
      <c r="A19" s="70" t="s">
        <v>24</v>
      </c>
      <c r="B19" s="75" t="s">
        <v>15</v>
      </c>
      <c r="C19" s="75" t="s">
        <v>15</v>
      </c>
      <c r="D19" s="75" t="s">
        <v>15</v>
      </c>
      <c r="E19" s="75" t="s">
        <v>15</v>
      </c>
      <c r="F19" s="75" t="s">
        <v>15</v>
      </c>
      <c r="G19" s="75" t="s">
        <v>15</v>
      </c>
      <c r="H19" s="75" t="s">
        <v>15</v>
      </c>
      <c r="I19" s="75" t="s">
        <v>15</v>
      </c>
      <c r="J19" s="75" t="s">
        <v>15</v>
      </c>
      <c r="K19" s="75" t="s">
        <v>15</v>
      </c>
      <c r="L19" s="74" t="s">
        <v>15</v>
      </c>
      <c r="M19" s="74" t="s">
        <v>15</v>
      </c>
      <c r="N19" s="74" t="s">
        <v>15</v>
      </c>
      <c r="O19" s="74" t="s">
        <v>15</v>
      </c>
      <c r="P19" s="75" t="s">
        <v>15</v>
      </c>
      <c r="Q19" s="74" t="s">
        <v>15</v>
      </c>
      <c r="R19" s="74" t="s">
        <v>15</v>
      </c>
      <c r="S19" s="74" t="s">
        <v>15</v>
      </c>
      <c r="T19" s="74" t="s">
        <v>15</v>
      </c>
      <c r="U19" s="74" t="s">
        <v>15</v>
      </c>
      <c r="V19" s="74" t="s">
        <v>15</v>
      </c>
      <c r="W19" s="74" t="s">
        <v>15</v>
      </c>
      <c r="X19" s="72">
        <v>0.001</v>
      </c>
      <c r="Y19" s="74" t="s">
        <v>15</v>
      </c>
      <c r="Z19" s="74" t="s">
        <v>15</v>
      </c>
      <c r="AA19" s="74" t="s">
        <v>15</v>
      </c>
      <c r="AB19" s="74" t="s">
        <v>15</v>
      </c>
      <c r="AC19" s="74" t="s">
        <v>15</v>
      </c>
      <c r="AD19" s="74" t="s">
        <v>15</v>
      </c>
      <c r="AE19" s="74" t="s">
        <v>15</v>
      </c>
      <c r="AF19" s="74" t="s">
        <v>15</v>
      </c>
      <c r="AG19" s="72">
        <v>0.001</v>
      </c>
      <c r="AH19" s="74" t="s">
        <v>15</v>
      </c>
      <c r="AI19" s="74" t="s">
        <v>15</v>
      </c>
      <c r="AJ19" s="74" t="s">
        <v>15</v>
      </c>
      <c r="AK19" s="74" t="s">
        <v>15</v>
      </c>
      <c r="AL19" s="75" t="s">
        <v>15</v>
      </c>
      <c r="AM19" s="75" t="s">
        <v>15</v>
      </c>
      <c r="AN19" s="75" t="s">
        <v>15</v>
      </c>
      <c r="AO19" s="75" t="s">
        <v>15</v>
      </c>
      <c r="AP19" s="75" t="s">
        <v>15</v>
      </c>
      <c r="AQ19" s="75" t="s">
        <v>15</v>
      </c>
      <c r="AR19" s="75" t="s">
        <v>15</v>
      </c>
      <c r="AS19" s="75" t="s">
        <v>15</v>
      </c>
      <c r="AT19" s="75" t="s">
        <v>15</v>
      </c>
      <c r="AU19" s="75" t="s">
        <v>15</v>
      </c>
      <c r="AV19" s="75" t="s">
        <v>15</v>
      </c>
      <c r="AW19" s="75" t="s">
        <v>15</v>
      </c>
      <c r="AX19" s="75" t="s">
        <v>15</v>
      </c>
      <c r="AY19" s="71">
        <v>0.001</v>
      </c>
      <c r="AZ19" s="75" t="s">
        <v>15</v>
      </c>
      <c r="BA19" s="75" t="s">
        <v>15</v>
      </c>
      <c r="BB19" s="75" t="s">
        <v>15</v>
      </c>
      <c r="BC19" s="75" t="s">
        <v>15</v>
      </c>
      <c r="BD19" s="75" t="s">
        <v>15</v>
      </c>
      <c r="BE19" s="75" t="s">
        <v>15</v>
      </c>
      <c r="BF19" s="75" t="s">
        <v>15</v>
      </c>
      <c r="BG19" s="75" t="s">
        <v>15</v>
      </c>
      <c r="BH19" s="71"/>
      <c r="BI19" s="71"/>
      <c r="BJ19" s="75" t="s">
        <v>15</v>
      </c>
      <c r="BK19" s="75" t="s">
        <v>15</v>
      </c>
      <c r="BL19" s="75" t="s">
        <v>15</v>
      </c>
      <c r="BM19" s="75" t="s">
        <v>15</v>
      </c>
      <c r="BN19" s="75" t="s">
        <v>15</v>
      </c>
      <c r="BO19" s="75" t="s">
        <v>15</v>
      </c>
      <c r="BP19" s="75" t="s">
        <v>15</v>
      </c>
      <c r="BQ19" s="75" t="s">
        <v>15</v>
      </c>
      <c r="BR19" s="75" t="s">
        <v>15</v>
      </c>
      <c r="BS19" s="75" t="s">
        <v>15</v>
      </c>
      <c r="BT19" s="75" t="s">
        <v>15</v>
      </c>
      <c r="BU19" s="75" t="s">
        <v>15</v>
      </c>
      <c r="BV19" s="75" t="s">
        <v>15</v>
      </c>
      <c r="BW19" s="75" t="s">
        <v>15</v>
      </c>
      <c r="BX19" s="75" t="s">
        <v>15</v>
      </c>
      <c r="BY19" s="75" t="s">
        <v>15</v>
      </c>
      <c r="BZ19" s="75" t="s">
        <v>15</v>
      </c>
      <c r="CA19" s="75" t="s">
        <v>15</v>
      </c>
      <c r="CB19" s="75" t="s">
        <v>15</v>
      </c>
      <c r="CC19" s="75" t="s">
        <v>15</v>
      </c>
      <c r="CD19" s="75" t="s">
        <v>15</v>
      </c>
      <c r="CE19" s="75" t="s">
        <v>15</v>
      </c>
      <c r="CF19" s="75" t="s">
        <v>15</v>
      </c>
      <c r="CG19" s="75" t="s">
        <v>15</v>
      </c>
      <c r="CH19" s="71"/>
      <c r="CI19" s="71"/>
      <c r="CJ19" s="75" t="s">
        <v>15</v>
      </c>
      <c r="CK19" s="71"/>
      <c r="CL19" s="75" t="s">
        <v>15</v>
      </c>
      <c r="CM19" s="75" t="s">
        <v>15</v>
      </c>
      <c r="CN19" s="75" t="s">
        <v>15</v>
      </c>
      <c r="CO19" s="75" t="s">
        <v>15</v>
      </c>
      <c r="CP19" s="75" t="s">
        <v>15</v>
      </c>
      <c r="CQ19" s="75" t="s">
        <v>15</v>
      </c>
      <c r="CR19" s="75" t="s">
        <v>15</v>
      </c>
      <c r="CS19" s="75" t="s">
        <v>15</v>
      </c>
      <c r="CT19" s="75" t="s">
        <v>15</v>
      </c>
      <c r="CU19" s="75" t="s">
        <v>15</v>
      </c>
      <c r="CV19" s="75" t="s">
        <v>15</v>
      </c>
      <c r="CW19" s="75" t="s">
        <v>15</v>
      </c>
      <c r="CX19" s="75" t="s">
        <v>15</v>
      </c>
      <c r="CY19" s="71"/>
      <c r="CZ19" s="75" t="s">
        <v>15</v>
      </c>
      <c r="DA19" s="75" t="s">
        <v>15</v>
      </c>
      <c r="DB19" s="71"/>
      <c r="DC19" s="71"/>
      <c r="DD19" s="71"/>
      <c r="DE19" s="71"/>
      <c r="DF19" s="71"/>
      <c r="DG19" s="71"/>
      <c r="DH19" s="71"/>
      <c r="DI19" s="71"/>
      <c r="DJ19" s="75" t="s">
        <v>15</v>
      </c>
      <c r="DK19" s="75" t="s">
        <v>15</v>
      </c>
      <c r="DL19" s="75" t="s">
        <v>15</v>
      </c>
      <c r="DM19" s="75" t="s">
        <v>15</v>
      </c>
      <c r="DN19" s="75" t="s">
        <v>15</v>
      </c>
      <c r="DO19" s="71">
        <v>0.006</v>
      </c>
      <c r="DP19" s="75" t="s">
        <v>15</v>
      </c>
      <c r="DQ19" s="75" t="s">
        <v>15</v>
      </c>
      <c r="DR19" s="75" t="s">
        <v>15</v>
      </c>
      <c r="DS19" s="75"/>
      <c r="DT19" s="75"/>
      <c r="DU19" s="75"/>
      <c r="DV19" s="75"/>
      <c r="DW19" s="75"/>
      <c r="DX19" s="75"/>
      <c r="DY19" s="75"/>
      <c r="DZ19" s="75"/>
      <c r="EA19" s="71"/>
      <c r="EB19" s="73">
        <v>107</v>
      </c>
      <c r="EC19" s="71">
        <v>0.004897196261682243</v>
      </c>
      <c r="ED19" s="71">
        <v>0</v>
      </c>
      <c r="EE19" s="71">
        <v>0.006</v>
      </c>
      <c r="EF19" s="71">
        <v>0.0005978387137091393</v>
      </c>
    </row>
    <row r="20" spans="1:136" ht="12.75" customHeight="1">
      <c r="A20" s="70" t="s">
        <v>25</v>
      </c>
      <c r="B20" s="71">
        <v>0.003</v>
      </c>
      <c r="C20" s="71">
        <v>0.003</v>
      </c>
      <c r="D20" s="75" t="s">
        <v>15</v>
      </c>
      <c r="E20" s="71">
        <v>0.001</v>
      </c>
      <c r="F20" s="71">
        <v>0.001</v>
      </c>
      <c r="G20" s="71">
        <v>0.001</v>
      </c>
      <c r="H20" s="71">
        <v>0.001</v>
      </c>
      <c r="I20" s="71">
        <v>0.001</v>
      </c>
      <c r="J20" s="71">
        <v>0.001</v>
      </c>
      <c r="K20" s="71">
        <v>0.001</v>
      </c>
      <c r="L20" s="72">
        <v>0.001</v>
      </c>
      <c r="M20" s="74" t="s">
        <v>15</v>
      </c>
      <c r="N20" s="72">
        <v>0.002</v>
      </c>
      <c r="O20" s="72">
        <v>0.001</v>
      </c>
      <c r="P20" s="71">
        <v>0.001</v>
      </c>
      <c r="Q20" s="72">
        <v>0.001</v>
      </c>
      <c r="R20" s="74" t="s">
        <v>15</v>
      </c>
      <c r="S20" s="72">
        <v>0.001</v>
      </c>
      <c r="T20" s="72">
        <v>0.002</v>
      </c>
      <c r="U20" s="72">
        <v>0.002</v>
      </c>
      <c r="V20" s="72">
        <v>0.001</v>
      </c>
      <c r="W20" s="72">
        <v>0.001</v>
      </c>
      <c r="X20" s="72">
        <v>0</v>
      </c>
      <c r="Y20" s="72">
        <v>0</v>
      </c>
      <c r="Z20" s="72">
        <v>0.001</v>
      </c>
      <c r="AA20" s="72">
        <v>0.002</v>
      </c>
      <c r="AB20" s="72">
        <v>0.003</v>
      </c>
      <c r="AC20" s="74" t="s">
        <v>15</v>
      </c>
      <c r="AD20" s="72">
        <v>0.004</v>
      </c>
      <c r="AE20" s="74" t="s">
        <v>15</v>
      </c>
      <c r="AF20" s="72">
        <v>0</v>
      </c>
      <c r="AG20" s="72">
        <v>0</v>
      </c>
      <c r="AH20" s="72">
        <v>0</v>
      </c>
      <c r="AI20" s="72">
        <v>0.001</v>
      </c>
      <c r="AJ20" s="72">
        <v>0.001</v>
      </c>
      <c r="AK20" s="72">
        <v>0.001</v>
      </c>
      <c r="AL20" s="71">
        <v>0.001</v>
      </c>
      <c r="AM20" s="71">
        <v>0.002</v>
      </c>
      <c r="AN20" s="71">
        <v>0.001</v>
      </c>
      <c r="AO20" s="71">
        <v>0.0012</v>
      </c>
      <c r="AP20" s="75" t="s">
        <v>15</v>
      </c>
      <c r="AQ20" s="71">
        <v>0.001</v>
      </c>
      <c r="AR20" s="71">
        <v>0.002</v>
      </c>
      <c r="AS20" s="71">
        <v>0.001</v>
      </c>
      <c r="AT20" s="71">
        <v>0.002</v>
      </c>
      <c r="AU20" s="71">
        <v>0.001</v>
      </c>
      <c r="AV20" s="75" t="s">
        <v>15</v>
      </c>
      <c r="AW20" s="71">
        <v>0.001</v>
      </c>
      <c r="AX20" s="71">
        <v>0.002</v>
      </c>
      <c r="AY20" s="71">
        <v>0.001</v>
      </c>
      <c r="AZ20" s="75" t="s">
        <v>15</v>
      </c>
      <c r="BA20" s="75" t="s">
        <v>15</v>
      </c>
      <c r="BB20" s="71">
        <v>0.001</v>
      </c>
      <c r="BC20" s="75" t="s">
        <v>15</v>
      </c>
      <c r="BD20" s="71">
        <v>0.003</v>
      </c>
      <c r="BE20" s="71">
        <v>0.001</v>
      </c>
      <c r="BF20" s="75" t="s">
        <v>15</v>
      </c>
      <c r="BG20" s="75" t="s">
        <v>15</v>
      </c>
      <c r="BH20" s="71"/>
      <c r="BI20" s="71"/>
      <c r="BJ20" s="71">
        <v>0.002</v>
      </c>
      <c r="BK20" s="75" t="s">
        <v>15</v>
      </c>
      <c r="BL20" s="71">
        <v>0.002</v>
      </c>
      <c r="BM20" s="71">
        <v>0.002</v>
      </c>
      <c r="BN20" s="71">
        <v>0.002</v>
      </c>
      <c r="BO20" s="71">
        <v>0.003</v>
      </c>
      <c r="BP20" s="71">
        <v>0.002</v>
      </c>
      <c r="BQ20" s="75" t="s">
        <v>15</v>
      </c>
      <c r="BR20" s="75" t="s">
        <v>15</v>
      </c>
      <c r="BS20" s="71">
        <v>0</v>
      </c>
      <c r="BT20" s="75" t="s">
        <v>15</v>
      </c>
      <c r="BU20" s="71">
        <v>0</v>
      </c>
      <c r="BV20" s="75" t="s">
        <v>15</v>
      </c>
      <c r="BW20" s="71">
        <v>0</v>
      </c>
      <c r="BX20" s="75" t="s">
        <v>15</v>
      </c>
      <c r="BY20" s="71">
        <v>0.002</v>
      </c>
      <c r="BZ20" s="71">
        <v>0.001</v>
      </c>
      <c r="CA20" s="75" t="s">
        <v>15</v>
      </c>
      <c r="CB20" s="71">
        <v>0.001</v>
      </c>
      <c r="CC20" s="71">
        <v>0.001</v>
      </c>
      <c r="CD20" s="71">
        <v>0</v>
      </c>
      <c r="CE20" s="75" t="s">
        <v>15</v>
      </c>
      <c r="CF20" s="75" t="s">
        <v>15</v>
      </c>
      <c r="CG20" s="75" t="s">
        <v>15</v>
      </c>
      <c r="CH20" s="71"/>
      <c r="CI20" s="71"/>
      <c r="CJ20" s="71">
        <v>0.001</v>
      </c>
      <c r="CK20" s="71"/>
      <c r="CL20" s="75" t="s">
        <v>15</v>
      </c>
      <c r="CM20" s="75" t="s">
        <v>15</v>
      </c>
      <c r="CN20" s="75" t="s">
        <v>15</v>
      </c>
      <c r="CO20" s="71">
        <v>0.001</v>
      </c>
      <c r="CP20" s="75" t="s">
        <v>15</v>
      </c>
      <c r="CQ20" s="75" t="s">
        <v>15</v>
      </c>
      <c r="CR20" s="75" t="s">
        <v>15</v>
      </c>
      <c r="CS20" s="75" t="s">
        <v>15</v>
      </c>
      <c r="CT20" s="71">
        <v>0</v>
      </c>
      <c r="CU20" s="75" t="s">
        <v>15</v>
      </c>
      <c r="CV20" s="75" t="s">
        <v>15</v>
      </c>
      <c r="CW20" s="71">
        <v>0</v>
      </c>
      <c r="CX20" s="75" t="s">
        <v>15</v>
      </c>
      <c r="CY20" s="71"/>
      <c r="CZ20" s="71">
        <v>0</v>
      </c>
      <c r="DA20" s="75" t="s">
        <v>15</v>
      </c>
      <c r="DB20" s="71"/>
      <c r="DC20" s="71"/>
      <c r="DD20" s="71"/>
      <c r="DE20" s="71"/>
      <c r="DF20" s="71"/>
      <c r="DG20" s="71"/>
      <c r="DH20" s="71"/>
      <c r="DI20" s="71"/>
      <c r="DJ20" s="71">
        <v>0.002</v>
      </c>
      <c r="DK20" s="71">
        <v>0.001</v>
      </c>
      <c r="DL20" s="71">
        <v>0.001</v>
      </c>
      <c r="DM20" s="75" t="s">
        <v>15</v>
      </c>
      <c r="DN20" s="75" t="s">
        <v>15</v>
      </c>
      <c r="DO20" s="71">
        <v>0.002</v>
      </c>
      <c r="DP20" s="71">
        <v>0.002</v>
      </c>
      <c r="DQ20" s="71">
        <v>0.002</v>
      </c>
      <c r="DR20" s="71">
        <v>0.005</v>
      </c>
      <c r="DS20" s="71"/>
      <c r="DT20" s="71"/>
      <c r="DU20" s="71"/>
      <c r="DV20" s="71"/>
      <c r="DW20" s="71"/>
      <c r="DX20" s="71"/>
      <c r="DY20" s="71"/>
      <c r="DZ20" s="71"/>
      <c r="EA20" s="71"/>
      <c r="EB20" s="73">
        <v>107</v>
      </c>
      <c r="EC20" s="71">
        <v>0.004160747663551402</v>
      </c>
      <c r="ED20" s="71">
        <v>0</v>
      </c>
      <c r="EE20" s="71">
        <v>0.005</v>
      </c>
      <c r="EF20" s="71">
        <v>0.0010080919869242056</v>
      </c>
    </row>
    <row r="21" spans="1:136" ht="12.75" customHeight="1">
      <c r="A21" s="70" t="s">
        <v>26</v>
      </c>
      <c r="B21" s="71">
        <v>0.07</v>
      </c>
      <c r="C21" s="71">
        <v>0.081</v>
      </c>
      <c r="D21" s="71">
        <v>0.036</v>
      </c>
      <c r="E21" s="71">
        <v>0.041</v>
      </c>
      <c r="F21" s="71">
        <v>0.024</v>
      </c>
      <c r="G21" s="71">
        <v>0.025</v>
      </c>
      <c r="H21" s="71">
        <v>0.033</v>
      </c>
      <c r="I21" s="71">
        <v>0.02</v>
      </c>
      <c r="J21" s="71">
        <v>0.036</v>
      </c>
      <c r="K21" s="71">
        <v>0.038</v>
      </c>
      <c r="L21" s="72">
        <v>0.026</v>
      </c>
      <c r="M21" s="72">
        <v>0.02</v>
      </c>
      <c r="N21" s="72">
        <v>0.064</v>
      </c>
      <c r="O21" s="72">
        <v>0.041</v>
      </c>
      <c r="P21" s="71">
        <v>0.026</v>
      </c>
      <c r="Q21" s="72">
        <v>0.034</v>
      </c>
      <c r="R21" s="72">
        <v>0.021</v>
      </c>
      <c r="S21" s="72">
        <v>0.029</v>
      </c>
      <c r="T21" s="72">
        <v>0.027</v>
      </c>
      <c r="U21" s="72">
        <v>0.042</v>
      </c>
      <c r="V21" s="72">
        <v>0.029</v>
      </c>
      <c r="W21" s="72">
        <v>0.025</v>
      </c>
      <c r="X21" s="72">
        <v>0.019</v>
      </c>
      <c r="Y21" s="72">
        <v>0.024</v>
      </c>
      <c r="Z21" s="72">
        <v>0.024</v>
      </c>
      <c r="AA21" s="72">
        <v>0.033</v>
      </c>
      <c r="AB21" s="72">
        <v>0.019</v>
      </c>
      <c r="AC21" s="72">
        <v>0.027</v>
      </c>
      <c r="AD21" s="72">
        <v>0.108</v>
      </c>
      <c r="AE21" s="72">
        <v>0.08</v>
      </c>
      <c r="AF21" s="72">
        <v>0.02</v>
      </c>
      <c r="AG21" s="72">
        <v>0.038</v>
      </c>
      <c r="AH21" s="72">
        <v>0.025</v>
      </c>
      <c r="AI21" s="72">
        <v>0.037</v>
      </c>
      <c r="AJ21" s="72">
        <v>0.057</v>
      </c>
      <c r="AK21" s="72">
        <v>0.035</v>
      </c>
      <c r="AL21" s="71">
        <v>0.031</v>
      </c>
      <c r="AM21" s="71">
        <v>0.047</v>
      </c>
      <c r="AN21" s="71">
        <v>0.056</v>
      </c>
      <c r="AO21" s="71">
        <v>0.061</v>
      </c>
      <c r="AP21" s="71">
        <v>0.021</v>
      </c>
      <c r="AQ21" s="71">
        <v>0.032</v>
      </c>
      <c r="AR21" s="71">
        <v>0.037</v>
      </c>
      <c r="AS21" s="71">
        <v>0.149</v>
      </c>
      <c r="AT21" s="71">
        <v>0.036</v>
      </c>
      <c r="AU21" s="71">
        <v>0.045</v>
      </c>
      <c r="AV21" s="71">
        <v>0.067</v>
      </c>
      <c r="AW21" s="71">
        <v>0.056</v>
      </c>
      <c r="AX21" s="71">
        <v>0.065</v>
      </c>
      <c r="AY21" s="71">
        <v>0.051</v>
      </c>
      <c r="AZ21" s="71">
        <v>0.028</v>
      </c>
      <c r="BA21" s="71">
        <v>0.032</v>
      </c>
      <c r="BB21" s="71">
        <v>0.024</v>
      </c>
      <c r="BC21" s="71">
        <v>0.02</v>
      </c>
      <c r="BD21" s="71">
        <v>0.056</v>
      </c>
      <c r="BE21" s="71">
        <v>0.042</v>
      </c>
      <c r="BF21" s="71">
        <v>0.029</v>
      </c>
      <c r="BG21" s="71">
        <v>0.03</v>
      </c>
      <c r="BH21" s="71"/>
      <c r="BI21" s="71"/>
      <c r="BJ21" s="71">
        <v>0.093</v>
      </c>
      <c r="BK21" s="71">
        <v>0.042</v>
      </c>
      <c r="BL21" s="71">
        <v>0.05</v>
      </c>
      <c r="BM21" s="71">
        <v>0.038</v>
      </c>
      <c r="BN21" s="71">
        <v>0.074</v>
      </c>
      <c r="BO21" s="71">
        <v>0.054</v>
      </c>
      <c r="BP21" s="71">
        <v>0.075</v>
      </c>
      <c r="BQ21" s="71">
        <v>0.062</v>
      </c>
      <c r="BR21" s="71">
        <v>0.061</v>
      </c>
      <c r="BS21" s="71">
        <v>0.061</v>
      </c>
      <c r="BT21" s="71">
        <v>0.043</v>
      </c>
      <c r="BU21" s="71">
        <v>0.066</v>
      </c>
      <c r="BV21" s="71">
        <v>0.055</v>
      </c>
      <c r="BW21" s="71">
        <v>0.052</v>
      </c>
      <c r="BX21" s="71">
        <v>0.04</v>
      </c>
      <c r="BY21" s="71">
        <v>0.046</v>
      </c>
      <c r="BZ21" s="71">
        <v>0.095</v>
      </c>
      <c r="CA21" s="71">
        <v>0.057</v>
      </c>
      <c r="CB21" s="71">
        <v>0.066</v>
      </c>
      <c r="CC21" s="71">
        <v>0.093</v>
      </c>
      <c r="CD21" s="71">
        <v>0.064</v>
      </c>
      <c r="CE21" s="71">
        <v>0.092</v>
      </c>
      <c r="CF21" s="75" t="s">
        <v>15</v>
      </c>
      <c r="CG21" s="71">
        <v>0.077</v>
      </c>
      <c r="CH21" s="71"/>
      <c r="CI21" s="71"/>
      <c r="CJ21" s="71">
        <v>0.109</v>
      </c>
      <c r="CK21" s="71"/>
      <c r="CL21" s="71">
        <v>0.131</v>
      </c>
      <c r="CM21" s="71">
        <v>0.136</v>
      </c>
      <c r="CN21" s="71">
        <v>0.064</v>
      </c>
      <c r="CO21" s="71">
        <v>0.042</v>
      </c>
      <c r="CP21" s="71">
        <v>0.086</v>
      </c>
      <c r="CQ21" s="71">
        <v>0.079</v>
      </c>
      <c r="CR21" s="71">
        <v>0.032</v>
      </c>
      <c r="CS21" s="71">
        <v>0.049</v>
      </c>
      <c r="CT21" s="71">
        <v>0.048</v>
      </c>
      <c r="CU21" s="71">
        <v>0.028</v>
      </c>
      <c r="CV21" s="71">
        <v>0.073</v>
      </c>
      <c r="CW21" s="71">
        <v>0.045</v>
      </c>
      <c r="CX21" s="71">
        <v>0.024</v>
      </c>
      <c r="CY21" s="71"/>
      <c r="CZ21" s="71">
        <v>0.046</v>
      </c>
      <c r="DA21" s="71">
        <v>0.061</v>
      </c>
      <c r="DB21" s="71"/>
      <c r="DC21" s="71"/>
      <c r="DD21" s="71"/>
      <c r="DE21" s="71"/>
      <c r="DF21" s="71"/>
      <c r="DG21" s="71"/>
      <c r="DH21" s="71"/>
      <c r="DI21" s="71"/>
      <c r="DJ21" s="71">
        <v>0.151</v>
      </c>
      <c r="DK21" s="71">
        <v>0.119</v>
      </c>
      <c r="DL21" s="71">
        <v>0.113</v>
      </c>
      <c r="DM21" s="71">
        <v>0.097</v>
      </c>
      <c r="DN21" s="71">
        <v>0.054</v>
      </c>
      <c r="DO21" s="71">
        <v>0.034</v>
      </c>
      <c r="DP21" s="71">
        <v>0.026</v>
      </c>
      <c r="DQ21" s="71">
        <v>0.033</v>
      </c>
      <c r="DR21" s="71">
        <v>0.025</v>
      </c>
      <c r="DS21" s="71"/>
      <c r="DT21" s="71"/>
      <c r="DU21" s="71"/>
      <c r="DV21" s="71"/>
      <c r="DW21" s="71"/>
      <c r="DX21" s="71"/>
      <c r="DY21" s="71"/>
      <c r="DZ21" s="71"/>
      <c r="EA21" s="71"/>
      <c r="EB21" s="73">
        <v>107</v>
      </c>
      <c r="EC21" s="71">
        <v>0.05152803738317758</v>
      </c>
      <c r="ED21" s="71">
        <v>0</v>
      </c>
      <c r="EE21" s="71">
        <v>0.151</v>
      </c>
      <c r="EF21" s="71">
        <v>0.02969891713680163</v>
      </c>
    </row>
    <row r="22" spans="1:136" ht="12.75" customHeight="1">
      <c r="A22" s="70" t="s">
        <v>27</v>
      </c>
      <c r="B22" s="71">
        <v>0.066</v>
      </c>
      <c r="C22" s="75" t="s">
        <v>15</v>
      </c>
      <c r="D22" s="71">
        <v>0.001</v>
      </c>
      <c r="E22" s="71">
        <v>0.018</v>
      </c>
      <c r="F22" s="71">
        <v>0.018</v>
      </c>
      <c r="G22" s="71">
        <v>0.016</v>
      </c>
      <c r="H22" s="71">
        <v>0.051</v>
      </c>
      <c r="I22" s="71">
        <v>0.016</v>
      </c>
      <c r="J22" s="71">
        <v>0.054</v>
      </c>
      <c r="K22" s="71">
        <v>0.102</v>
      </c>
      <c r="L22" s="72">
        <v>0.149</v>
      </c>
      <c r="M22" s="72">
        <v>0.024</v>
      </c>
      <c r="N22" s="72">
        <v>0.049</v>
      </c>
      <c r="O22" s="72">
        <v>0.635</v>
      </c>
      <c r="P22" s="71">
        <v>0.061</v>
      </c>
      <c r="Q22" s="72">
        <v>0.038</v>
      </c>
      <c r="R22" s="72">
        <v>0.011</v>
      </c>
      <c r="S22" s="72">
        <v>0.117</v>
      </c>
      <c r="T22" s="72">
        <v>0.042</v>
      </c>
      <c r="U22" s="72">
        <v>0.12</v>
      </c>
      <c r="V22" s="72">
        <v>0.016</v>
      </c>
      <c r="W22" s="72">
        <v>0.013</v>
      </c>
      <c r="X22" s="72">
        <v>0.013</v>
      </c>
      <c r="Y22" s="72">
        <v>0.016</v>
      </c>
      <c r="Z22" s="72">
        <v>0.194</v>
      </c>
      <c r="AA22" s="72">
        <v>0.05</v>
      </c>
      <c r="AB22" s="72">
        <v>0.019</v>
      </c>
      <c r="AC22" s="74" t="s">
        <v>15</v>
      </c>
      <c r="AD22" s="74" t="s">
        <v>15</v>
      </c>
      <c r="AE22" s="74" t="s">
        <v>15</v>
      </c>
      <c r="AF22" s="72">
        <v>0.012</v>
      </c>
      <c r="AG22" s="72">
        <v>0.015</v>
      </c>
      <c r="AH22" s="72">
        <v>0.015</v>
      </c>
      <c r="AI22" s="72">
        <v>0.019</v>
      </c>
      <c r="AJ22" s="72">
        <v>0.017</v>
      </c>
      <c r="AK22" s="72">
        <v>0.017</v>
      </c>
      <c r="AL22" s="71">
        <v>0.017</v>
      </c>
      <c r="AM22" s="71">
        <v>0.033</v>
      </c>
      <c r="AN22" s="71">
        <v>0.083</v>
      </c>
      <c r="AO22" s="71">
        <v>0.024</v>
      </c>
      <c r="AP22" s="71">
        <v>0.023</v>
      </c>
      <c r="AQ22" s="71">
        <v>0.062</v>
      </c>
      <c r="AR22" s="71">
        <v>0.033</v>
      </c>
      <c r="AS22" s="71">
        <v>0.031</v>
      </c>
      <c r="AT22" s="71">
        <v>0.029</v>
      </c>
      <c r="AU22" s="75" t="s">
        <v>15</v>
      </c>
      <c r="AV22" s="71">
        <v>0.011</v>
      </c>
      <c r="AW22" s="75" t="s">
        <v>15</v>
      </c>
      <c r="AX22" s="71">
        <v>0.012</v>
      </c>
      <c r="AY22" s="75" t="s">
        <v>15</v>
      </c>
      <c r="AZ22" s="71">
        <v>0.006</v>
      </c>
      <c r="BA22" s="71">
        <v>0.002</v>
      </c>
      <c r="BB22" s="71">
        <v>0.012</v>
      </c>
      <c r="BC22" s="71">
        <v>0.019</v>
      </c>
      <c r="BD22" s="75" t="s">
        <v>15</v>
      </c>
      <c r="BE22" s="71">
        <v>0.012</v>
      </c>
      <c r="BF22" s="71">
        <v>0.008</v>
      </c>
      <c r="BG22" s="71">
        <v>0.009</v>
      </c>
      <c r="BH22" s="71"/>
      <c r="BI22" s="71"/>
      <c r="BJ22" s="71">
        <v>0.014</v>
      </c>
      <c r="BK22" s="71">
        <v>0.011</v>
      </c>
      <c r="BL22" s="71">
        <v>0.022</v>
      </c>
      <c r="BM22" s="75" t="s">
        <v>15</v>
      </c>
      <c r="BN22" s="71">
        <v>0.177</v>
      </c>
      <c r="BO22" s="71">
        <v>0.035</v>
      </c>
      <c r="BP22" s="75" t="s">
        <v>15</v>
      </c>
      <c r="BQ22" s="71">
        <v>0.02</v>
      </c>
      <c r="BR22" s="71">
        <v>0.009</v>
      </c>
      <c r="BS22" s="71">
        <v>0.037</v>
      </c>
      <c r="BT22" s="71">
        <v>0.011</v>
      </c>
      <c r="BU22" s="71">
        <v>0.015</v>
      </c>
      <c r="BV22" s="71">
        <v>0.006</v>
      </c>
      <c r="BW22" s="71">
        <v>0.01</v>
      </c>
      <c r="BX22" s="71">
        <v>0.049</v>
      </c>
      <c r="BY22" s="71">
        <v>0.012</v>
      </c>
      <c r="BZ22" s="75" t="s">
        <v>15</v>
      </c>
      <c r="CA22" s="71">
        <v>0.01</v>
      </c>
      <c r="CB22" s="71">
        <v>0.032</v>
      </c>
      <c r="CC22" s="71">
        <v>0.06</v>
      </c>
      <c r="CD22" s="71">
        <v>0.011</v>
      </c>
      <c r="CE22" s="71">
        <v>0.013</v>
      </c>
      <c r="CF22" s="75" t="s">
        <v>15</v>
      </c>
      <c r="CG22" s="75" t="s">
        <v>15</v>
      </c>
      <c r="CH22" s="71"/>
      <c r="CI22" s="71"/>
      <c r="CJ22" s="75" t="s">
        <v>15</v>
      </c>
      <c r="CK22" s="71"/>
      <c r="CL22" s="71">
        <v>0.051</v>
      </c>
      <c r="CM22" s="75" t="s">
        <v>15</v>
      </c>
      <c r="CN22" s="75" t="s">
        <v>15</v>
      </c>
      <c r="CO22" s="71">
        <v>0.016</v>
      </c>
      <c r="CP22" s="71">
        <v>0.059</v>
      </c>
      <c r="CQ22" s="75" t="s">
        <v>15</v>
      </c>
      <c r="CR22" s="71">
        <v>0.012</v>
      </c>
      <c r="CS22" s="75" t="s">
        <v>15</v>
      </c>
      <c r="CT22" s="75" t="s">
        <v>15</v>
      </c>
      <c r="CU22" s="75" t="s">
        <v>15</v>
      </c>
      <c r="CV22" s="71">
        <v>0.016</v>
      </c>
      <c r="CW22" s="71">
        <v>0.094</v>
      </c>
      <c r="CX22" s="71">
        <v>0.012</v>
      </c>
      <c r="CY22" s="71"/>
      <c r="CZ22" s="71">
        <v>0.01</v>
      </c>
      <c r="DA22" s="75" t="s">
        <v>15</v>
      </c>
      <c r="DB22" s="71"/>
      <c r="DC22" s="71"/>
      <c r="DD22" s="71"/>
      <c r="DE22" s="71"/>
      <c r="DF22" s="71"/>
      <c r="DG22" s="71"/>
      <c r="DH22" s="71"/>
      <c r="DI22" s="71"/>
      <c r="DJ22" s="75" t="s">
        <v>15</v>
      </c>
      <c r="DK22" s="75" t="s">
        <v>15</v>
      </c>
      <c r="DL22" s="71">
        <v>0.018</v>
      </c>
      <c r="DM22" s="71">
        <v>0.014</v>
      </c>
      <c r="DN22" s="71">
        <v>0.071</v>
      </c>
      <c r="DO22" s="75" t="s">
        <v>15</v>
      </c>
      <c r="DP22" s="75" t="s">
        <v>15</v>
      </c>
      <c r="DQ22" s="71">
        <v>0.018</v>
      </c>
      <c r="DR22" s="75" t="s">
        <v>15</v>
      </c>
      <c r="DS22" s="75"/>
      <c r="DT22" s="75"/>
      <c r="DU22" s="75"/>
      <c r="DV22" s="75"/>
      <c r="DW22" s="75"/>
      <c r="DX22" s="75"/>
      <c r="DY22" s="75"/>
      <c r="DZ22" s="75"/>
      <c r="EA22" s="71"/>
      <c r="EB22" s="73">
        <v>107</v>
      </c>
      <c r="EC22" s="71">
        <v>0.033971962616822414</v>
      </c>
      <c r="ED22" s="71">
        <v>0</v>
      </c>
      <c r="EE22" s="71">
        <v>0.635</v>
      </c>
      <c r="EF22" s="71">
        <v>0.06860155584920384</v>
      </c>
    </row>
    <row r="23" spans="1:136" ht="12.75" customHeight="1">
      <c r="A23" s="70" t="s">
        <v>28</v>
      </c>
      <c r="B23" s="71">
        <v>0.183</v>
      </c>
      <c r="C23" s="71">
        <v>0.124</v>
      </c>
      <c r="D23" s="71">
        <v>0.098</v>
      </c>
      <c r="E23" s="71">
        <v>0.096</v>
      </c>
      <c r="F23" s="71">
        <v>0.077</v>
      </c>
      <c r="G23" s="71">
        <v>0.094</v>
      </c>
      <c r="H23" s="71">
        <v>0.08</v>
      </c>
      <c r="I23" s="71">
        <v>0.083</v>
      </c>
      <c r="J23" s="71">
        <v>0.085</v>
      </c>
      <c r="K23" s="71">
        <v>0.089</v>
      </c>
      <c r="L23" s="72">
        <v>0.116</v>
      </c>
      <c r="M23" s="72">
        <v>0.088</v>
      </c>
      <c r="N23" s="72">
        <v>0.118</v>
      </c>
      <c r="O23" s="72">
        <v>0.14</v>
      </c>
      <c r="P23" s="71">
        <v>0.083</v>
      </c>
      <c r="Q23" s="72">
        <v>0.074</v>
      </c>
      <c r="R23" s="72">
        <v>0.093</v>
      </c>
      <c r="S23" s="72">
        <v>0.094</v>
      </c>
      <c r="T23" s="72">
        <v>0.099</v>
      </c>
      <c r="U23" s="72">
        <v>0.091</v>
      </c>
      <c r="V23" s="72">
        <v>0.09</v>
      </c>
      <c r="W23" s="72">
        <v>0.085</v>
      </c>
      <c r="X23" s="72">
        <v>0.081</v>
      </c>
      <c r="Y23" s="72">
        <v>0.091</v>
      </c>
      <c r="Z23" s="72">
        <v>0.091</v>
      </c>
      <c r="AA23" s="72">
        <v>0.116</v>
      </c>
      <c r="AB23" s="72">
        <v>0.042</v>
      </c>
      <c r="AC23" s="72">
        <v>0.094</v>
      </c>
      <c r="AD23" s="72">
        <v>0.135</v>
      </c>
      <c r="AE23" s="72">
        <v>0.107</v>
      </c>
      <c r="AF23" s="72">
        <v>0.073</v>
      </c>
      <c r="AG23" s="72">
        <v>0.076</v>
      </c>
      <c r="AH23" s="72">
        <v>0.089</v>
      </c>
      <c r="AI23" s="72">
        <v>0.125</v>
      </c>
      <c r="AJ23" s="72">
        <v>0.087</v>
      </c>
      <c r="AK23" s="72">
        <v>0.079</v>
      </c>
      <c r="AL23" s="71">
        <v>0.093</v>
      </c>
      <c r="AM23" s="71">
        <v>0.094</v>
      </c>
      <c r="AN23" s="71">
        <v>0.091</v>
      </c>
      <c r="AO23" s="71">
        <v>0.087</v>
      </c>
      <c r="AP23" s="71">
        <v>0.08</v>
      </c>
      <c r="AQ23" s="71">
        <v>0.093</v>
      </c>
      <c r="AR23" s="71">
        <v>0.106</v>
      </c>
      <c r="AS23" s="71">
        <v>0.113</v>
      </c>
      <c r="AT23" s="71">
        <v>0.093</v>
      </c>
      <c r="AU23" s="71">
        <v>0.094</v>
      </c>
      <c r="AV23" s="71">
        <v>0.085</v>
      </c>
      <c r="AW23" s="71">
        <v>0.088</v>
      </c>
      <c r="AX23" s="71">
        <v>0.087</v>
      </c>
      <c r="AY23" s="71">
        <v>0.089</v>
      </c>
      <c r="AZ23" s="71">
        <v>0.109</v>
      </c>
      <c r="BA23" s="71">
        <v>0.098</v>
      </c>
      <c r="BB23" s="71">
        <v>0.092</v>
      </c>
      <c r="BC23" s="71">
        <v>0.092</v>
      </c>
      <c r="BD23" s="71">
        <v>0.103</v>
      </c>
      <c r="BE23" s="71">
        <v>0.103</v>
      </c>
      <c r="BF23" s="71">
        <v>0.206</v>
      </c>
      <c r="BG23" s="71">
        <v>0.099</v>
      </c>
      <c r="BH23" s="71"/>
      <c r="BI23" s="71"/>
      <c r="BJ23" s="71">
        <v>0.121</v>
      </c>
      <c r="BK23" s="71">
        <v>0.112</v>
      </c>
      <c r="BL23" s="71">
        <v>0.117</v>
      </c>
      <c r="BM23" s="71">
        <v>0.111</v>
      </c>
      <c r="BN23" s="71">
        <v>0.25</v>
      </c>
      <c r="BO23" s="71">
        <v>0.113</v>
      </c>
      <c r="BP23" s="71">
        <v>0.091</v>
      </c>
      <c r="BQ23" s="71">
        <v>0.092</v>
      </c>
      <c r="BR23" s="71">
        <v>0.085</v>
      </c>
      <c r="BS23" s="71">
        <v>0.088</v>
      </c>
      <c r="BT23" s="71">
        <v>0.086</v>
      </c>
      <c r="BU23" s="71">
        <v>0.097</v>
      </c>
      <c r="BV23" s="71">
        <v>0.079</v>
      </c>
      <c r="BW23" s="71">
        <v>0.086</v>
      </c>
      <c r="BX23" s="71">
        <v>0.074</v>
      </c>
      <c r="BY23" s="71">
        <v>0.087</v>
      </c>
      <c r="BZ23" s="71">
        <v>0.093</v>
      </c>
      <c r="CA23" s="71">
        <v>0.093</v>
      </c>
      <c r="CB23" s="71">
        <v>0.086</v>
      </c>
      <c r="CC23" s="71">
        <v>0.089</v>
      </c>
      <c r="CD23" s="71">
        <v>0.083</v>
      </c>
      <c r="CE23" s="71">
        <v>0.078</v>
      </c>
      <c r="CF23" s="71">
        <v>0.132</v>
      </c>
      <c r="CG23" s="71">
        <v>0.069</v>
      </c>
      <c r="CH23" s="71"/>
      <c r="CI23" s="71"/>
      <c r="CJ23" s="71">
        <v>0.116</v>
      </c>
      <c r="CK23" s="71"/>
      <c r="CL23" s="71">
        <v>0.09</v>
      </c>
      <c r="CM23" s="71">
        <v>0.074</v>
      </c>
      <c r="CN23" s="71">
        <v>0.092</v>
      </c>
      <c r="CO23" s="71">
        <v>0.084</v>
      </c>
      <c r="CP23" s="71">
        <v>0.095</v>
      </c>
      <c r="CQ23" s="71">
        <v>0.097</v>
      </c>
      <c r="CR23" s="71">
        <v>0.08</v>
      </c>
      <c r="CS23" s="71">
        <v>0.066</v>
      </c>
      <c r="CT23" s="71">
        <v>0.25</v>
      </c>
      <c r="CU23" s="71">
        <v>0.082</v>
      </c>
      <c r="CV23" s="71">
        <v>0.08</v>
      </c>
      <c r="CW23" s="71">
        <v>0.094</v>
      </c>
      <c r="CX23" s="71">
        <v>0.076</v>
      </c>
      <c r="CY23" s="71"/>
      <c r="CZ23" s="71">
        <v>0.068</v>
      </c>
      <c r="DA23" s="71">
        <v>0.084</v>
      </c>
      <c r="DB23" s="71"/>
      <c r="DC23" s="71"/>
      <c r="DD23" s="71"/>
      <c r="DE23" s="71"/>
      <c r="DF23" s="71"/>
      <c r="DG23" s="71"/>
      <c r="DH23" s="71"/>
      <c r="DI23" s="71"/>
      <c r="DJ23" s="71">
        <v>0.084</v>
      </c>
      <c r="DK23" s="71">
        <v>0.098</v>
      </c>
      <c r="DL23" s="71">
        <v>0.078</v>
      </c>
      <c r="DM23" s="71">
        <v>0.066</v>
      </c>
      <c r="DN23" s="71">
        <v>0.08</v>
      </c>
      <c r="DO23" s="71">
        <v>0.085</v>
      </c>
      <c r="DP23" s="71">
        <v>0.079</v>
      </c>
      <c r="DQ23" s="71">
        <v>0.097</v>
      </c>
      <c r="DR23" s="71">
        <v>0.085</v>
      </c>
      <c r="DS23" s="71"/>
      <c r="DT23" s="71"/>
      <c r="DU23" s="71"/>
      <c r="DV23" s="71"/>
      <c r="DW23" s="71"/>
      <c r="DX23" s="71"/>
      <c r="DY23" s="71"/>
      <c r="DZ23" s="71"/>
      <c r="EA23" s="71"/>
      <c r="EB23" s="73">
        <v>107</v>
      </c>
      <c r="EC23" s="71">
        <v>0.09675700934579445</v>
      </c>
      <c r="ED23" s="71">
        <v>0.042</v>
      </c>
      <c r="EE23" s="71">
        <v>0.25</v>
      </c>
      <c r="EF23" s="71">
        <v>0.029537190598280524</v>
      </c>
    </row>
    <row r="24" spans="1:136" ht="12.75" customHeight="1">
      <c r="A24" s="70" t="s">
        <v>29</v>
      </c>
      <c r="B24" s="71">
        <v>3.083</v>
      </c>
      <c r="C24" s="71">
        <v>4.736</v>
      </c>
      <c r="D24" s="71">
        <v>1.1</v>
      </c>
      <c r="E24" s="71">
        <v>0.497</v>
      </c>
      <c r="F24" s="71">
        <v>0.49</v>
      </c>
      <c r="G24" s="71">
        <v>0.645</v>
      </c>
      <c r="H24" s="71">
        <v>0.729</v>
      </c>
      <c r="I24" s="71">
        <v>0.462</v>
      </c>
      <c r="J24" s="71">
        <v>0.809</v>
      </c>
      <c r="K24" s="71">
        <v>0.968</v>
      </c>
      <c r="L24" s="72">
        <v>0.476</v>
      </c>
      <c r="M24" s="72">
        <v>0.331</v>
      </c>
      <c r="N24" s="72">
        <v>2.21</v>
      </c>
      <c r="O24" s="72">
        <v>0.756</v>
      </c>
      <c r="P24" s="71">
        <v>0.413</v>
      </c>
      <c r="Q24" s="72">
        <v>0.416</v>
      </c>
      <c r="R24" s="72">
        <v>0.327</v>
      </c>
      <c r="S24" s="72">
        <v>0.404</v>
      </c>
      <c r="T24" s="72">
        <v>0.485</v>
      </c>
      <c r="U24" s="72">
        <v>1.017</v>
      </c>
      <c r="V24" s="72">
        <v>0.721</v>
      </c>
      <c r="W24" s="72">
        <v>0.296</v>
      </c>
      <c r="X24" s="72">
        <v>0.291</v>
      </c>
      <c r="Y24" s="72">
        <v>0.496</v>
      </c>
      <c r="Z24" s="72">
        <v>0.447</v>
      </c>
      <c r="AA24" s="72">
        <v>0.908</v>
      </c>
      <c r="AB24" s="72">
        <v>0.945</v>
      </c>
      <c r="AC24" s="72">
        <v>0.57</v>
      </c>
      <c r="AD24" s="72">
        <v>3.006</v>
      </c>
      <c r="AE24" s="72">
        <v>2.051</v>
      </c>
      <c r="AF24" s="72">
        <v>0.223</v>
      </c>
      <c r="AG24" s="72">
        <v>0.52</v>
      </c>
      <c r="AH24" s="72">
        <v>0.265</v>
      </c>
      <c r="AI24" s="72">
        <v>0.44</v>
      </c>
      <c r="AJ24" s="72">
        <v>0.619</v>
      </c>
      <c r="AK24" s="72">
        <v>0.299</v>
      </c>
      <c r="AL24" s="71">
        <v>0.389</v>
      </c>
      <c r="AM24" s="71">
        <v>0.776</v>
      </c>
      <c r="AN24" s="71">
        <v>0.652</v>
      </c>
      <c r="AO24" s="71">
        <v>0.943</v>
      </c>
      <c r="AP24" s="71">
        <v>0.165</v>
      </c>
      <c r="AQ24" s="71">
        <v>0.581</v>
      </c>
      <c r="AR24" s="71">
        <v>0.312</v>
      </c>
      <c r="AS24" s="71">
        <v>0.281</v>
      </c>
      <c r="AT24" s="71">
        <v>0.652</v>
      </c>
      <c r="AU24" s="71">
        <v>0.505</v>
      </c>
      <c r="AV24" s="71">
        <v>0.226</v>
      </c>
      <c r="AW24" s="71">
        <v>0.484</v>
      </c>
      <c r="AX24" s="71">
        <v>0.533</v>
      </c>
      <c r="AY24" s="71">
        <v>0.63</v>
      </c>
      <c r="AZ24" s="71">
        <v>0.341</v>
      </c>
      <c r="BA24" s="71">
        <v>0.276</v>
      </c>
      <c r="BB24" s="71">
        <v>0.17</v>
      </c>
      <c r="BC24" s="71">
        <v>0.138</v>
      </c>
      <c r="BD24" s="71">
        <v>1.266</v>
      </c>
      <c r="BE24" s="71">
        <v>0.617</v>
      </c>
      <c r="BF24" s="71">
        <v>0.203</v>
      </c>
      <c r="BG24" s="71">
        <v>0.182</v>
      </c>
      <c r="BH24" s="71"/>
      <c r="BI24" s="71"/>
      <c r="BJ24" s="71">
        <v>0.943</v>
      </c>
      <c r="BK24" s="71">
        <v>0.299</v>
      </c>
      <c r="BL24" s="71">
        <v>0.545</v>
      </c>
      <c r="BM24" s="71">
        <v>0.329</v>
      </c>
      <c r="BN24" s="71">
        <v>0.977</v>
      </c>
      <c r="BO24" s="71">
        <v>0.478</v>
      </c>
      <c r="BP24" s="71">
        <v>2.408</v>
      </c>
      <c r="BQ24" s="71">
        <v>1.082</v>
      </c>
      <c r="BR24" s="71">
        <v>0.637</v>
      </c>
      <c r="BS24" s="71">
        <v>1.205</v>
      </c>
      <c r="BT24" s="71">
        <v>0.484</v>
      </c>
      <c r="BU24" s="71">
        <v>0.608</v>
      </c>
      <c r="BV24" s="71">
        <v>0.245</v>
      </c>
      <c r="BW24" s="71">
        <v>0.506</v>
      </c>
      <c r="BX24" s="71">
        <v>0.26</v>
      </c>
      <c r="BY24" s="71">
        <v>0.391</v>
      </c>
      <c r="BZ24" s="71">
        <v>0.949</v>
      </c>
      <c r="CA24" s="71">
        <v>0.611</v>
      </c>
      <c r="CB24" s="71">
        <v>0.461</v>
      </c>
      <c r="CC24" s="71">
        <v>0.328</v>
      </c>
      <c r="CD24" s="71">
        <v>0.564</v>
      </c>
      <c r="CE24" s="71">
        <v>0.556</v>
      </c>
      <c r="CF24" s="71">
        <v>0.438</v>
      </c>
      <c r="CG24" s="71">
        <v>0.408</v>
      </c>
      <c r="CH24" s="71"/>
      <c r="CI24" s="71"/>
      <c r="CJ24" s="71">
        <v>0.671</v>
      </c>
      <c r="CK24" s="71"/>
      <c r="CL24" s="71">
        <v>1.608</v>
      </c>
      <c r="CM24" s="71">
        <v>1.584</v>
      </c>
      <c r="CN24" s="71">
        <v>0.639</v>
      </c>
      <c r="CO24" s="71">
        <v>0.561</v>
      </c>
      <c r="CP24" s="71">
        <v>2.518</v>
      </c>
      <c r="CQ24" s="71">
        <v>0.43</v>
      </c>
      <c r="CR24" s="71">
        <v>0.522</v>
      </c>
      <c r="CS24" s="71">
        <v>0.417</v>
      </c>
      <c r="CT24" s="71">
        <v>0.618</v>
      </c>
      <c r="CU24" s="71">
        <v>0.56</v>
      </c>
      <c r="CV24" s="71">
        <v>0.529</v>
      </c>
      <c r="CW24" s="71">
        <v>0.374</v>
      </c>
      <c r="CX24" s="71">
        <v>0.376</v>
      </c>
      <c r="CY24" s="71"/>
      <c r="CZ24" s="71">
        <v>0.479</v>
      </c>
      <c r="DA24" s="71">
        <v>0.419</v>
      </c>
      <c r="DB24" s="71"/>
      <c r="DC24" s="71"/>
      <c r="DD24" s="71"/>
      <c r="DE24" s="71"/>
      <c r="DF24" s="71"/>
      <c r="DG24" s="71"/>
      <c r="DH24" s="71"/>
      <c r="DI24" s="71"/>
      <c r="DJ24" s="71">
        <v>2.382</v>
      </c>
      <c r="DK24" s="71">
        <v>0.444</v>
      </c>
      <c r="DL24" s="71">
        <v>0.791</v>
      </c>
      <c r="DM24" s="71">
        <v>0.346</v>
      </c>
      <c r="DN24" s="71">
        <v>0.856</v>
      </c>
      <c r="DO24" s="71">
        <v>0.831</v>
      </c>
      <c r="DP24" s="71">
        <v>0.621</v>
      </c>
      <c r="DQ24" s="71">
        <v>1.14</v>
      </c>
      <c r="DR24" s="71">
        <v>0.92</v>
      </c>
      <c r="DS24" s="71"/>
      <c r="DT24" s="71"/>
      <c r="DU24" s="71"/>
      <c r="DV24" s="71"/>
      <c r="DW24" s="71"/>
      <c r="DX24" s="71"/>
      <c r="DY24" s="71"/>
      <c r="DZ24" s="71"/>
      <c r="EA24" s="71"/>
      <c r="EB24" s="73">
        <v>107</v>
      </c>
      <c r="EC24" s="71">
        <v>0.7394485981308412</v>
      </c>
      <c r="ED24" s="71">
        <v>0.138</v>
      </c>
      <c r="EE24" s="71">
        <v>4.736</v>
      </c>
      <c r="EF24" s="71">
        <v>0.6847667074409577</v>
      </c>
    </row>
    <row r="25" spans="1:136" ht="12.75" customHeight="1">
      <c r="A25" s="70" t="s">
        <v>30</v>
      </c>
      <c r="B25" s="71">
        <v>0.095</v>
      </c>
      <c r="C25" s="71">
        <v>0.095</v>
      </c>
      <c r="D25" s="71">
        <v>0.092</v>
      </c>
      <c r="E25" s="71">
        <v>0.098</v>
      </c>
      <c r="F25" s="71">
        <v>0.092</v>
      </c>
      <c r="G25" s="71">
        <v>0.093</v>
      </c>
      <c r="H25" s="71">
        <v>0.09</v>
      </c>
      <c r="I25" s="71">
        <v>0.091</v>
      </c>
      <c r="J25" s="71">
        <v>0.101</v>
      </c>
      <c r="K25" s="71">
        <v>0.102</v>
      </c>
      <c r="L25" s="72">
        <v>0.102</v>
      </c>
      <c r="M25" s="72">
        <v>0.101</v>
      </c>
      <c r="N25" s="72">
        <v>0.104</v>
      </c>
      <c r="O25" s="72">
        <v>0.102</v>
      </c>
      <c r="P25" s="71">
        <v>0.081</v>
      </c>
      <c r="Q25" s="72">
        <v>0.083</v>
      </c>
      <c r="R25" s="72">
        <v>0.097</v>
      </c>
      <c r="S25" s="72">
        <v>0.098</v>
      </c>
      <c r="T25" s="72">
        <v>0.108</v>
      </c>
      <c r="U25" s="72">
        <v>0.109</v>
      </c>
      <c r="V25" s="72">
        <v>0.103</v>
      </c>
      <c r="W25" s="72">
        <v>0.104</v>
      </c>
      <c r="X25" s="72">
        <v>0.103</v>
      </c>
      <c r="Y25" s="72">
        <v>0.104</v>
      </c>
      <c r="Z25" s="72">
        <v>0.108</v>
      </c>
      <c r="AA25" s="72">
        <v>0.116</v>
      </c>
      <c r="AB25" s="72">
        <v>0.111</v>
      </c>
      <c r="AC25" s="72">
        <v>0.11</v>
      </c>
      <c r="AD25" s="72">
        <v>0.118</v>
      </c>
      <c r="AE25" s="72">
        <v>0.119</v>
      </c>
      <c r="AF25" s="72">
        <v>0.087</v>
      </c>
      <c r="AG25" s="72">
        <v>0.098</v>
      </c>
      <c r="AH25" s="72">
        <v>0.103</v>
      </c>
      <c r="AI25" s="72">
        <v>0.105</v>
      </c>
      <c r="AJ25" s="72">
        <v>0.094</v>
      </c>
      <c r="AK25" s="72">
        <v>0.093</v>
      </c>
      <c r="AL25" s="71">
        <v>0.097</v>
      </c>
      <c r="AM25" s="71">
        <v>0.092</v>
      </c>
      <c r="AN25" s="71">
        <v>0.096</v>
      </c>
      <c r="AO25" s="71">
        <v>0.099</v>
      </c>
      <c r="AP25" s="71">
        <v>0.097</v>
      </c>
      <c r="AQ25" s="71">
        <v>0.096</v>
      </c>
      <c r="AR25" s="71">
        <v>0.106</v>
      </c>
      <c r="AS25" s="71">
        <v>0.201</v>
      </c>
      <c r="AT25" s="71">
        <v>0.104</v>
      </c>
      <c r="AU25" s="71">
        <v>0.103</v>
      </c>
      <c r="AV25" s="71">
        <v>0.117</v>
      </c>
      <c r="AW25" s="71">
        <v>0.107</v>
      </c>
      <c r="AX25" s="71">
        <v>0.108</v>
      </c>
      <c r="AY25" s="71">
        <v>0.107</v>
      </c>
      <c r="AZ25" s="71">
        <v>0.117</v>
      </c>
      <c r="BA25" s="71">
        <v>0.118</v>
      </c>
      <c r="BB25" s="71">
        <v>0.119</v>
      </c>
      <c r="BC25" s="71">
        <v>0.117</v>
      </c>
      <c r="BD25" s="71">
        <v>0.098</v>
      </c>
      <c r="BE25" s="71">
        <v>0.104</v>
      </c>
      <c r="BF25" s="71">
        <v>0.101</v>
      </c>
      <c r="BG25" s="71">
        <v>0.104</v>
      </c>
      <c r="BH25" s="71"/>
      <c r="BI25" s="71"/>
      <c r="BJ25" s="71">
        <v>0.12</v>
      </c>
      <c r="BK25" s="71">
        <v>0.119</v>
      </c>
      <c r="BL25" s="71">
        <v>0.121</v>
      </c>
      <c r="BM25" s="71">
        <v>0.119</v>
      </c>
      <c r="BN25" s="71">
        <v>0.119</v>
      </c>
      <c r="BO25" s="71">
        <v>0.129</v>
      </c>
      <c r="BP25" s="71">
        <v>0.105</v>
      </c>
      <c r="BQ25" s="71">
        <v>0.106</v>
      </c>
      <c r="BR25" s="71">
        <v>0.106</v>
      </c>
      <c r="BS25" s="71">
        <v>0.106</v>
      </c>
      <c r="BT25" s="71">
        <v>0.105</v>
      </c>
      <c r="BU25" s="71">
        <v>0.105</v>
      </c>
      <c r="BV25" s="71">
        <v>0.105</v>
      </c>
      <c r="BW25" s="71">
        <v>0.105</v>
      </c>
      <c r="BX25" s="71">
        <v>0.101</v>
      </c>
      <c r="BY25" s="71">
        <v>0.101</v>
      </c>
      <c r="BZ25" s="71">
        <v>0.104</v>
      </c>
      <c r="CA25" s="71">
        <v>0.102</v>
      </c>
      <c r="CB25" s="71">
        <v>0.094</v>
      </c>
      <c r="CC25" s="71">
        <v>0.094</v>
      </c>
      <c r="CD25" s="71">
        <v>0.099</v>
      </c>
      <c r="CE25" s="71">
        <v>0.098</v>
      </c>
      <c r="CF25" s="71">
        <v>0.098</v>
      </c>
      <c r="CG25" s="71">
        <v>0.095</v>
      </c>
      <c r="CH25" s="71"/>
      <c r="CI25" s="71"/>
      <c r="CJ25" s="71">
        <v>0.096</v>
      </c>
      <c r="CK25" s="71"/>
      <c r="CL25" s="71">
        <v>0.102</v>
      </c>
      <c r="CM25" s="71">
        <v>0.101</v>
      </c>
      <c r="CN25" s="71">
        <v>0.092</v>
      </c>
      <c r="CO25" s="71">
        <v>0.092</v>
      </c>
      <c r="CP25" s="71">
        <v>0.089</v>
      </c>
      <c r="CQ25" s="71">
        <v>0.088</v>
      </c>
      <c r="CR25" s="71">
        <v>0.103</v>
      </c>
      <c r="CS25" s="71">
        <v>0.1</v>
      </c>
      <c r="CT25" s="71">
        <v>0.094</v>
      </c>
      <c r="CU25" s="71">
        <v>0.096</v>
      </c>
      <c r="CV25" s="71">
        <v>0.094</v>
      </c>
      <c r="CW25" s="71">
        <v>0.094</v>
      </c>
      <c r="CX25" s="71">
        <v>0.099</v>
      </c>
      <c r="CY25" s="71"/>
      <c r="CZ25" s="71">
        <v>0.094</v>
      </c>
      <c r="DA25" s="71">
        <v>0.096</v>
      </c>
      <c r="DB25" s="71"/>
      <c r="DC25" s="71"/>
      <c r="DD25" s="71"/>
      <c r="DE25" s="71"/>
      <c r="DF25" s="71"/>
      <c r="DG25" s="71"/>
      <c r="DH25" s="71"/>
      <c r="DI25" s="71"/>
      <c r="DJ25" s="71">
        <v>0.084</v>
      </c>
      <c r="DK25" s="71">
        <v>0.079</v>
      </c>
      <c r="DL25" s="71">
        <v>0.081</v>
      </c>
      <c r="DM25" s="71">
        <v>0.076</v>
      </c>
      <c r="DN25" s="71">
        <v>0.106</v>
      </c>
      <c r="DO25" s="71">
        <v>0.111</v>
      </c>
      <c r="DP25" s="71">
        <v>0.114</v>
      </c>
      <c r="DQ25" s="71">
        <v>0.106</v>
      </c>
      <c r="DR25" s="71">
        <v>0.11</v>
      </c>
      <c r="DS25" s="71"/>
      <c r="DT25" s="71"/>
      <c r="DU25" s="71"/>
      <c r="DV25" s="71"/>
      <c r="DW25" s="71"/>
      <c r="DX25" s="71"/>
      <c r="DY25" s="71"/>
      <c r="DZ25" s="71"/>
      <c r="EA25" s="71"/>
      <c r="EB25" s="73">
        <v>107</v>
      </c>
      <c r="EC25" s="71">
        <v>0.10253271028037388</v>
      </c>
      <c r="ED25" s="71">
        <v>0.076</v>
      </c>
      <c r="EE25" s="71">
        <v>0.201</v>
      </c>
      <c r="EF25" s="71">
        <v>0.013708799109630264</v>
      </c>
    </row>
    <row r="26" spans="1:136" ht="12.75" customHeight="1">
      <c r="A26" s="70" t="s">
        <v>31</v>
      </c>
      <c r="B26" s="71">
        <v>0.062</v>
      </c>
      <c r="C26" s="71">
        <v>0.006</v>
      </c>
      <c r="D26" s="71">
        <v>0.003</v>
      </c>
      <c r="E26" s="71">
        <v>0.004</v>
      </c>
      <c r="F26" s="71">
        <v>0.003</v>
      </c>
      <c r="G26" s="71">
        <v>0.003</v>
      </c>
      <c r="H26" s="71">
        <v>0.008</v>
      </c>
      <c r="I26" s="71">
        <v>0.003</v>
      </c>
      <c r="J26" s="71">
        <v>0.002</v>
      </c>
      <c r="K26" s="71">
        <v>0.002</v>
      </c>
      <c r="L26" s="72">
        <v>0.003</v>
      </c>
      <c r="M26" s="72">
        <v>0.003</v>
      </c>
      <c r="N26" s="72">
        <v>0.004</v>
      </c>
      <c r="O26" s="72">
        <v>0.004</v>
      </c>
      <c r="P26" s="71">
        <v>0.006</v>
      </c>
      <c r="Q26" s="72">
        <v>0.016</v>
      </c>
      <c r="R26" s="72">
        <v>0.011</v>
      </c>
      <c r="S26" s="72">
        <v>0.006</v>
      </c>
      <c r="T26" s="72">
        <v>0.015</v>
      </c>
      <c r="U26" s="72">
        <v>0.004</v>
      </c>
      <c r="V26" s="72">
        <v>0.002</v>
      </c>
      <c r="W26" s="72">
        <v>0.003</v>
      </c>
      <c r="X26" s="72">
        <v>0.017</v>
      </c>
      <c r="Y26" s="72">
        <v>0.003</v>
      </c>
      <c r="Z26" s="72">
        <v>0.011</v>
      </c>
      <c r="AA26" s="72">
        <v>0.04</v>
      </c>
      <c r="AB26" s="72">
        <v>0.002</v>
      </c>
      <c r="AC26" s="74" t="s">
        <v>15</v>
      </c>
      <c r="AD26" s="72">
        <v>0.002</v>
      </c>
      <c r="AE26" s="74" t="s">
        <v>15</v>
      </c>
      <c r="AF26" s="72">
        <v>0.003</v>
      </c>
      <c r="AG26" s="72">
        <v>0.002</v>
      </c>
      <c r="AH26" s="72">
        <v>0.002</v>
      </c>
      <c r="AI26" s="72">
        <v>0.003</v>
      </c>
      <c r="AJ26" s="72">
        <v>0.016</v>
      </c>
      <c r="AK26" s="72">
        <v>0.003</v>
      </c>
      <c r="AL26" s="71">
        <v>0.01</v>
      </c>
      <c r="AM26" s="71">
        <v>0.021</v>
      </c>
      <c r="AN26" s="71">
        <v>0.002</v>
      </c>
      <c r="AO26" s="71">
        <v>0.003</v>
      </c>
      <c r="AP26" s="71">
        <v>0.001</v>
      </c>
      <c r="AQ26" s="71">
        <v>0.01</v>
      </c>
      <c r="AR26" s="71">
        <v>0.002</v>
      </c>
      <c r="AS26" s="71">
        <v>0.005</v>
      </c>
      <c r="AT26" s="71">
        <v>0.009</v>
      </c>
      <c r="AU26" s="71">
        <v>0.037</v>
      </c>
      <c r="AV26" s="71">
        <v>0.006</v>
      </c>
      <c r="AW26" s="71">
        <v>0.002</v>
      </c>
      <c r="AX26" s="71">
        <v>0.001</v>
      </c>
      <c r="AY26" s="75" t="s">
        <v>15</v>
      </c>
      <c r="AZ26" s="71">
        <v>0.001</v>
      </c>
      <c r="BA26" s="71">
        <v>0.002</v>
      </c>
      <c r="BB26" s="71">
        <v>0.002</v>
      </c>
      <c r="BC26" s="71">
        <v>0.001</v>
      </c>
      <c r="BD26" s="71">
        <v>0.005</v>
      </c>
      <c r="BE26" s="75" t="s">
        <v>15</v>
      </c>
      <c r="BF26" s="75" t="s">
        <v>15</v>
      </c>
      <c r="BG26" s="71">
        <v>0.002</v>
      </c>
      <c r="BH26" s="71"/>
      <c r="BI26" s="71"/>
      <c r="BJ26" s="75" t="s">
        <v>15</v>
      </c>
      <c r="BK26" s="71">
        <v>0.003</v>
      </c>
      <c r="BL26" s="75" t="s">
        <v>15</v>
      </c>
      <c r="BM26" s="75" t="s">
        <v>15</v>
      </c>
      <c r="BN26" s="71">
        <v>0.004</v>
      </c>
      <c r="BO26" s="75" t="s">
        <v>15</v>
      </c>
      <c r="BP26" s="75" t="s">
        <v>15</v>
      </c>
      <c r="BQ26" s="75" t="s">
        <v>15</v>
      </c>
      <c r="BR26" s="75" t="s">
        <v>15</v>
      </c>
      <c r="BS26" s="75" t="s">
        <v>15</v>
      </c>
      <c r="BT26" s="75" t="s">
        <v>15</v>
      </c>
      <c r="BU26" s="75" t="s">
        <v>15</v>
      </c>
      <c r="BV26" s="75" t="s">
        <v>15</v>
      </c>
      <c r="BW26" s="75" t="s">
        <v>15</v>
      </c>
      <c r="BX26" s="75" t="s">
        <v>15</v>
      </c>
      <c r="BY26" s="75" t="s">
        <v>15</v>
      </c>
      <c r="BZ26" s="75" t="s">
        <v>15</v>
      </c>
      <c r="CA26" s="75" t="s">
        <v>15</v>
      </c>
      <c r="CB26" s="75" t="s">
        <v>15</v>
      </c>
      <c r="CC26" s="75" t="s">
        <v>15</v>
      </c>
      <c r="CD26" s="75" t="s">
        <v>15</v>
      </c>
      <c r="CE26" s="75" t="s">
        <v>15</v>
      </c>
      <c r="CF26" s="75" t="s">
        <v>15</v>
      </c>
      <c r="CG26" s="75" t="s">
        <v>15</v>
      </c>
      <c r="CH26" s="71"/>
      <c r="CI26" s="71"/>
      <c r="CJ26" s="75" t="s">
        <v>15</v>
      </c>
      <c r="CK26" s="71"/>
      <c r="CL26" s="75" t="s">
        <v>15</v>
      </c>
      <c r="CM26" s="75" t="s">
        <v>15</v>
      </c>
      <c r="CN26" s="75" t="s">
        <v>15</v>
      </c>
      <c r="CO26" s="75" t="s">
        <v>15</v>
      </c>
      <c r="CP26" s="75" t="s">
        <v>15</v>
      </c>
      <c r="CQ26" s="75" t="s">
        <v>15</v>
      </c>
      <c r="CR26" s="75" t="s">
        <v>15</v>
      </c>
      <c r="CS26" s="75" t="s">
        <v>15</v>
      </c>
      <c r="CT26" s="75" t="s">
        <v>15</v>
      </c>
      <c r="CU26" s="75" t="s">
        <v>15</v>
      </c>
      <c r="CV26" s="75" t="s">
        <v>15</v>
      </c>
      <c r="CW26" s="75" t="s">
        <v>15</v>
      </c>
      <c r="CX26" s="75" t="s">
        <v>15</v>
      </c>
      <c r="CY26" s="71"/>
      <c r="CZ26" s="75" t="s">
        <v>15</v>
      </c>
      <c r="DA26" s="75" t="s">
        <v>15</v>
      </c>
      <c r="DB26" s="71"/>
      <c r="DC26" s="71"/>
      <c r="DD26" s="71"/>
      <c r="DE26" s="71"/>
      <c r="DF26" s="71"/>
      <c r="DG26" s="71"/>
      <c r="DH26" s="71"/>
      <c r="DI26" s="71"/>
      <c r="DJ26" s="75" t="s">
        <v>15</v>
      </c>
      <c r="DK26" s="75" t="s">
        <v>15</v>
      </c>
      <c r="DL26" s="75" t="s">
        <v>15</v>
      </c>
      <c r="DM26" s="75" t="s">
        <v>15</v>
      </c>
      <c r="DN26" s="75" t="s">
        <v>15</v>
      </c>
      <c r="DO26" s="75" t="s">
        <v>15</v>
      </c>
      <c r="DP26" s="75" t="s">
        <v>15</v>
      </c>
      <c r="DQ26" s="75" t="s">
        <v>15</v>
      </c>
      <c r="DR26" s="75" t="s">
        <v>15</v>
      </c>
      <c r="DS26" s="75"/>
      <c r="DT26" s="75"/>
      <c r="DU26" s="75"/>
      <c r="DV26" s="75"/>
      <c r="DW26" s="75"/>
      <c r="DX26" s="75"/>
      <c r="DY26" s="75"/>
      <c r="DZ26" s="75"/>
      <c r="EA26" s="71"/>
      <c r="EB26" s="73">
        <v>107</v>
      </c>
      <c r="EC26" s="71">
        <v>0.008654205607476637</v>
      </c>
      <c r="ED26" s="71">
        <v>0</v>
      </c>
      <c r="EE26" s="71">
        <v>0.062</v>
      </c>
      <c r="EF26" s="71">
        <v>0.008523456713716467</v>
      </c>
    </row>
    <row r="27" spans="1:136" ht="12.75" customHeight="1">
      <c r="A27" s="70" t="s">
        <v>32</v>
      </c>
      <c r="B27" s="71">
        <v>0.137</v>
      </c>
      <c r="C27" s="71">
        <v>0.083</v>
      </c>
      <c r="D27" s="71">
        <v>0.021</v>
      </c>
      <c r="E27" s="71">
        <v>0.074</v>
      </c>
      <c r="F27" s="71">
        <v>0.043</v>
      </c>
      <c r="G27" s="71">
        <v>0.023</v>
      </c>
      <c r="H27" s="71">
        <v>0.037</v>
      </c>
      <c r="I27" s="71">
        <v>0.023</v>
      </c>
      <c r="J27" s="71">
        <v>0.016</v>
      </c>
      <c r="K27" s="71">
        <v>0.022</v>
      </c>
      <c r="L27" s="72">
        <v>0.203</v>
      </c>
      <c r="M27" s="72">
        <v>0.031</v>
      </c>
      <c r="N27" s="72">
        <v>0.064</v>
      </c>
      <c r="O27" s="72">
        <v>0.063</v>
      </c>
      <c r="P27" s="71">
        <v>0.043</v>
      </c>
      <c r="Q27" s="72">
        <v>0.01</v>
      </c>
      <c r="R27" s="72">
        <v>0.008</v>
      </c>
      <c r="S27" s="72">
        <v>0.24</v>
      </c>
      <c r="T27" s="72">
        <v>0.019</v>
      </c>
      <c r="U27" s="72">
        <v>0.022</v>
      </c>
      <c r="V27" s="72">
        <v>0.033</v>
      </c>
      <c r="W27" s="72">
        <v>0.02</v>
      </c>
      <c r="X27" s="72">
        <v>0.007</v>
      </c>
      <c r="Y27" s="72">
        <v>0.01</v>
      </c>
      <c r="Z27" s="72">
        <v>0.064</v>
      </c>
      <c r="AA27" s="72">
        <v>0.118</v>
      </c>
      <c r="AB27" s="72">
        <v>0.016</v>
      </c>
      <c r="AC27" s="72">
        <v>0.041</v>
      </c>
      <c r="AD27" s="72">
        <v>0.168</v>
      </c>
      <c r="AE27" s="72">
        <v>0.019</v>
      </c>
      <c r="AF27" s="72">
        <v>0.006</v>
      </c>
      <c r="AG27" s="72">
        <v>0.011</v>
      </c>
      <c r="AH27" s="72">
        <v>0.008</v>
      </c>
      <c r="AI27" s="72">
        <v>0.024</v>
      </c>
      <c r="AJ27" s="72">
        <v>0.009</v>
      </c>
      <c r="AK27" s="72">
        <v>0.014</v>
      </c>
      <c r="AL27" s="71">
        <v>0.037</v>
      </c>
      <c r="AM27" s="71">
        <v>0.011</v>
      </c>
      <c r="AN27" s="71">
        <v>0.023</v>
      </c>
      <c r="AO27" s="71">
        <v>0.019</v>
      </c>
      <c r="AP27" s="71">
        <v>0.018</v>
      </c>
      <c r="AQ27" s="71">
        <v>0.329</v>
      </c>
      <c r="AR27" s="71">
        <v>0.091</v>
      </c>
      <c r="AS27" s="71">
        <v>0.358</v>
      </c>
      <c r="AT27" s="71">
        <v>0.029</v>
      </c>
      <c r="AU27" s="71">
        <v>0.023</v>
      </c>
      <c r="AV27" s="71">
        <v>0.012</v>
      </c>
      <c r="AW27" s="71">
        <v>0.014</v>
      </c>
      <c r="AX27" s="71">
        <v>0.013</v>
      </c>
      <c r="AY27" s="71">
        <v>0.027</v>
      </c>
      <c r="AZ27" s="71">
        <v>0.012</v>
      </c>
      <c r="BA27" s="71">
        <v>0.035</v>
      </c>
      <c r="BB27" s="71">
        <v>0.022</v>
      </c>
      <c r="BC27" s="71">
        <v>0.005</v>
      </c>
      <c r="BD27" s="71">
        <v>0.013</v>
      </c>
      <c r="BE27" s="71">
        <v>0.044</v>
      </c>
      <c r="BF27" s="71">
        <v>0.01</v>
      </c>
      <c r="BG27" s="71">
        <v>0.014</v>
      </c>
      <c r="BH27" s="71"/>
      <c r="BI27" s="71"/>
      <c r="BJ27" s="71">
        <v>0.064</v>
      </c>
      <c r="BK27" s="71">
        <v>0.011</v>
      </c>
      <c r="BL27" s="71">
        <v>0.015</v>
      </c>
      <c r="BM27" s="71">
        <v>0.014</v>
      </c>
      <c r="BN27" s="71">
        <v>0.07</v>
      </c>
      <c r="BO27" s="71">
        <v>0.028</v>
      </c>
      <c r="BP27" s="71">
        <v>0.012</v>
      </c>
      <c r="BQ27" s="71">
        <v>0.01</v>
      </c>
      <c r="BR27" s="71">
        <v>0.007</v>
      </c>
      <c r="BS27" s="71">
        <v>0.008</v>
      </c>
      <c r="BT27" s="71">
        <v>0.014</v>
      </c>
      <c r="BU27" s="71">
        <v>0.039</v>
      </c>
      <c r="BV27" s="71">
        <v>0.004</v>
      </c>
      <c r="BW27" s="71">
        <v>0.005</v>
      </c>
      <c r="BX27" s="71">
        <v>0.009</v>
      </c>
      <c r="BY27" s="71">
        <v>0.013</v>
      </c>
      <c r="BZ27" s="71">
        <v>0.015</v>
      </c>
      <c r="CA27" s="71">
        <v>0.034</v>
      </c>
      <c r="CB27" s="71">
        <v>0.148</v>
      </c>
      <c r="CC27" s="71">
        <v>0.217</v>
      </c>
      <c r="CD27" s="71">
        <v>0.028</v>
      </c>
      <c r="CE27" s="71">
        <v>0.06</v>
      </c>
      <c r="CF27" s="71">
        <v>0.024</v>
      </c>
      <c r="CG27" s="71">
        <v>0.013</v>
      </c>
      <c r="CH27" s="71"/>
      <c r="CI27" s="71"/>
      <c r="CJ27" s="71">
        <v>0.01</v>
      </c>
      <c r="CK27" s="71"/>
      <c r="CL27" s="71">
        <v>0.051</v>
      </c>
      <c r="CM27" s="71">
        <v>0.009</v>
      </c>
      <c r="CN27" s="71">
        <v>0.017</v>
      </c>
      <c r="CO27" s="71">
        <v>0.043</v>
      </c>
      <c r="CP27" s="71">
        <v>0.029</v>
      </c>
      <c r="CQ27" s="71">
        <v>0.094</v>
      </c>
      <c r="CR27" s="71">
        <v>0.01</v>
      </c>
      <c r="CS27" s="71">
        <v>0.017</v>
      </c>
      <c r="CT27" s="71">
        <v>0.015</v>
      </c>
      <c r="CU27" s="71">
        <v>0.016</v>
      </c>
      <c r="CV27" s="71">
        <v>0.078</v>
      </c>
      <c r="CW27" s="71">
        <v>0.025</v>
      </c>
      <c r="CX27" s="71">
        <v>0.011</v>
      </c>
      <c r="CY27" s="71"/>
      <c r="CZ27" s="71">
        <v>0.009</v>
      </c>
      <c r="DA27" s="71">
        <v>0.013</v>
      </c>
      <c r="DB27" s="71"/>
      <c r="DC27" s="71"/>
      <c r="DD27" s="71"/>
      <c r="DE27" s="71"/>
      <c r="DF27" s="71"/>
      <c r="DG27" s="71"/>
      <c r="DH27" s="71"/>
      <c r="DI27" s="71"/>
      <c r="DJ27" s="75" t="s">
        <v>15</v>
      </c>
      <c r="DK27" s="71">
        <v>0.074</v>
      </c>
      <c r="DL27" s="71">
        <v>0.065</v>
      </c>
      <c r="DM27" s="71">
        <v>0.032</v>
      </c>
      <c r="DN27" s="71">
        <v>0.02</v>
      </c>
      <c r="DO27" s="71">
        <v>0.053</v>
      </c>
      <c r="DP27" s="71">
        <v>0.02</v>
      </c>
      <c r="DQ27" s="71">
        <v>0.032</v>
      </c>
      <c r="DR27" s="71">
        <v>0.015</v>
      </c>
      <c r="DS27" s="71"/>
      <c r="DT27" s="71"/>
      <c r="DU27" s="71"/>
      <c r="DV27" s="71"/>
      <c r="DW27" s="71"/>
      <c r="DX27" s="71"/>
      <c r="DY27" s="71"/>
      <c r="DZ27" s="71"/>
      <c r="EA27" s="71"/>
      <c r="EB27" s="73">
        <v>107</v>
      </c>
      <c r="EC27" s="71">
        <v>0.04242056074766354</v>
      </c>
      <c r="ED27" s="71">
        <v>0</v>
      </c>
      <c r="EE27" s="71">
        <v>0.358</v>
      </c>
      <c r="EF27" s="71">
        <v>0.06017385648066596</v>
      </c>
    </row>
    <row r="28" spans="1:136" ht="12.75" customHeight="1">
      <c r="A28" s="70" t="s">
        <v>33</v>
      </c>
      <c r="B28" s="75" t="s">
        <v>15</v>
      </c>
      <c r="C28" s="75" t="s">
        <v>15</v>
      </c>
      <c r="D28" s="75" t="s">
        <v>15</v>
      </c>
      <c r="E28" s="75" t="s">
        <v>15</v>
      </c>
      <c r="F28" s="75" t="s">
        <v>15</v>
      </c>
      <c r="G28" s="75" t="s">
        <v>15</v>
      </c>
      <c r="H28" s="75" t="s">
        <v>15</v>
      </c>
      <c r="I28" s="71">
        <v>0</v>
      </c>
      <c r="J28" s="75" t="s">
        <v>15</v>
      </c>
      <c r="K28" s="75" t="s">
        <v>15</v>
      </c>
      <c r="L28" s="72">
        <v>0</v>
      </c>
      <c r="M28" s="72">
        <v>0</v>
      </c>
      <c r="N28" s="74" t="s">
        <v>15</v>
      </c>
      <c r="O28" s="74" t="s">
        <v>15</v>
      </c>
      <c r="P28" s="75" t="s">
        <v>15</v>
      </c>
      <c r="Q28" s="74" t="s">
        <v>15</v>
      </c>
      <c r="R28" s="74" t="s">
        <v>15</v>
      </c>
      <c r="S28" s="72">
        <v>0.001</v>
      </c>
      <c r="T28" s="72">
        <v>0.002</v>
      </c>
      <c r="U28" s="74" t="s">
        <v>15</v>
      </c>
      <c r="V28" s="74" t="s">
        <v>15</v>
      </c>
      <c r="W28" s="72">
        <v>0.006</v>
      </c>
      <c r="X28" s="74" t="s">
        <v>15</v>
      </c>
      <c r="Y28" s="74" t="s">
        <v>15</v>
      </c>
      <c r="Z28" s="74" t="s">
        <v>15</v>
      </c>
      <c r="AA28" s="74" t="s">
        <v>15</v>
      </c>
      <c r="AB28" s="74" t="s">
        <v>15</v>
      </c>
      <c r="AC28" s="74" t="s">
        <v>15</v>
      </c>
      <c r="AD28" s="74" t="s">
        <v>15</v>
      </c>
      <c r="AE28" s="72">
        <v>0.016</v>
      </c>
      <c r="AF28" s="74" t="s">
        <v>15</v>
      </c>
      <c r="AG28" s="74" t="s">
        <v>15</v>
      </c>
      <c r="AH28" s="74" t="s">
        <v>15</v>
      </c>
      <c r="AI28" s="72">
        <v>0.001</v>
      </c>
      <c r="AJ28" s="72">
        <v>0.006</v>
      </c>
      <c r="AK28" s="74" t="s">
        <v>15</v>
      </c>
      <c r="AL28" s="75" t="s">
        <v>15</v>
      </c>
      <c r="AM28" s="75" t="s">
        <v>15</v>
      </c>
      <c r="AN28" s="75" t="s">
        <v>15</v>
      </c>
      <c r="AO28" s="71">
        <v>0.006</v>
      </c>
      <c r="AP28" s="75" t="s">
        <v>15</v>
      </c>
      <c r="AQ28" s="75" t="s">
        <v>15</v>
      </c>
      <c r="AR28" s="75" t="s">
        <v>15</v>
      </c>
      <c r="AS28" s="75" t="s">
        <v>15</v>
      </c>
      <c r="AT28" s="75" t="s">
        <v>15</v>
      </c>
      <c r="AU28" s="75" t="s">
        <v>15</v>
      </c>
      <c r="AV28" s="75" t="s">
        <v>15</v>
      </c>
      <c r="AW28" s="75" t="s">
        <v>15</v>
      </c>
      <c r="AX28" s="75" t="s">
        <v>15</v>
      </c>
      <c r="AY28" s="75" t="s">
        <v>15</v>
      </c>
      <c r="AZ28" s="75" t="s">
        <v>15</v>
      </c>
      <c r="BA28" s="75" t="s">
        <v>15</v>
      </c>
      <c r="BB28" s="75" t="s">
        <v>15</v>
      </c>
      <c r="BC28" s="75" t="s">
        <v>15</v>
      </c>
      <c r="BD28" s="75" t="s">
        <v>15</v>
      </c>
      <c r="BE28" s="75" t="s">
        <v>15</v>
      </c>
      <c r="BF28" s="75" t="s">
        <v>15</v>
      </c>
      <c r="BG28" s="71">
        <v>0.001</v>
      </c>
      <c r="BH28" s="71"/>
      <c r="BI28" s="71"/>
      <c r="BJ28" s="75" t="s">
        <v>15</v>
      </c>
      <c r="BK28" s="75" t="s">
        <v>15</v>
      </c>
      <c r="BL28" s="75" t="s">
        <v>15</v>
      </c>
      <c r="BM28" s="75" t="s">
        <v>15</v>
      </c>
      <c r="BN28" s="75" t="s">
        <v>15</v>
      </c>
      <c r="BO28" s="75" t="s">
        <v>15</v>
      </c>
      <c r="BP28" s="75" t="s">
        <v>15</v>
      </c>
      <c r="BQ28" s="75" t="s">
        <v>15</v>
      </c>
      <c r="BR28" s="71">
        <v>0.001</v>
      </c>
      <c r="BS28" s="75" t="s">
        <v>15</v>
      </c>
      <c r="BT28" s="71">
        <v>0.001</v>
      </c>
      <c r="BU28" s="71">
        <v>0.001</v>
      </c>
      <c r="BV28" s="75" t="s">
        <v>15</v>
      </c>
      <c r="BW28" s="71">
        <v>0.001</v>
      </c>
      <c r="BX28" s="75" t="s">
        <v>15</v>
      </c>
      <c r="BY28" s="75" t="s">
        <v>15</v>
      </c>
      <c r="BZ28" s="71">
        <v>0.001</v>
      </c>
      <c r="CA28" s="75" t="s">
        <v>15</v>
      </c>
      <c r="CB28" s="75" t="s">
        <v>15</v>
      </c>
      <c r="CC28" s="75" t="s">
        <v>15</v>
      </c>
      <c r="CD28" s="75" t="s">
        <v>15</v>
      </c>
      <c r="CE28" s="75" t="s">
        <v>15</v>
      </c>
      <c r="CF28" s="75" t="s">
        <v>15</v>
      </c>
      <c r="CG28" s="75" t="s">
        <v>15</v>
      </c>
      <c r="CH28" s="71"/>
      <c r="CI28" s="71"/>
      <c r="CJ28" s="75" t="s">
        <v>15</v>
      </c>
      <c r="CK28" s="71"/>
      <c r="CL28" s="75" t="s">
        <v>15</v>
      </c>
      <c r="CM28" s="75" t="s">
        <v>15</v>
      </c>
      <c r="CN28" s="75" t="s">
        <v>15</v>
      </c>
      <c r="CO28" s="75" t="s">
        <v>15</v>
      </c>
      <c r="CP28" s="75" t="s">
        <v>15</v>
      </c>
      <c r="CQ28" s="75" t="s">
        <v>15</v>
      </c>
      <c r="CR28" s="75" t="s">
        <v>15</v>
      </c>
      <c r="CS28" s="75" t="s">
        <v>15</v>
      </c>
      <c r="CT28" s="75" t="s">
        <v>15</v>
      </c>
      <c r="CU28" s="75" t="s">
        <v>15</v>
      </c>
      <c r="CV28" s="75" t="s">
        <v>15</v>
      </c>
      <c r="CW28" s="75" t="s">
        <v>15</v>
      </c>
      <c r="CX28" s="75" t="s">
        <v>15</v>
      </c>
      <c r="CY28" s="71"/>
      <c r="CZ28" s="75" t="s">
        <v>15</v>
      </c>
      <c r="DA28" s="75" t="s">
        <v>15</v>
      </c>
      <c r="DB28" s="71"/>
      <c r="DC28" s="71"/>
      <c r="DD28" s="71"/>
      <c r="DE28" s="71"/>
      <c r="DF28" s="71"/>
      <c r="DG28" s="71"/>
      <c r="DH28" s="71"/>
      <c r="DI28" s="71"/>
      <c r="DJ28" s="75" t="s">
        <v>15</v>
      </c>
      <c r="DK28" s="75" t="s">
        <v>15</v>
      </c>
      <c r="DL28" s="75" t="s">
        <v>15</v>
      </c>
      <c r="DM28" s="75" t="s">
        <v>15</v>
      </c>
      <c r="DN28" s="75" t="s">
        <v>15</v>
      </c>
      <c r="DO28" s="75" t="s">
        <v>15</v>
      </c>
      <c r="DP28" s="75" t="s">
        <v>15</v>
      </c>
      <c r="DQ28" s="75" t="s">
        <v>15</v>
      </c>
      <c r="DR28" s="75" t="s">
        <v>15</v>
      </c>
      <c r="DS28" s="75"/>
      <c r="DT28" s="75"/>
      <c r="DU28" s="75"/>
      <c r="DV28" s="75"/>
      <c r="DW28" s="75"/>
      <c r="DX28" s="75"/>
      <c r="DY28" s="75"/>
      <c r="DZ28" s="75"/>
      <c r="EA28" s="71"/>
      <c r="EB28" s="73">
        <v>107</v>
      </c>
      <c r="EC28" s="71">
        <v>0.00891588785046729</v>
      </c>
      <c r="ED28" s="71">
        <v>0</v>
      </c>
      <c r="EE28" s="71">
        <v>0.016</v>
      </c>
      <c r="EF28" s="71">
        <v>0.0018289125057790745</v>
      </c>
    </row>
    <row r="29" spans="1:136" ht="12.75" customHeight="1">
      <c r="A29" s="70" t="s">
        <v>34</v>
      </c>
      <c r="B29" s="75" t="s">
        <v>15</v>
      </c>
      <c r="C29" s="75" t="s">
        <v>15</v>
      </c>
      <c r="D29" s="75" t="s">
        <v>15</v>
      </c>
      <c r="E29" s="75" t="s">
        <v>15</v>
      </c>
      <c r="F29" s="75" t="s">
        <v>15</v>
      </c>
      <c r="G29" s="75" t="s">
        <v>15</v>
      </c>
      <c r="H29" s="75" t="s">
        <v>15</v>
      </c>
      <c r="I29" s="75" t="s">
        <v>15</v>
      </c>
      <c r="J29" s="75" t="s">
        <v>15</v>
      </c>
      <c r="K29" s="75" t="s">
        <v>15</v>
      </c>
      <c r="L29" s="74" t="s">
        <v>15</v>
      </c>
      <c r="M29" s="74" t="s">
        <v>15</v>
      </c>
      <c r="N29" s="74" t="s">
        <v>15</v>
      </c>
      <c r="O29" s="74" t="s">
        <v>15</v>
      </c>
      <c r="P29" s="71">
        <v>0.001</v>
      </c>
      <c r="Q29" s="72">
        <v>0.001</v>
      </c>
      <c r="R29" s="74" t="s">
        <v>15</v>
      </c>
      <c r="S29" s="74" t="s">
        <v>15</v>
      </c>
      <c r="T29" s="74" t="s">
        <v>15</v>
      </c>
      <c r="U29" s="74" t="s">
        <v>15</v>
      </c>
      <c r="V29" s="72">
        <v>0.001</v>
      </c>
      <c r="W29" s="72">
        <v>0.003</v>
      </c>
      <c r="X29" s="74" t="s">
        <v>15</v>
      </c>
      <c r="Y29" s="74" t="s">
        <v>15</v>
      </c>
      <c r="Z29" s="74" t="s">
        <v>15</v>
      </c>
      <c r="AA29" s="72">
        <v>0.002</v>
      </c>
      <c r="AB29" s="74" t="s">
        <v>15</v>
      </c>
      <c r="AC29" s="72">
        <v>0.004</v>
      </c>
      <c r="AD29" s="74" t="s">
        <v>15</v>
      </c>
      <c r="AE29" s="72">
        <v>0.008</v>
      </c>
      <c r="AF29" s="72">
        <v>0.001</v>
      </c>
      <c r="AG29" s="74" t="s">
        <v>15</v>
      </c>
      <c r="AH29" s="72">
        <v>0.002</v>
      </c>
      <c r="AI29" s="72">
        <v>0.001</v>
      </c>
      <c r="AJ29" s="72">
        <v>0.004</v>
      </c>
      <c r="AK29" s="72">
        <v>0.001</v>
      </c>
      <c r="AL29" s="75" t="s">
        <v>15</v>
      </c>
      <c r="AM29" s="75" t="s">
        <v>15</v>
      </c>
      <c r="AN29" s="75" t="s">
        <v>15</v>
      </c>
      <c r="AO29" s="71">
        <v>0.003</v>
      </c>
      <c r="AP29" s="71">
        <v>0.001</v>
      </c>
      <c r="AQ29" s="75" t="s">
        <v>15</v>
      </c>
      <c r="AR29" s="71">
        <v>0.002</v>
      </c>
      <c r="AS29" s="75" t="s">
        <v>15</v>
      </c>
      <c r="AT29" s="71">
        <v>0.002</v>
      </c>
      <c r="AU29" s="75" t="s">
        <v>15</v>
      </c>
      <c r="AV29" s="75" t="s">
        <v>15</v>
      </c>
      <c r="AW29" s="71">
        <v>0.002</v>
      </c>
      <c r="AX29" s="71">
        <v>0.001</v>
      </c>
      <c r="AY29" s="75" t="s">
        <v>15</v>
      </c>
      <c r="AZ29" s="75" t="s">
        <v>15</v>
      </c>
      <c r="BA29" s="75" t="s">
        <v>15</v>
      </c>
      <c r="BB29" s="71">
        <v>0.001</v>
      </c>
      <c r="BC29" s="75" t="s">
        <v>15</v>
      </c>
      <c r="BD29" s="75" t="s">
        <v>15</v>
      </c>
      <c r="BE29" s="75" t="s">
        <v>15</v>
      </c>
      <c r="BF29" s="75" t="s">
        <v>15</v>
      </c>
      <c r="BG29" s="75" t="s">
        <v>15</v>
      </c>
      <c r="BH29" s="71"/>
      <c r="BI29" s="71"/>
      <c r="BJ29" s="75" t="s">
        <v>15</v>
      </c>
      <c r="BK29" s="71">
        <v>0</v>
      </c>
      <c r="BL29" s="71">
        <v>0.003</v>
      </c>
      <c r="BM29" s="71">
        <v>0.002</v>
      </c>
      <c r="BN29" s="75" t="s">
        <v>15</v>
      </c>
      <c r="BO29" s="71">
        <v>0.003</v>
      </c>
      <c r="BP29" s="75" t="s">
        <v>15</v>
      </c>
      <c r="BQ29" s="75" t="s">
        <v>15</v>
      </c>
      <c r="BR29" s="75" t="s">
        <v>15</v>
      </c>
      <c r="BS29" s="75" t="s">
        <v>15</v>
      </c>
      <c r="BT29" s="75" t="s">
        <v>15</v>
      </c>
      <c r="BU29" s="75" t="s">
        <v>15</v>
      </c>
      <c r="BV29" s="71">
        <v>0.004</v>
      </c>
      <c r="BW29" s="71">
        <v>0.003</v>
      </c>
      <c r="BX29" s="71">
        <v>0.004</v>
      </c>
      <c r="BY29" s="71">
        <v>0.004</v>
      </c>
      <c r="BZ29" s="75" t="s">
        <v>15</v>
      </c>
      <c r="CA29" s="75" t="s">
        <v>15</v>
      </c>
      <c r="CB29" s="75" t="s">
        <v>15</v>
      </c>
      <c r="CC29" s="71">
        <v>0.004</v>
      </c>
      <c r="CD29" s="71">
        <v>0.005</v>
      </c>
      <c r="CE29" s="75" t="s">
        <v>15</v>
      </c>
      <c r="CF29" s="75" t="s">
        <v>15</v>
      </c>
      <c r="CG29" s="75" t="s">
        <v>15</v>
      </c>
      <c r="CH29" s="71"/>
      <c r="CI29" s="71"/>
      <c r="CJ29" s="75" t="s">
        <v>15</v>
      </c>
      <c r="CK29" s="71"/>
      <c r="CL29" s="75" t="s">
        <v>15</v>
      </c>
      <c r="CM29" s="75" t="s">
        <v>15</v>
      </c>
      <c r="CN29" s="75" t="s">
        <v>15</v>
      </c>
      <c r="CO29" s="75" t="s">
        <v>15</v>
      </c>
      <c r="CP29" s="75" t="s">
        <v>15</v>
      </c>
      <c r="CQ29" s="75" t="s">
        <v>15</v>
      </c>
      <c r="CR29" s="75" t="s">
        <v>15</v>
      </c>
      <c r="CS29" s="75" t="s">
        <v>15</v>
      </c>
      <c r="CT29" s="75" t="s">
        <v>15</v>
      </c>
      <c r="CU29" s="75" t="s">
        <v>15</v>
      </c>
      <c r="CV29" s="75" t="s">
        <v>15</v>
      </c>
      <c r="CW29" s="71">
        <v>0.003</v>
      </c>
      <c r="CX29" s="75" t="s">
        <v>15</v>
      </c>
      <c r="CY29" s="71"/>
      <c r="CZ29" s="75" t="s">
        <v>15</v>
      </c>
      <c r="DA29" s="75" t="s">
        <v>15</v>
      </c>
      <c r="DB29" s="71"/>
      <c r="DC29" s="71"/>
      <c r="DD29" s="71"/>
      <c r="DE29" s="71"/>
      <c r="DF29" s="71"/>
      <c r="DG29" s="71"/>
      <c r="DH29" s="71"/>
      <c r="DI29" s="71"/>
      <c r="DJ29" s="75" t="s">
        <v>15</v>
      </c>
      <c r="DK29" s="75" t="s">
        <v>15</v>
      </c>
      <c r="DL29" s="75" t="s">
        <v>15</v>
      </c>
      <c r="DM29" s="75" t="s">
        <v>15</v>
      </c>
      <c r="DN29" s="75" t="s">
        <v>15</v>
      </c>
      <c r="DO29" s="75" t="s">
        <v>15</v>
      </c>
      <c r="DP29" s="75" t="s">
        <v>15</v>
      </c>
      <c r="DQ29" s="75" t="s">
        <v>15</v>
      </c>
      <c r="DR29" s="75" t="s">
        <v>15</v>
      </c>
      <c r="DS29" s="75"/>
      <c r="DT29" s="75"/>
      <c r="DU29" s="75"/>
      <c r="DV29" s="75"/>
      <c r="DW29" s="75"/>
      <c r="DX29" s="75"/>
      <c r="DY29" s="75"/>
      <c r="DZ29" s="75"/>
      <c r="EA29" s="71"/>
      <c r="EB29" s="73">
        <v>107</v>
      </c>
      <c r="EC29" s="71">
        <v>0.007906542056074767</v>
      </c>
      <c r="ED29" s="71">
        <v>0</v>
      </c>
      <c r="EE29" s="71">
        <v>0.008</v>
      </c>
      <c r="EF29" s="71">
        <v>0.0014274305115541518</v>
      </c>
    </row>
    <row r="30" spans="1:136" ht="12.75" customHeight="1">
      <c r="A30" s="70" t="s">
        <v>35</v>
      </c>
      <c r="B30" s="75" t="s">
        <v>15</v>
      </c>
      <c r="C30" s="75" t="s">
        <v>15</v>
      </c>
      <c r="D30" s="75" t="s">
        <v>15</v>
      </c>
      <c r="E30" s="75" t="s">
        <v>15</v>
      </c>
      <c r="F30" s="75" t="s">
        <v>15</v>
      </c>
      <c r="G30" s="75" t="s">
        <v>15</v>
      </c>
      <c r="H30" s="75" t="s">
        <v>15</v>
      </c>
      <c r="I30" s="71">
        <v>0.001</v>
      </c>
      <c r="J30" s="75" t="s">
        <v>15</v>
      </c>
      <c r="K30" s="75" t="s">
        <v>15</v>
      </c>
      <c r="L30" s="74" t="s">
        <v>15</v>
      </c>
      <c r="M30" s="74" t="s">
        <v>15</v>
      </c>
      <c r="N30" s="74" t="s">
        <v>15</v>
      </c>
      <c r="O30" s="74" t="s">
        <v>15</v>
      </c>
      <c r="P30" s="75" t="s">
        <v>15</v>
      </c>
      <c r="Q30" s="74" t="s">
        <v>15</v>
      </c>
      <c r="R30" s="72">
        <v>0.002</v>
      </c>
      <c r="S30" s="74" t="s">
        <v>15</v>
      </c>
      <c r="T30" s="74" t="s">
        <v>15</v>
      </c>
      <c r="U30" s="72">
        <v>0.004</v>
      </c>
      <c r="V30" s="74" t="s">
        <v>15</v>
      </c>
      <c r="W30" s="74" t="s">
        <v>15</v>
      </c>
      <c r="X30" s="74" t="s">
        <v>15</v>
      </c>
      <c r="Y30" s="72">
        <v>0.003</v>
      </c>
      <c r="Z30" s="74" t="s">
        <v>15</v>
      </c>
      <c r="AA30" s="72">
        <v>0.003</v>
      </c>
      <c r="AB30" s="72">
        <v>0.007</v>
      </c>
      <c r="AC30" s="72">
        <v>0.002</v>
      </c>
      <c r="AD30" s="74" t="s">
        <v>15</v>
      </c>
      <c r="AE30" s="74" t="s">
        <v>15</v>
      </c>
      <c r="AF30" s="74" t="s">
        <v>15</v>
      </c>
      <c r="AG30" s="74" t="s">
        <v>15</v>
      </c>
      <c r="AH30" s="74" t="s">
        <v>15</v>
      </c>
      <c r="AI30" s="74" t="s">
        <v>15</v>
      </c>
      <c r="AJ30" s="72">
        <v>0.003</v>
      </c>
      <c r="AK30" s="72">
        <v>0.003</v>
      </c>
      <c r="AL30" s="71">
        <v>0.002</v>
      </c>
      <c r="AM30" s="71">
        <v>0.005</v>
      </c>
      <c r="AN30" s="75" t="s">
        <v>15</v>
      </c>
      <c r="AO30" s="71">
        <v>0.002</v>
      </c>
      <c r="AP30" s="75" t="s">
        <v>15</v>
      </c>
      <c r="AQ30" s="75" t="s">
        <v>15</v>
      </c>
      <c r="AR30" s="75" t="s">
        <v>15</v>
      </c>
      <c r="AS30" s="71">
        <v>0.001</v>
      </c>
      <c r="AT30" s="75" t="s">
        <v>15</v>
      </c>
      <c r="AU30" s="71">
        <v>0.008</v>
      </c>
      <c r="AV30" s="75" t="s">
        <v>15</v>
      </c>
      <c r="AW30" s="75" t="s">
        <v>15</v>
      </c>
      <c r="AX30" s="75" t="s">
        <v>15</v>
      </c>
      <c r="AY30" s="75" t="s">
        <v>15</v>
      </c>
      <c r="AZ30" s="75" t="s">
        <v>15</v>
      </c>
      <c r="BA30" s="75" t="s">
        <v>15</v>
      </c>
      <c r="BB30" s="75" t="s">
        <v>15</v>
      </c>
      <c r="BC30" s="75" t="s">
        <v>15</v>
      </c>
      <c r="BD30" s="71">
        <v>0.004</v>
      </c>
      <c r="BE30" s="71">
        <v>0.004</v>
      </c>
      <c r="BF30" s="75" t="s">
        <v>15</v>
      </c>
      <c r="BG30" s="75" t="s">
        <v>15</v>
      </c>
      <c r="BH30" s="71"/>
      <c r="BI30" s="71"/>
      <c r="BJ30" s="75" t="s">
        <v>15</v>
      </c>
      <c r="BK30" s="71">
        <v>0.001</v>
      </c>
      <c r="BL30" s="75" t="s">
        <v>15</v>
      </c>
      <c r="BM30" s="71">
        <v>0.001</v>
      </c>
      <c r="BN30" s="71">
        <v>0.003</v>
      </c>
      <c r="BO30" s="71">
        <v>0.001</v>
      </c>
      <c r="BP30" s="71">
        <v>0.005</v>
      </c>
      <c r="BQ30" s="71">
        <v>0.005</v>
      </c>
      <c r="BR30" s="75" t="s">
        <v>15</v>
      </c>
      <c r="BS30" s="71">
        <v>0.002</v>
      </c>
      <c r="BT30" s="75" t="s">
        <v>15</v>
      </c>
      <c r="BU30" s="71">
        <v>0.001</v>
      </c>
      <c r="BV30" s="71">
        <v>0.002</v>
      </c>
      <c r="BW30" s="71">
        <v>0.002</v>
      </c>
      <c r="BX30" s="71">
        <v>0.002</v>
      </c>
      <c r="BY30" s="71">
        <v>0.002</v>
      </c>
      <c r="BZ30" s="71">
        <v>0.003</v>
      </c>
      <c r="CA30" s="71">
        <v>0.002</v>
      </c>
      <c r="CB30" s="71">
        <v>0.001</v>
      </c>
      <c r="CC30" s="71">
        <v>0.003</v>
      </c>
      <c r="CD30" s="71">
        <v>0.003</v>
      </c>
      <c r="CE30" s="71">
        <v>0.003</v>
      </c>
      <c r="CF30" s="71">
        <v>0.001</v>
      </c>
      <c r="CG30" s="75" t="s">
        <v>15</v>
      </c>
      <c r="CH30" s="71"/>
      <c r="CI30" s="71"/>
      <c r="CJ30" s="71">
        <v>0.004</v>
      </c>
      <c r="CK30" s="71"/>
      <c r="CL30" s="75" t="s">
        <v>15</v>
      </c>
      <c r="CM30" s="75" t="s">
        <v>15</v>
      </c>
      <c r="CN30" s="75" t="s">
        <v>15</v>
      </c>
      <c r="CO30" s="75" t="s">
        <v>15</v>
      </c>
      <c r="CP30" s="71">
        <v>0.002</v>
      </c>
      <c r="CQ30" s="75" t="s">
        <v>15</v>
      </c>
      <c r="CR30" s="71">
        <v>0.001</v>
      </c>
      <c r="CS30" s="71">
        <v>0.002</v>
      </c>
      <c r="CT30" s="75" t="s">
        <v>15</v>
      </c>
      <c r="CU30" s="75" t="s">
        <v>15</v>
      </c>
      <c r="CV30" s="75" t="s">
        <v>15</v>
      </c>
      <c r="CW30" s="75" t="s">
        <v>15</v>
      </c>
      <c r="CX30" s="71">
        <v>0.002</v>
      </c>
      <c r="CY30" s="71"/>
      <c r="CZ30" s="75" t="s">
        <v>15</v>
      </c>
      <c r="DA30" s="75" t="s">
        <v>15</v>
      </c>
      <c r="DB30" s="71"/>
      <c r="DC30" s="71"/>
      <c r="DD30" s="71"/>
      <c r="DE30" s="71"/>
      <c r="DF30" s="71"/>
      <c r="DG30" s="71"/>
      <c r="DH30" s="71"/>
      <c r="DI30" s="71"/>
      <c r="DJ30" s="71">
        <v>0</v>
      </c>
      <c r="DK30" s="75" t="s">
        <v>15</v>
      </c>
      <c r="DL30" s="75" t="s">
        <v>15</v>
      </c>
      <c r="DM30" s="71">
        <v>0</v>
      </c>
      <c r="DN30" s="75" t="s">
        <v>15</v>
      </c>
      <c r="DO30" s="75" t="s">
        <v>15</v>
      </c>
      <c r="DP30" s="75" t="s">
        <v>15</v>
      </c>
      <c r="DQ30" s="75" t="s">
        <v>15</v>
      </c>
      <c r="DR30" s="71">
        <v>0.003</v>
      </c>
      <c r="DS30" s="71"/>
      <c r="DT30" s="71"/>
      <c r="DU30" s="71"/>
      <c r="DV30" s="71"/>
      <c r="DW30" s="71"/>
      <c r="DX30" s="71"/>
      <c r="DY30" s="71"/>
      <c r="DZ30" s="71"/>
      <c r="EA30" s="71"/>
      <c r="EB30" s="73">
        <v>107</v>
      </c>
      <c r="EC30" s="71">
        <v>0.007018691588785047</v>
      </c>
      <c r="ED30" s="71">
        <v>0</v>
      </c>
      <c r="EE30" s="71">
        <v>0.008</v>
      </c>
      <c r="EF30" s="71">
        <v>0.0016401802593256302</v>
      </c>
    </row>
    <row r="31" spans="1:136" ht="12.75" customHeight="1">
      <c r="A31" s="70" t="s">
        <v>36</v>
      </c>
      <c r="B31" s="71">
        <v>4.812</v>
      </c>
      <c r="C31" s="71">
        <v>7.446</v>
      </c>
      <c r="D31" s="71">
        <v>2.609</v>
      </c>
      <c r="E31" s="71">
        <v>0.893</v>
      </c>
      <c r="F31" s="71">
        <v>0.734</v>
      </c>
      <c r="G31" s="71">
        <v>1.204</v>
      </c>
      <c r="H31" s="71">
        <v>1.642</v>
      </c>
      <c r="I31" s="71">
        <v>0.719</v>
      </c>
      <c r="J31" s="71">
        <v>0.922</v>
      </c>
      <c r="K31" s="71">
        <v>1.133</v>
      </c>
      <c r="L31" s="72">
        <v>0.629</v>
      </c>
      <c r="M31" s="72">
        <v>0.34</v>
      </c>
      <c r="N31" s="72">
        <v>2.111</v>
      </c>
      <c r="O31" s="72">
        <v>1.494</v>
      </c>
      <c r="P31" s="71">
        <v>0.446</v>
      </c>
      <c r="Q31" s="72">
        <v>0.317</v>
      </c>
      <c r="R31" s="72">
        <v>0.559</v>
      </c>
      <c r="S31" s="72">
        <v>0.69</v>
      </c>
      <c r="T31" s="72">
        <v>0.752</v>
      </c>
      <c r="U31" s="72">
        <v>1.385</v>
      </c>
      <c r="V31" s="72">
        <v>1.22</v>
      </c>
      <c r="W31" s="72">
        <v>0.463</v>
      </c>
      <c r="X31" s="72">
        <v>0.487</v>
      </c>
      <c r="Y31" s="72">
        <v>0.664</v>
      </c>
      <c r="Z31" s="72">
        <v>0.936</v>
      </c>
      <c r="AA31" s="72">
        <v>2.986</v>
      </c>
      <c r="AB31" s="72">
        <v>12.691</v>
      </c>
      <c r="AC31" s="72">
        <v>2.176</v>
      </c>
      <c r="AD31" s="72">
        <v>9.014</v>
      </c>
      <c r="AE31" s="72">
        <v>4.269</v>
      </c>
      <c r="AF31" s="72">
        <v>0.292</v>
      </c>
      <c r="AG31" s="72">
        <v>1</v>
      </c>
      <c r="AH31" s="72">
        <v>0.377</v>
      </c>
      <c r="AI31" s="72">
        <v>0.811</v>
      </c>
      <c r="AJ31" s="72">
        <v>0.729</v>
      </c>
      <c r="AK31" s="72">
        <v>0.45</v>
      </c>
      <c r="AL31" s="71">
        <v>0.931</v>
      </c>
      <c r="AM31" s="71">
        <v>1.261</v>
      </c>
      <c r="AN31" s="71">
        <v>1.376</v>
      </c>
      <c r="AO31" s="71">
        <v>1.046</v>
      </c>
      <c r="AP31" s="71">
        <v>0.312</v>
      </c>
      <c r="AQ31" s="71">
        <v>1.377</v>
      </c>
      <c r="AR31" s="71">
        <v>0.799</v>
      </c>
      <c r="AS31" s="71">
        <v>0.825</v>
      </c>
      <c r="AT31" s="71">
        <v>0.683</v>
      </c>
      <c r="AU31" s="71">
        <v>1.201</v>
      </c>
      <c r="AV31" s="71">
        <v>0.494</v>
      </c>
      <c r="AW31" s="71">
        <v>0.976</v>
      </c>
      <c r="AX31" s="71">
        <v>1.129</v>
      </c>
      <c r="AY31" s="71">
        <v>1.267</v>
      </c>
      <c r="AZ31" s="71">
        <v>1.515</v>
      </c>
      <c r="BA31" s="71">
        <v>1.044</v>
      </c>
      <c r="BB31" s="71">
        <v>0.298</v>
      </c>
      <c r="BC31" s="71">
        <v>0.18</v>
      </c>
      <c r="BD31" s="71">
        <v>1.411</v>
      </c>
      <c r="BE31" s="71">
        <v>1.1</v>
      </c>
      <c r="BF31" s="71">
        <v>0.226</v>
      </c>
      <c r="BG31" s="71">
        <v>0.239</v>
      </c>
      <c r="BH31" s="71"/>
      <c r="BI31" s="71"/>
      <c r="BJ31" s="71">
        <v>1.208</v>
      </c>
      <c r="BK31" s="71">
        <v>0.457</v>
      </c>
      <c r="BL31" s="71">
        <v>0.961</v>
      </c>
      <c r="BM31" s="71">
        <v>0.735</v>
      </c>
      <c r="BN31" s="71">
        <v>2.336</v>
      </c>
      <c r="BO31" s="71">
        <v>1.159</v>
      </c>
      <c r="BP31" s="71">
        <v>1.577</v>
      </c>
      <c r="BQ31" s="71">
        <v>1.507</v>
      </c>
      <c r="BR31" s="71">
        <v>0.574</v>
      </c>
      <c r="BS31" s="71">
        <v>0.914</v>
      </c>
      <c r="BT31" s="71">
        <v>0.73</v>
      </c>
      <c r="BU31" s="71">
        <v>0.882</v>
      </c>
      <c r="BV31" s="71">
        <v>0.283</v>
      </c>
      <c r="BW31" s="71">
        <v>0.5</v>
      </c>
      <c r="BX31" s="71">
        <v>0.346</v>
      </c>
      <c r="BY31" s="71">
        <v>0.573</v>
      </c>
      <c r="BZ31" s="71">
        <v>1.238</v>
      </c>
      <c r="CA31" s="71">
        <v>1.201</v>
      </c>
      <c r="CB31" s="71">
        <v>0.858</v>
      </c>
      <c r="CC31" s="71">
        <v>0.857</v>
      </c>
      <c r="CD31" s="71">
        <v>0.723</v>
      </c>
      <c r="CE31" s="71">
        <v>1.015</v>
      </c>
      <c r="CF31" s="71">
        <v>0.672</v>
      </c>
      <c r="CG31" s="71">
        <v>0.695</v>
      </c>
      <c r="CH31" s="71"/>
      <c r="CI31" s="71"/>
      <c r="CJ31" s="71">
        <v>0.863</v>
      </c>
      <c r="CK31" s="71"/>
      <c r="CL31" s="71">
        <v>1.814</v>
      </c>
      <c r="CM31" s="71">
        <v>1.421</v>
      </c>
      <c r="CN31" s="71">
        <v>1.54</v>
      </c>
      <c r="CO31" s="71">
        <v>1.232</v>
      </c>
      <c r="CP31" s="71">
        <v>1.397</v>
      </c>
      <c r="CQ31" s="71">
        <v>0.931</v>
      </c>
      <c r="CR31" s="71">
        <v>0.835</v>
      </c>
      <c r="CS31" s="71">
        <v>1.036</v>
      </c>
      <c r="CT31" s="71">
        <v>1.407</v>
      </c>
      <c r="CU31" s="71">
        <v>1.333</v>
      </c>
      <c r="CV31" s="71">
        <v>1.141</v>
      </c>
      <c r="CW31" s="71">
        <v>0.473</v>
      </c>
      <c r="CX31" s="71">
        <v>0.699</v>
      </c>
      <c r="CY31" s="71"/>
      <c r="CZ31" s="71">
        <v>0.784</v>
      </c>
      <c r="DA31" s="71">
        <v>0.729</v>
      </c>
      <c r="DB31" s="71"/>
      <c r="DC31" s="71"/>
      <c r="DD31" s="71"/>
      <c r="DE31" s="71"/>
      <c r="DF31" s="71"/>
      <c r="DG31" s="71"/>
      <c r="DH31" s="71"/>
      <c r="DI31" s="71"/>
      <c r="DJ31" s="71">
        <v>3.031</v>
      </c>
      <c r="DK31" s="71">
        <v>1.047</v>
      </c>
      <c r="DL31" s="71">
        <v>1.321</v>
      </c>
      <c r="DM31" s="71">
        <v>0.722</v>
      </c>
      <c r="DN31" s="71">
        <v>1.039</v>
      </c>
      <c r="DO31" s="71">
        <v>1.335</v>
      </c>
      <c r="DP31" s="71">
        <v>0.954</v>
      </c>
      <c r="DQ31" s="71">
        <v>1.624</v>
      </c>
      <c r="DR31" s="71">
        <v>0.713</v>
      </c>
      <c r="DS31" s="71"/>
      <c r="DT31" s="71"/>
      <c r="DU31" s="71"/>
      <c r="DV31" s="71"/>
      <c r="DW31" s="71"/>
      <c r="DX31" s="71"/>
      <c r="DY31" s="71"/>
      <c r="DZ31" s="71"/>
      <c r="EA31" s="71"/>
      <c r="EB31" s="73">
        <v>107</v>
      </c>
      <c r="EC31" s="71">
        <v>1.3132149532710287</v>
      </c>
      <c r="ED31" s="71">
        <v>0.18</v>
      </c>
      <c r="EE31" s="71">
        <v>12.691</v>
      </c>
      <c r="EF31" s="71">
        <v>1.6383288843313304</v>
      </c>
    </row>
    <row r="32" spans="1:136" ht="12.75" customHeight="1">
      <c r="A32" s="70" t="s">
        <v>37</v>
      </c>
      <c r="B32" s="71">
        <v>0.001</v>
      </c>
      <c r="C32" s="71">
        <v>0.012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0.002</v>
      </c>
      <c r="K32" s="71">
        <v>0.001</v>
      </c>
      <c r="L32" s="72">
        <v>0</v>
      </c>
      <c r="M32" s="72">
        <v>0</v>
      </c>
      <c r="N32" s="72">
        <v>0.001</v>
      </c>
      <c r="O32" s="72">
        <v>0</v>
      </c>
      <c r="P32" s="71">
        <v>0.017</v>
      </c>
      <c r="Q32" s="74" t="s">
        <v>15</v>
      </c>
      <c r="R32" s="74" t="s">
        <v>15</v>
      </c>
      <c r="S32" s="74" t="s">
        <v>15</v>
      </c>
      <c r="T32" s="74" t="s">
        <v>15</v>
      </c>
      <c r="U32" s="74" t="s">
        <v>15</v>
      </c>
      <c r="V32" s="74" t="s">
        <v>15</v>
      </c>
      <c r="W32" s="74" t="s">
        <v>15</v>
      </c>
      <c r="X32" s="74" t="s">
        <v>15</v>
      </c>
      <c r="Y32" s="74" t="s">
        <v>15</v>
      </c>
      <c r="Z32" s="74" t="s">
        <v>15</v>
      </c>
      <c r="AA32" s="74" t="s">
        <v>15</v>
      </c>
      <c r="AB32" s="74" t="s">
        <v>15</v>
      </c>
      <c r="AC32" s="74" t="s">
        <v>15</v>
      </c>
      <c r="AD32" s="74" t="s">
        <v>15</v>
      </c>
      <c r="AE32" s="74" t="s">
        <v>15</v>
      </c>
      <c r="AF32" s="74" t="s">
        <v>15</v>
      </c>
      <c r="AG32" s="74" t="s">
        <v>15</v>
      </c>
      <c r="AH32" s="74" t="s">
        <v>15</v>
      </c>
      <c r="AI32" s="74" t="s">
        <v>15</v>
      </c>
      <c r="AJ32" s="74" t="s">
        <v>15</v>
      </c>
      <c r="AK32" s="74" t="s">
        <v>15</v>
      </c>
      <c r="AL32" s="75" t="s">
        <v>15</v>
      </c>
      <c r="AM32" s="71">
        <v>0.016</v>
      </c>
      <c r="AN32" s="75" t="s">
        <v>15</v>
      </c>
      <c r="AO32" s="75" t="s">
        <v>15</v>
      </c>
      <c r="AP32" s="75" t="s">
        <v>15</v>
      </c>
      <c r="AQ32" s="75" t="s">
        <v>15</v>
      </c>
      <c r="AR32" s="75" t="s">
        <v>15</v>
      </c>
      <c r="AS32" s="75" t="s">
        <v>15</v>
      </c>
      <c r="AT32" s="75" t="s">
        <v>15</v>
      </c>
      <c r="AU32" s="75" t="s">
        <v>15</v>
      </c>
      <c r="AV32" s="75" t="s">
        <v>15</v>
      </c>
      <c r="AW32" s="75" t="s">
        <v>15</v>
      </c>
      <c r="AX32" s="75" t="s">
        <v>15</v>
      </c>
      <c r="AY32" s="75" t="s">
        <v>15</v>
      </c>
      <c r="AZ32" s="75" t="s">
        <v>15</v>
      </c>
      <c r="BA32" s="75" t="s">
        <v>15</v>
      </c>
      <c r="BB32" s="75" t="s">
        <v>15</v>
      </c>
      <c r="BC32" s="75" t="s">
        <v>15</v>
      </c>
      <c r="BD32" s="71">
        <v>0</v>
      </c>
      <c r="BE32" s="71">
        <v>0</v>
      </c>
      <c r="BF32" s="71">
        <v>0</v>
      </c>
      <c r="BG32" s="75" t="s">
        <v>15</v>
      </c>
      <c r="BH32" s="71"/>
      <c r="BI32" s="71"/>
      <c r="BJ32" s="75" t="s">
        <v>15</v>
      </c>
      <c r="BK32" s="75" t="s">
        <v>15</v>
      </c>
      <c r="BL32" s="75" t="s">
        <v>15</v>
      </c>
      <c r="BM32" s="71">
        <v>0.017</v>
      </c>
      <c r="BN32" s="75" t="s">
        <v>15</v>
      </c>
      <c r="BO32" s="75" t="s">
        <v>15</v>
      </c>
      <c r="BP32" s="75" t="s">
        <v>15</v>
      </c>
      <c r="BQ32" s="75" t="s">
        <v>15</v>
      </c>
      <c r="BR32" s="75" t="s">
        <v>15</v>
      </c>
      <c r="BS32" s="75" t="s">
        <v>15</v>
      </c>
      <c r="BT32" s="75" t="s">
        <v>15</v>
      </c>
      <c r="BU32" s="75" t="s">
        <v>15</v>
      </c>
      <c r="BV32" s="75" t="s">
        <v>15</v>
      </c>
      <c r="BW32" s="75" t="s">
        <v>15</v>
      </c>
      <c r="BX32" s="71">
        <v>0.016</v>
      </c>
      <c r="BY32" s="75" t="s">
        <v>15</v>
      </c>
      <c r="BZ32" s="75" t="s">
        <v>15</v>
      </c>
      <c r="CA32" s="71">
        <v>0.016</v>
      </c>
      <c r="CB32" s="71">
        <v>0</v>
      </c>
      <c r="CC32" s="75" t="s">
        <v>15</v>
      </c>
      <c r="CD32" s="75" t="s">
        <v>15</v>
      </c>
      <c r="CE32" s="75" t="s">
        <v>15</v>
      </c>
      <c r="CF32" s="75" t="s">
        <v>15</v>
      </c>
      <c r="CG32" s="75" t="s">
        <v>15</v>
      </c>
      <c r="CH32" s="71"/>
      <c r="CI32" s="71"/>
      <c r="CJ32" s="75" t="s">
        <v>15</v>
      </c>
      <c r="CK32" s="71"/>
      <c r="CL32" s="75" t="s">
        <v>15</v>
      </c>
      <c r="CM32" s="75" t="s">
        <v>15</v>
      </c>
      <c r="CN32" s="75" t="s">
        <v>15</v>
      </c>
      <c r="CO32" s="75" t="s">
        <v>15</v>
      </c>
      <c r="CP32" s="75" t="s">
        <v>15</v>
      </c>
      <c r="CQ32" s="75" t="s">
        <v>15</v>
      </c>
      <c r="CR32" s="75" t="s">
        <v>15</v>
      </c>
      <c r="CS32" s="75" t="s">
        <v>15</v>
      </c>
      <c r="CT32" s="75" t="s">
        <v>15</v>
      </c>
      <c r="CU32" s="75" t="s">
        <v>15</v>
      </c>
      <c r="CV32" s="75" t="s">
        <v>15</v>
      </c>
      <c r="CW32" s="75" t="s">
        <v>15</v>
      </c>
      <c r="CX32" s="75" t="s">
        <v>15</v>
      </c>
      <c r="CY32" s="71"/>
      <c r="CZ32" s="75" t="s">
        <v>15</v>
      </c>
      <c r="DA32" s="71">
        <v>0.042</v>
      </c>
      <c r="DB32" s="71"/>
      <c r="DC32" s="71"/>
      <c r="DD32" s="71"/>
      <c r="DE32" s="71"/>
      <c r="DF32" s="71"/>
      <c r="DG32" s="71"/>
      <c r="DH32" s="71"/>
      <c r="DI32" s="71"/>
      <c r="DJ32" s="75" t="s">
        <v>15</v>
      </c>
      <c r="DK32" s="75" t="s">
        <v>15</v>
      </c>
      <c r="DL32" s="75" t="s">
        <v>15</v>
      </c>
      <c r="DM32" s="75" t="s">
        <v>15</v>
      </c>
      <c r="DN32" s="75" t="s">
        <v>15</v>
      </c>
      <c r="DO32" s="75" t="s">
        <v>15</v>
      </c>
      <c r="DP32" s="75" t="s">
        <v>15</v>
      </c>
      <c r="DQ32" s="75" t="s">
        <v>15</v>
      </c>
      <c r="DR32" s="75" t="s">
        <v>15</v>
      </c>
      <c r="DS32" s="75"/>
      <c r="DT32" s="75"/>
      <c r="DU32" s="75"/>
      <c r="DV32" s="75"/>
      <c r="DW32" s="75"/>
      <c r="DX32" s="75"/>
      <c r="DY32" s="75"/>
      <c r="DZ32" s="75"/>
      <c r="EA32" s="71"/>
      <c r="EB32" s="73">
        <v>107</v>
      </c>
      <c r="EC32" s="71">
        <v>0.005196261682242991</v>
      </c>
      <c r="ED32" s="71">
        <v>0</v>
      </c>
      <c r="EE32" s="71">
        <v>0.042</v>
      </c>
      <c r="EF32" s="71">
        <v>0.005360984235971854</v>
      </c>
    </row>
    <row r="33" spans="1:136" ht="12.75" customHeight="1">
      <c r="A33" s="70" t="s">
        <v>38</v>
      </c>
      <c r="B33" s="71">
        <v>0.183</v>
      </c>
      <c r="C33" s="71">
        <v>0.23</v>
      </c>
      <c r="D33" s="71">
        <v>0.077</v>
      </c>
      <c r="E33" s="71">
        <v>0.056</v>
      </c>
      <c r="F33" s="71">
        <v>0.036</v>
      </c>
      <c r="G33" s="71">
        <v>0.076</v>
      </c>
      <c r="H33" s="71">
        <v>0.067</v>
      </c>
      <c r="I33" s="71">
        <v>0.04</v>
      </c>
      <c r="J33" s="71">
        <v>0.041</v>
      </c>
      <c r="K33" s="71">
        <v>0.064</v>
      </c>
      <c r="L33" s="72">
        <v>0.111</v>
      </c>
      <c r="M33" s="72">
        <v>0.043</v>
      </c>
      <c r="N33" s="72">
        <v>0.117</v>
      </c>
      <c r="O33" s="72">
        <v>0.141</v>
      </c>
      <c r="P33" s="71">
        <v>0.039</v>
      </c>
      <c r="Q33" s="72">
        <v>0.036</v>
      </c>
      <c r="R33" s="72">
        <v>0.025</v>
      </c>
      <c r="S33" s="72">
        <v>0.054</v>
      </c>
      <c r="T33" s="72">
        <v>0.044</v>
      </c>
      <c r="U33" s="72">
        <v>0.048</v>
      </c>
      <c r="V33" s="72">
        <v>0.039</v>
      </c>
      <c r="W33" s="72">
        <v>0.025</v>
      </c>
      <c r="X33" s="72">
        <v>0.014</v>
      </c>
      <c r="Y33" s="72">
        <v>0.024</v>
      </c>
      <c r="Z33" s="72">
        <v>0.052</v>
      </c>
      <c r="AA33" s="72">
        <v>0.205</v>
      </c>
      <c r="AB33" s="72">
        <v>0.048</v>
      </c>
      <c r="AC33" s="72">
        <v>0.05</v>
      </c>
      <c r="AD33" s="72">
        <v>0.086</v>
      </c>
      <c r="AE33" s="72">
        <v>0.074</v>
      </c>
      <c r="AF33" s="72">
        <v>0.011</v>
      </c>
      <c r="AG33" s="72">
        <v>0.022</v>
      </c>
      <c r="AH33" s="72">
        <v>0.016</v>
      </c>
      <c r="AI33" s="72">
        <v>0.037</v>
      </c>
      <c r="AJ33" s="72">
        <v>0.031</v>
      </c>
      <c r="AK33" s="72">
        <v>0.024</v>
      </c>
      <c r="AL33" s="71">
        <v>0.073</v>
      </c>
      <c r="AM33" s="71">
        <v>0.058</v>
      </c>
      <c r="AN33" s="71">
        <v>0.049</v>
      </c>
      <c r="AO33" s="71">
        <v>0.058</v>
      </c>
      <c r="AP33" s="71">
        <v>0.017</v>
      </c>
      <c r="AQ33" s="71">
        <v>0.145</v>
      </c>
      <c r="AR33" s="71">
        <v>0.069</v>
      </c>
      <c r="AS33" s="71">
        <v>0.083</v>
      </c>
      <c r="AT33" s="71">
        <v>0.05</v>
      </c>
      <c r="AU33" s="71">
        <v>0.052</v>
      </c>
      <c r="AV33" s="71">
        <v>0.028</v>
      </c>
      <c r="AW33" s="71">
        <v>0.043</v>
      </c>
      <c r="AX33" s="71">
        <v>0.032</v>
      </c>
      <c r="AY33" s="71">
        <v>0.038</v>
      </c>
      <c r="AZ33" s="71">
        <v>0.029</v>
      </c>
      <c r="BA33" s="71">
        <v>0.031</v>
      </c>
      <c r="BB33" s="71">
        <v>0.044</v>
      </c>
      <c r="BC33" s="71">
        <v>0.032</v>
      </c>
      <c r="BD33" s="71">
        <v>0.05</v>
      </c>
      <c r="BE33" s="71">
        <v>0.041</v>
      </c>
      <c r="BF33" s="71">
        <v>0.043</v>
      </c>
      <c r="BG33" s="71">
        <v>0.03</v>
      </c>
      <c r="BH33" s="71"/>
      <c r="BI33" s="71"/>
      <c r="BJ33" s="71">
        <v>0.047</v>
      </c>
      <c r="BK33" s="71">
        <v>0.028</v>
      </c>
      <c r="BL33" s="71">
        <v>0.06</v>
      </c>
      <c r="BM33" s="71">
        <v>0.035</v>
      </c>
      <c r="BN33" s="71">
        <v>0.084</v>
      </c>
      <c r="BO33" s="71">
        <v>0.074</v>
      </c>
      <c r="BP33" s="71">
        <v>0.052</v>
      </c>
      <c r="BQ33" s="71">
        <v>0.055</v>
      </c>
      <c r="BR33" s="71">
        <v>0.024</v>
      </c>
      <c r="BS33" s="71">
        <v>0.034</v>
      </c>
      <c r="BT33" s="71">
        <v>0.045</v>
      </c>
      <c r="BU33" s="71">
        <v>0.064</v>
      </c>
      <c r="BV33" s="71">
        <v>0.01</v>
      </c>
      <c r="BW33" s="71">
        <v>0.015</v>
      </c>
      <c r="BX33" s="71">
        <v>0.017</v>
      </c>
      <c r="BY33" s="71">
        <v>0.033</v>
      </c>
      <c r="BZ33" s="71">
        <v>0.074</v>
      </c>
      <c r="CA33" s="71">
        <v>0.086</v>
      </c>
      <c r="CB33" s="71">
        <v>0.096</v>
      </c>
      <c r="CC33" s="71">
        <v>0.08</v>
      </c>
      <c r="CD33" s="71">
        <v>0.038</v>
      </c>
      <c r="CE33" s="71">
        <v>0.059</v>
      </c>
      <c r="CF33" s="71">
        <v>0.038</v>
      </c>
      <c r="CG33" s="71">
        <v>0.019</v>
      </c>
      <c r="CH33" s="71"/>
      <c r="CI33" s="71"/>
      <c r="CJ33" s="71">
        <v>0.029</v>
      </c>
      <c r="CK33" s="71"/>
      <c r="CL33" s="71">
        <v>0.098</v>
      </c>
      <c r="CM33" s="71">
        <v>0.037</v>
      </c>
      <c r="CN33" s="71">
        <v>0.066</v>
      </c>
      <c r="CO33" s="71">
        <v>0.071</v>
      </c>
      <c r="CP33" s="71">
        <v>0.072</v>
      </c>
      <c r="CQ33" s="71">
        <v>0.087</v>
      </c>
      <c r="CR33" s="71">
        <v>0.035</v>
      </c>
      <c r="CS33" s="71">
        <v>0.039</v>
      </c>
      <c r="CT33" s="71">
        <v>0.075</v>
      </c>
      <c r="CU33" s="71">
        <v>0.041</v>
      </c>
      <c r="CV33" s="71">
        <v>0.056</v>
      </c>
      <c r="CW33" s="71">
        <v>0.03</v>
      </c>
      <c r="CX33" s="71">
        <v>0.023</v>
      </c>
      <c r="CY33" s="71"/>
      <c r="CZ33" s="71">
        <v>0.021</v>
      </c>
      <c r="DA33" s="71">
        <v>0.026</v>
      </c>
      <c r="DB33" s="71"/>
      <c r="DC33" s="71"/>
      <c r="DD33" s="71"/>
      <c r="DE33" s="71"/>
      <c r="DF33" s="71"/>
      <c r="DG33" s="71"/>
      <c r="DH33" s="71"/>
      <c r="DI33" s="71"/>
      <c r="DJ33" s="71">
        <v>0.719</v>
      </c>
      <c r="DK33" s="71">
        <v>0.065</v>
      </c>
      <c r="DL33" s="71">
        <v>0.059</v>
      </c>
      <c r="DM33" s="71">
        <v>0.059</v>
      </c>
      <c r="DN33" s="71">
        <v>0.043</v>
      </c>
      <c r="DO33" s="71">
        <v>0.066</v>
      </c>
      <c r="DP33" s="71">
        <v>0.027</v>
      </c>
      <c r="DQ33" s="71">
        <v>0.071</v>
      </c>
      <c r="DR33" s="71">
        <v>0.037</v>
      </c>
      <c r="DS33" s="71"/>
      <c r="DT33" s="71"/>
      <c r="DU33" s="71"/>
      <c r="DV33" s="71"/>
      <c r="DW33" s="71"/>
      <c r="DX33" s="71"/>
      <c r="DY33" s="71"/>
      <c r="DZ33" s="71"/>
      <c r="EA33" s="71"/>
      <c r="EB33" s="73">
        <v>107</v>
      </c>
      <c r="EC33" s="71">
        <v>0.060747663551401876</v>
      </c>
      <c r="ED33" s="71">
        <v>0.01</v>
      </c>
      <c r="EE33" s="71">
        <v>0.719</v>
      </c>
      <c r="EF33" s="71">
        <v>0.07352424655166215</v>
      </c>
    </row>
    <row r="34" spans="1:136" ht="12.75" customHeight="1">
      <c r="A34" s="70" t="s">
        <v>39</v>
      </c>
      <c r="B34" s="75" t="s">
        <v>15</v>
      </c>
      <c r="C34" s="71">
        <v>0.022</v>
      </c>
      <c r="D34" s="75" t="s">
        <v>15</v>
      </c>
      <c r="E34" s="75" t="s">
        <v>15</v>
      </c>
      <c r="F34" s="75" t="s">
        <v>15</v>
      </c>
      <c r="G34" s="75" t="s">
        <v>15</v>
      </c>
      <c r="H34" s="75" t="s">
        <v>15</v>
      </c>
      <c r="I34" s="75" t="s">
        <v>15</v>
      </c>
      <c r="J34" s="75" t="s">
        <v>15</v>
      </c>
      <c r="K34" s="75" t="s">
        <v>15</v>
      </c>
      <c r="L34" s="74" t="s">
        <v>15</v>
      </c>
      <c r="M34" s="74" t="s">
        <v>15</v>
      </c>
      <c r="N34" s="72">
        <v>0.045</v>
      </c>
      <c r="O34" s="74" t="s">
        <v>15</v>
      </c>
      <c r="P34" s="75" t="s">
        <v>15</v>
      </c>
      <c r="Q34" s="74" t="s">
        <v>15</v>
      </c>
      <c r="R34" s="74" t="s">
        <v>15</v>
      </c>
      <c r="S34" s="74" t="s">
        <v>15</v>
      </c>
      <c r="T34" s="74" t="s">
        <v>15</v>
      </c>
      <c r="U34" s="74" t="s">
        <v>15</v>
      </c>
      <c r="V34" s="74" t="s">
        <v>15</v>
      </c>
      <c r="W34" s="74" t="s">
        <v>15</v>
      </c>
      <c r="X34" s="74" t="s">
        <v>15</v>
      </c>
      <c r="Y34" s="74" t="s">
        <v>15</v>
      </c>
      <c r="Z34" s="74" t="s">
        <v>15</v>
      </c>
      <c r="AA34" s="74" t="s">
        <v>15</v>
      </c>
      <c r="AB34" s="74" t="s">
        <v>15</v>
      </c>
      <c r="AC34" s="74" t="s">
        <v>15</v>
      </c>
      <c r="AD34" s="72">
        <v>0.045</v>
      </c>
      <c r="AE34" s="74" t="s">
        <v>15</v>
      </c>
      <c r="AF34" s="74" t="s">
        <v>15</v>
      </c>
      <c r="AG34" s="74" t="s">
        <v>15</v>
      </c>
      <c r="AH34" s="74" t="s">
        <v>15</v>
      </c>
      <c r="AI34" s="74" t="s">
        <v>15</v>
      </c>
      <c r="AJ34" s="74" t="s">
        <v>15</v>
      </c>
      <c r="AK34" s="74" t="s">
        <v>15</v>
      </c>
      <c r="AL34" s="75" t="s">
        <v>15</v>
      </c>
      <c r="AM34" s="75" t="s">
        <v>15</v>
      </c>
      <c r="AN34" s="75" t="s">
        <v>15</v>
      </c>
      <c r="AO34" s="71">
        <v>0.063</v>
      </c>
      <c r="AP34" s="75" t="s">
        <v>15</v>
      </c>
      <c r="AQ34" s="71">
        <v>0.082</v>
      </c>
      <c r="AR34" s="75" t="s">
        <v>15</v>
      </c>
      <c r="AS34" s="75" t="s">
        <v>15</v>
      </c>
      <c r="AT34" s="75" t="s">
        <v>15</v>
      </c>
      <c r="AU34" s="75" t="s">
        <v>15</v>
      </c>
      <c r="AV34" s="75" t="s">
        <v>15</v>
      </c>
      <c r="AW34" s="75" t="s">
        <v>15</v>
      </c>
      <c r="AX34" s="75" t="s">
        <v>15</v>
      </c>
      <c r="AY34" s="75" t="s">
        <v>15</v>
      </c>
      <c r="AZ34" s="75" t="s">
        <v>15</v>
      </c>
      <c r="BA34" s="75" t="s">
        <v>15</v>
      </c>
      <c r="BB34" s="75" t="s">
        <v>15</v>
      </c>
      <c r="BC34" s="75" t="s">
        <v>15</v>
      </c>
      <c r="BD34" s="75" t="s">
        <v>15</v>
      </c>
      <c r="BE34" s="75" t="s">
        <v>15</v>
      </c>
      <c r="BF34" s="75" t="s">
        <v>15</v>
      </c>
      <c r="BG34" s="75" t="s">
        <v>15</v>
      </c>
      <c r="BH34" s="71"/>
      <c r="BI34" s="71"/>
      <c r="BJ34" s="71">
        <v>0.032</v>
      </c>
      <c r="BK34" s="71">
        <v>0.013</v>
      </c>
      <c r="BL34" s="71">
        <v>0.023</v>
      </c>
      <c r="BM34" s="75" t="s">
        <v>15</v>
      </c>
      <c r="BN34" s="71">
        <v>0.048</v>
      </c>
      <c r="BO34" s="71">
        <v>0.017</v>
      </c>
      <c r="BP34" s="71">
        <v>0.036</v>
      </c>
      <c r="BQ34" s="71">
        <v>0.017</v>
      </c>
      <c r="BR34" s="71">
        <v>0.018</v>
      </c>
      <c r="BS34" s="71">
        <v>0.014</v>
      </c>
      <c r="BT34" s="71">
        <v>0.016</v>
      </c>
      <c r="BU34" s="75" t="s">
        <v>15</v>
      </c>
      <c r="BV34" s="75" t="s">
        <v>15</v>
      </c>
      <c r="BW34" s="75" t="s">
        <v>15</v>
      </c>
      <c r="BX34" s="75" t="s">
        <v>15</v>
      </c>
      <c r="BY34" s="75" t="s">
        <v>15</v>
      </c>
      <c r="BZ34" s="71">
        <v>0.015</v>
      </c>
      <c r="CA34" s="75" t="s">
        <v>15</v>
      </c>
      <c r="CB34" s="75" t="s">
        <v>15</v>
      </c>
      <c r="CC34" s="75" t="s">
        <v>15</v>
      </c>
      <c r="CD34" s="75" t="s">
        <v>15</v>
      </c>
      <c r="CE34" s="75" t="s">
        <v>15</v>
      </c>
      <c r="CF34" s="75" t="s">
        <v>15</v>
      </c>
      <c r="CG34" s="75" t="s">
        <v>15</v>
      </c>
      <c r="CH34" s="71"/>
      <c r="CI34" s="71"/>
      <c r="CJ34" s="75" t="s">
        <v>15</v>
      </c>
      <c r="CK34" s="71"/>
      <c r="CL34" s="71">
        <v>0.017</v>
      </c>
      <c r="CM34" s="71">
        <v>0.022</v>
      </c>
      <c r="CN34" s="75" t="s">
        <v>15</v>
      </c>
      <c r="CO34" s="75" t="s">
        <v>15</v>
      </c>
      <c r="CP34" s="75" t="s">
        <v>15</v>
      </c>
      <c r="CQ34" s="75" t="s">
        <v>15</v>
      </c>
      <c r="CR34" s="75" t="s">
        <v>15</v>
      </c>
      <c r="CS34" s="75" t="s">
        <v>15</v>
      </c>
      <c r="CT34" s="75" t="s">
        <v>15</v>
      </c>
      <c r="CU34" s="75" t="s">
        <v>15</v>
      </c>
      <c r="CV34" s="75" t="s">
        <v>15</v>
      </c>
      <c r="CW34" s="75" t="s">
        <v>15</v>
      </c>
      <c r="CX34" s="75" t="s">
        <v>15</v>
      </c>
      <c r="CY34" s="71"/>
      <c r="CZ34" s="75" t="s">
        <v>15</v>
      </c>
      <c r="DA34" s="75" t="s">
        <v>15</v>
      </c>
      <c r="DB34" s="71"/>
      <c r="DC34" s="71"/>
      <c r="DD34" s="71"/>
      <c r="DE34" s="71"/>
      <c r="DF34" s="71"/>
      <c r="DG34" s="71"/>
      <c r="DH34" s="71"/>
      <c r="DI34" s="71"/>
      <c r="DJ34" s="75" t="s">
        <v>15</v>
      </c>
      <c r="DK34" s="75" t="s">
        <v>15</v>
      </c>
      <c r="DL34" s="75" t="s">
        <v>15</v>
      </c>
      <c r="DM34" s="75" t="s">
        <v>15</v>
      </c>
      <c r="DN34" s="75" t="s">
        <v>15</v>
      </c>
      <c r="DO34" s="75" t="s">
        <v>15</v>
      </c>
      <c r="DP34" s="75" t="s">
        <v>15</v>
      </c>
      <c r="DQ34" s="75" t="s">
        <v>15</v>
      </c>
      <c r="DR34" s="71">
        <v>0.007</v>
      </c>
      <c r="DS34" s="71"/>
      <c r="DT34" s="71"/>
      <c r="DU34" s="71"/>
      <c r="DV34" s="71"/>
      <c r="DW34" s="71"/>
      <c r="DX34" s="71"/>
      <c r="DY34" s="71"/>
      <c r="DZ34" s="71"/>
      <c r="EA34" s="71"/>
      <c r="EB34" s="73">
        <v>107</v>
      </c>
      <c r="EC34" s="71">
        <v>0.009271028037383179</v>
      </c>
      <c r="ED34" s="71">
        <v>0</v>
      </c>
      <c r="EE34" s="71">
        <v>0.082</v>
      </c>
      <c r="EF34" s="71">
        <v>0.013706639043997444</v>
      </c>
    </row>
    <row r="35" spans="1:136" ht="12.75" customHeight="1">
      <c r="A35" s="70" t="s">
        <v>40</v>
      </c>
      <c r="B35" s="71">
        <v>0.599</v>
      </c>
      <c r="C35" s="71">
        <v>0.88</v>
      </c>
      <c r="D35" s="71">
        <v>0.489</v>
      </c>
      <c r="E35" s="71">
        <v>1.349</v>
      </c>
      <c r="F35" s="71">
        <v>0.185</v>
      </c>
      <c r="G35" s="71">
        <v>0.248</v>
      </c>
      <c r="H35" s="71">
        <v>0.323</v>
      </c>
      <c r="I35" s="71">
        <v>0.189</v>
      </c>
      <c r="J35" s="71">
        <v>0.205</v>
      </c>
      <c r="K35" s="71">
        <v>0.249</v>
      </c>
      <c r="L35" s="72">
        <v>0.254</v>
      </c>
      <c r="M35" s="72">
        <v>0.136</v>
      </c>
      <c r="N35" s="72">
        <v>0.512</v>
      </c>
      <c r="O35" s="72">
        <v>0.229</v>
      </c>
      <c r="P35" s="71">
        <v>0.39</v>
      </c>
      <c r="Q35" s="72">
        <v>0.189</v>
      </c>
      <c r="R35" s="72">
        <v>0.145</v>
      </c>
      <c r="S35" s="72">
        <v>0.189</v>
      </c>
      <c r="T35" s="72">
        <v>0.288</v>
      </c>
      <c r="U35" s="72">
        <v>0.237</v>
      </c>
      <c r="V35" s="72">
        <v>0.215</v>
      </c>
      <c r="W35" s="72">
        <v>0.094</v>
      </c>
      <c r="X35" s="72">
        <v>0.155</v>
      </c>
      <c r="Y35" s="72">
        <v>0.132</v>
      </c>
      <c r="Z35" s="72">
        <v>0.141</v>
      </c>
      <c r="AA35" s="72">
        <v>0.289</v>
      </c>
      <c r="AB35" s="72">
        <v>1.005</v>
      </c>
      <c r="AC35" s="72">
        <v>0.188</v>
      </c>
      <c r="AD35" s="72">
        <v>0.625</v>
      </c>
      <c r="AE35" s="72">
        <v>0.295</v>
      </c>
      <c r="AF35" s="72">
        <v>0.186</v>
      </c>
      <c r="AG35" s="72">
        <v>1.178</v>
      </c>
      <c r="AH35" s="72">
        <v>0.156</v>
      </c>
      <c r="AI35" s="72">
        <v>0.177</v>
      </c>
      <c r="AJ35" s="72">
        <v>0.442</v>
      </c>
      <c r="AK35" s="72">
        <v>0.205</v>
      </c>
      <c r="AL35" s="71">
        <v>0.222</v>
      </c>
      <c r="AM35" s="71">
        <v>0.267</v>
      </c>
      <c r="AN35" s="71">
        <v>0.546</v>
      </c>
      <c r="AO35" s="71">
        <v>0.266</v>
      </c>
      <c r="AP35" s="71">
        <v>0.207</v>
      </c>
      <c r="AQ35" s="71">
        <v>0.299</v>
      </c>
      <c r="AR35" s="71">
        <v>0.357</v>
      </c>
      <c r="AS35" s="71">
        <v>7.693</v>
      </c>
      <c r="AT35" s="71">
        <v>0.272</v>
      </c>
      <c r="AU35" s="71">
        <v>0.29</v>
      </c>
      <c r="AV35" s="71">
        <v>2.373</v>
      </c>
      <c r="AW35" s="71">
        <v>0.325</v>
      </c>
      <c r="AX35" s="71">
        <v>0.162</v>
      </c>
      <c r="AY35" s="71">
        <v>0.178</v>
      </c>
      <c r="AZ35" s="71">
        <v>0.213</v>
      </c>
      <c r="BA35" s="71">
        <v>0.238</v>
      </c>
      <c r="BB35" s="71">
        <v>0.088</v>
      </c>
      <c r="BC35" s="71">
        <v>0.052</v>
      </c>
      <c r="BD35" s="71">
        <v>0.212</v>
      </c>
      <c r="BE35" s="71">
        <v>0.148</v>
      </c>
      <c r="BF35" s="71">
        <v>0.051</v>
      </c>
      <c r="BG35" s="71">
        <v>0.041</v>
      </c>
      <c r="BH35" s="71"/>
      <c r="BI35" s="71"/>
      <c r="BJ35" s="71">
        <v>0.201</v>
      </c>
      <c r="BK35" s="71">
        <v>0.096</v>
      </c>
      <c r="BL35" s="71">
        <v>0.148</v>
      </c>
      <c r="BM35" s="71">
        <v>0.149</v>
      </c>
      <c r="BN35" s="71">
        <v>0.297</v>
      </c>
      <c r="BO35" s="71">
        <v>0.146</v>
      </c>
      <c r="BP35" s="71">
        <v>0.208</v>
      </c>
      <c r="BQ35" s="71">
        <v>0.189</v>
      </c>
      <c r="BR35" s="71">
        <v>0.087</v>
      </c>
      <c r="BS35" s="71">
        <v>0.126</v>
      </c>
      <c r="BT35" s="71">
        <v>0.114</v>
      </c>
      <c r="BU35" s="71">
        <v>0.165</v>
      </c>
      <c r="BV35" s="71">
        <v>0.051</v>
      </c>
      <c r="BW35" s="71">
        <v>0.103</v>
      </c>
      <c r="BX35" s="71">
        <v>0.041</v>
      </c>
      <c r="BY35" s="71">
        <v>0.081</v>
      </c>
      <c r="BZ35" s="71">
        <v>0.171</v>
      </c>
      <c r="CA35" s="71">
        <v>0.148</v>
      </c>
      <c r="CB35" s="71">
        <v>0.118</v>
      </c>
      <c r="CC35" s="71">
        <v>0.138</v>
      </c>
      <c r="CD35" s="71">
        <v>0.089</v>
      </c>
      <c r="CE35" s="71">
        <v>0.109</v>
      </c>
      <c r="CF35" s="71">
        <v>0.078</v>
      </c>
      <c r="CG35" s="71">
        <v>0.08</v>
      </c>
      <c r="CH35" s="71"/>
      <c r="CI35" s="71"/>
      <c r="CJ35" s="71">
        <v>0.105</v>
      </c>
      <c r="CK35" s="71"/>
      <c r="CL35" s="71">
        <v>0.196</v>
      </c>
      <c r="CM35" s="71">
        <v>0.145</v>
      </c>
      <c r="CN35" s="71">
        <v>0.189</v>
      </c>
      <c r="CO35" s="71">
        <v>0.156</v>
      </c>
      <c r="CP35" s="71">
        <v>0.118</v>
      </c>
      <c r="CQ35" s="71">
        <v>0.134</v>
      </c>
      <c r="CR35" s="71">
        <v>0.1</v>
      </c>
      <c r="CS35" s="71">
        <v>0.115</v>
      </c>
      <c r="CT35" s="71">
        <v>0.157</v>
      </c>
      <c r="CU35" s="71">
        <v>0.174</v>
      </c>
      <c r="CV35" s="71">
        <v>0.143</v>
      </c>
      <c r="CW35" s="71">
        <v>0.076</v>
      </c>
      <c r="CX35" s="71">
        <v>0.092</v>
      </c>
      <c r="CY35" s="71"/>
      <c r="CZ35" s="71">
        <v>0.109</v>
      </c>
      <c r="DA35" s="71">
        <v>0.095</v>
      </c>
      <c r="DB35" s="71"/>
      <c r="DC35" s="71"/>
      <c r="DD35" s="71"/>
      <c r="DE35" s="71"/>
      <c r="DF35" s="71"/>
      <c r="DG35" s="71"/>
      <c r="DH35" s="71"/>
      <c r="DI35" s="71"/>
      <c r="DJ35" s="71">
        <v>0.31</v>
      </c>
      <c r="DK35" s="71">
        <v>0.11</v>
      </c>
      <c r="DL35" s="71">
        <v>0.169</v>
      </c>
      <c r="DM35" s="71">
        <v>0.101</v>
      </c>
      <c r="DN35" s="71">
        <v>0.084</v>
      </c>
      <c r="DO35" s="71">
        <v>0.166</v>
      </c>
      <c r="DP35" s="71">
        <v>0.127</v>
      </c>
      <c r="DQ35" s="71">
        <v>0.229</v>
      </c>
      <c r="DR35" s="71">
        <v>0.093</v>
      </c>
      <c r="DS35" s="71"/>
      <c r="DT35" s="71"/>
      <c r="DU35" s="71"/>
      <c r="DV35" s="71"/>
      <c r="DW35" s="71"/>
      <c r="DX35" s="71"/>
      <c r="DY35" s="71"/>
      <c r="DZ35" s="71"/>
      <c r="EA35" s="71"/>
      <c r="EB35" s="73">
        <v>107</v>
      </c>
      <c r="EC35" s="71">
        <v>0.3167663551401869</v>
      </c>
      <c r="ED35" s="71">
        <v>0.041</v>
      </c>
      <c r="EE35" s="71">
        <v>7.693</v>
      </c>
      <c r="EF35" s="71">
        <v>0.7741225431191242</v>
      </c>
    </row>
    <row r="36" spans="1:136" ht="12.75" customHeight="1">
      <c r="A36" s="70" t="s">
        <v>41</v>
      </c>
      <c r="B36" s="71">
        <v>1.884</v>
      </c>
      <c r="C36" s="71">
        <v>2.958</v>
      </c>
      <c r="D36" s="71">
        <v>1.632</v>
      </c>
      <c r="E36" s="71">
        <v>3.953</v>
      </c>
      <c r="F36" s="71">
        <v>0.527</v>
      </c>
      <c r="G36" s="71">
        <v>0.7</v>
      </c>
      <c r="H36" s="71">
        <v>0.967</v>
      </c>
      <c r="I36" s="71">
        <v>0.518</v>
      </c>
      <c r="J36" s="71">
        <v>0.629</v>
      </c>
      <c r="K36" s="71">
        <v>0.731</v>
      </c>
      <c r="L36" s="72">
        <v>0.734</v>
      </c>
      <c r="M36" s="72">
        <v>0.378</v>
      </c>
      <c r="N36" s="72">
        <v>1.599</v>
      </c>
      <c r="O36" s="72">
        <v>0.678</v>
      </c>
      <c r="P36" s="71">
        <v>1.198</v>
      </c>
      <c r="Q36" s="72">
        <v>0.578</v>
      </c>
      <c r="R36" s="72">
        <v>0.439</v>
      </c>
      <c r="S36" s="72">
        <v>0.579</v>
      </c>
      <c r="T36" s="72">
        <v>0.896</v>
      </c>
      <c r="U36" s="72">
        <v>0.784</v>
      </c>
      <c r="V36" s="72">
        <v>0.681</v>
      </c>
      <c r="W36" s="72">
        <v>0.265</v>
      </c>
      <c r="X36" s="72">
        <v>0.482</v>
      </c>
      <c r="Y36" s="72">
        <v>0.403</v>
      </c>
      <c r="Z36" s="72">
        <v>0.432</v>
      </c>
      <c r="AA36" s="72">
        <v>0.951</v>
      </c>
      <c r="AB36" s="72">
        <v>3.844</v>
      </c>
      <c r="AC36" s="72">
        <v>0.6</v>
      </c>
      <c r="AD36" s="72">
        <v>1.994</v>
      </c>
      <c r="AE36" s="72">
        <v>1.009</v>
      </c>
      <c r="AF36" s="72">
        <v>0.581</v>
      </c>
      <c r="AG36" s="72">
        <v>3.556</v>
      </c>
      <c r="AH36" s="72">
        <v>0.52</v>
      </c>
      <c r="AI36" s="72">
        <v>0.581</v>
      </c>
      <c r="AJ36" s="72">
        <v>1.389</v>
      </c>
      <c r="AK36" s="72">
        <v>0.631</v>
      </c>
      <c r="AL36" s="71">
        <v>0.689</v>
      </c>
      <c r="AM36" s="71">
        <v>0.834</v>
      </c>
      <c r="AN36" s="71">
        <v>1.699</v>
      </c>
      <c r="AO36" s="71">
        <v>0.964</v>
      </c>
      <c r="AP36" s="71">
        <v>0.634</v>
      </c>
      <c r="AQ36" s="71">
        <v>0.944</v>
      </c>
      <c r="AR36" s="71">
        <v>1.101</v>
      </c>
      <c r="AS36" s="71">
        <v>24.166</v>
      </c>
      <c r="AT36" s="71">
        <v>0.859</v>
      </c>
      <c r="AU36" s="71">
        <v>0.962</v>
      </c>
      <c r="AV36" s="71">
        <v>7.671</v>
      </c>
      <c r="AW36" s="71">
        <v>1.073</v>
      </c>
      <c r="AX36" s="71">
        <v>0.575</v>
      </c>
      <c r="AY36" s="71">
        <v>0.626</v>
      </c>
      <c r="AZ36" s="71">
        <v>0.729</v>
      </c>
      <c r="BA36" s="71">
        <v>0.714</v>
      </c>
      <c r="BB36" s="71">
        <v>0.284</v>
      </c>
      <c r="BC36" s="71">
        <v>0.174</v>
      </c>
      <c r="BD36" s="71">
        <v>0.739</v>
      </c>
      <c r="BE36" s="71">
        <v>0.457</v>
      </c>
      <c r="BF36" s="71">
        <v>0.162</v>
      </c>
      <c r="BG36" s="71">
        <v>0.133</v>
      </c>
      <c r="BH36" s="71"/>
      <c r="BI36" s="71"/>
      <c r="BJ36" s="71">
        <v>0.657</v>
      </c>
      <c r="BK36" s="71">
        <v>0.316</v>
      </c>
      <c r="BL36" s="71">
        <v>0.463</v>
      </c>
      <c r="BM36" s="71">
        <v>0.47</v>
      </c>
      <c r="BN36" s="71">
        <v>0.91</v>
      </c>
      <c r="BO36" s="71">
        <v>0.439</v>
      </c>
      <c r="BP36" s="71">
        <v>0.714</v>
      </c>
      <c r="BQ36" s="71">
        <v>0.629</v>
      </c>
      <c r="BR36" s="71">
        <v>0.298</v>
      </c>
      <c r="BS36" s="71">
        <v>0.416</v>
      </c>
      <c r="BT36" s="71">
        <v>0.357</v>
      </c>
      <c r="BU36" s="71">
        <v>0.47</v>
      </c>
      <c r="BV36" s="71">
        <v>0.157</v>
      </c>
      <c r="BW36" s="71">
        <v>0.397</v>
      </c>
      <c r="BX36" s="71">
        <v>0.104</v>
      </c>
      <c r="BY36" s="71">
        <v>0.192</v>
      </c>
      <c r="BZ36" s="71">
        <v>0.478</v>
      </c>
      <c r="CA36" s="71">
        <v>0.355</v>
      </c>
      <c r="CB36" s="71">
        <v>0.337</v>
      </c>
      <c r="CC36" s="71">
        <v>0.356</v>
      </c>
      <c r="CD36" s="71">
        <v>0.267</v>
      </c>
      <c r="CE36" s="71">
        <v>0.302</v>
      </c>
      <c r="CF36" s="71">
        <v>0.231</v>
      </c>
      <c r="CG36" s="71">
        <v>0.253</v>
      </c>
      <c r="CH36" s="71"/>
      <c r="CI36" s="71"/>
      <c r="CJ36" s="71">
        <v>0.299</v>
      </c>
      <c r="CK36" s="71"/>
      <c r="CL36" s="71">
        <v>0.601</v>
      </c>
      <c r="CM36" s="71">
        <v>0.504</v>
      </c>
      <c r="CN36" s="71">
        <v>0.594</v>
      </c>
      <c r="CO36" s="71">
        <v>0.49</v>
      </c>
      <c r="CP36" s="71">
        <v>0.437</v>
      </c>
      <c r="CQ36" s="71">
        <v>0.396</v>
      </c>
      <c r="CR36" s="71">
        <v>0.297</v>
      </c>
      <c r="CS36" s="71">
        <v>0.341</v>
      </c>
      <c r="CT36" s="71">
        <v>0.466</v>
      </c>
      <c r="CU36" s="71">
        <v>0.527</v>
      </c>
      <c r="CV36" s="71">
        <v>0.392</v>
      </c>
      <c r="CW36" s="71">
        <v>0.207</v>
      </c>
      <c r="CX36" s="71">
        <v>0.294</v>
      </c>
      <c r="CY36" s="71"/>
      <c r="CZ36" s="71">
        <v>0.335</v>
      </c>
      <c r="DA36" s="71">
        <v>0.285</v>
      </c>
      <c r="DB36" s="71"/>
      <c r="DC36" s="71"/>
      <c r="DD36" s="71"/>
      <c r="DE36" s="71"/>
      <c r="DF36" s="71"/>
      <c r="DG36" s="71"/>
      <c r="DH36" s="71"/>
      <c r="DI36" s="71"/>
      <c r="DJ36" s="71">
        <v>1.052</v>
      </c>
      <c r="DK36" s="71">
        <v>0.34</v>
      </c>
      <c r="DL36" s="71">
        <v>0.503</v>
      </c>
      <c r="DM36" s="71">
        <v>0.317</v>
      </c>
      <c r="DN36" s="71">
        <v>0.28</v>
      </c>
      <c r="DO36" s="71">
        <v>0.512</v>
      </c>
      <c r="DP36" s="71">
        <v>0.371</v>
      </c>
      <c r="DQ36" s="71">
        <v>0.686</v>
      </c>
      <c r="DR36" s="71">
        <v>0.28</v>
      </c>
      <c r="DS36" s="71"/>
      <c r="DT36" s="71"/>
      <c r="DU36" s="71"/>
      <c r="DV36" s="71"/>
      <c r="DW36" s="71"/>
      <c r="DX36" s="71"/>
      <c r="DY36" s="71"/>
      <c r="DZ36" s="71"/>
      <c r="EA36" s="71"/>
      <c r="EB36" s="73">
        <v>107</v>
      </c>
      <c r="EC36" s="71">
        <v>0.998542056074766</v>
      </c>
      <c r="ED36" s="71">
        <v>0.104</v>
      </c>
      <c r="EE36" s="71">
        <v>24.166</v>
      </c>
      <c r="EF36" s="71">
        <v>2.4421041880013474</v>
      </c>
    </row>
    <row r="37" spans="1:136" ht="12.75" customHeight="1">
      <c r="A37" s="70" t="s">
        <v>42</v>
      </c>
      <c r="B37" s="71">
        <v>0.162</v>
      </c>
      <c r="C37" s="71">
        <v>0.127</v>
      </c>
      <c r="D37" s="71">
        <v>0.087</v>
      </c>
      <c r="E37" s="71">
        <v>0.076</v>
      </c>
      <c r="F37" s="71">
        <v>0.021</v>
      </c>
      <c r="G37" s="71">
        <v>0.037</v>
      </c>
      <c r="H37" s="71">
        <v>0.045</v>
      </c>
      <c r="I37" s="71">
        <v>0.024</v>
      </c>
      <c r="J37" s="71">
        <v>0.036</v>
      </c>
      <c r="K37" s="71">
        <v>0.057</v>
      </c>
      <c r="L37" s="72">
        <v>0.057</v>
      </c>
      <c r="M37" s="72">
        <v>0.022</v>
      </c>
      <c r="N37" s="72">
        <v>0.103</v>
      </c>
      <c r="O37" s="72">
        <v>0.041</v>
      </c>
      <c r="P37" s="71">
        <v>0.042</v>
      </c>
      <c r="Q37" s="72">
        <v>0.024</v>
      </c>
      <c r="R37" s="72">
        <v>0.023</v>
      </c>
      <c r="S37" s="72">
        <v>0.045</v>
      </c>
      <c r="T37" s="72">
        <v>0.029</v>
      </c>
      <c r="U37" s="72">
        <v>0.025</v>
      </c>
      <c r="V37" s="72">
        <v>0.05</v>
      </c>
      <c r="W37" s="72">
        <v>0.022</v>
      </c>
      <c r="X37" s="72">
        <v>0.011</v>
      </c>
      <c r="Y37" s="72">
        <v>0.018</v>
      </c>
      <c r="Z37" s="71">
        <v>0.046</v>
      </c>
      <c r="AA37" s="71">
        <v>0.082</v>
      </c>
      <c r="AB37" s="71">
        <v>0.052</v>
      </c>
      <c r="AC37" s="72">
        <v>0.038</v>
      </c>
      <c r="AD37" s="72">
        <v>0.175</v>
      </c>
      <c r="AE37" s="72">
        <v>0.159</v>
      </c>
      <c r="AF37" s="72">
        <v>0.018</v>
      </c>
      <c r="AG37" s="72">
        <v>0.069</v>
      </c>
      <c r="AH37" s="72">
        <v>0.015</v>
      </c>
      <c r="AI37" s="72">
        <v>0.023</v>
      </c>
      <c r="AJ37" s="72">
        <v>0.04</v>
      </c>
      <c r="AK37" s="72">
        <v>0.02</v>
      </c>
      <c r="AL37" s="71">
        <v>0.034</v>
      </c>
      <c r="AM37" s="71">
        <v>0.046</v>
      </c>
      <c r="AN37" s="71">
        <v>0.044</v>
      </c>
      <c r="AO37" s="71">
        <v>0.032</v>
      </c>
      <c r="AP37" s="71">
        <v>0.019</v>
      </c>
      <c r="AQ37" s="71">
        <v>0.096</v>
      </c>
      <c r="AR37" s="71">
        <v>0.056</v>
      </c>
      <c r="AS37" s="71">
        <v>0.382</v>
      </c>
      <c r="AT37" s="71">
        <v>0.028</v>
      </c>
      <c r="AU37" s="71">
        <v>0.033</v>
      </c>
      <c r="AV37" s="71">
        <v>0.129</v>
      </c>
      <c r="AW37" s="71">
        <v>0.023</v>
      </c>
      <c r="AX37" s="71">
        <v>0.022</v>
      </c>
      <c r="AY37" s="71">
        <v>0.023</v>
      </c>
      <c r="AZ37" s="71">
        <v>0.021</v>
      </c>
      <c r="BA37" s="71">
        <v>0.019</v>
      </c>
      <c r="BB37" s="75" t="s">
        <v>15</v>
      </c>
      <c r="BC37" s="75" t="s">
        <v>15</v>
      </c>
      <c r="BD37" s="71">
        <v>0.023</v>
      </c>
      <c r="BE37" s="71">
        <v>0.027</v>
      </c>
      <c r="BF37" s="71">
        <v>0.011</v>
      </c>
      <c r="BG37" s="71">
        <v>0.011</v>
      </c>
      <c r="BH37" s="71"/>
      <c r="BI37" s="71"/>
      <c r="BJ37" s="71">
        <v>0.029</v>
      </c>
      <c r="BK37" s="71">
        <v>0.016</v>
      </c>
      <c r="BL37" s="71">
        <v>0.031</v>
      </c>
      <c r="BM37" s="71">
        <v>0.005</v>
      </c>
      <c r="BN37" s="71">
        <v>0.022</v>
      </c>
      <c r="BO37" s="71">
        <v>0.036</v>
      </c>
      <c r="BP37" s="71">
        <v>0.044</v>
      </c>
      <c r="BQ37" s="71">
        <v>0.036</v>
      </c>
      <c r="BR37" s="71">
        <v>0.022</v>
      </c>
      <c r="BS37" s="71">
        <v>0.023</v>
      </c>
      <c r="BT37" s="71">
        <v>0.035</v>
      </c>
      <c r="BU37" s="71">
        <v>0.029</v>
      </c>
      <c r="BV37" s="71">
        <v>0.019</v>
      </c>
      <c r="BW37" s="71">
        <v>0.022</v>
      </c>
      <c r="BX37" s="71">
        <v>0.018</v>
      </c>
      <c r="BY37" s="71">
        <v>0.014</v>
      </c>
      <c r="BZ37" s="71">
        <v>0.016</v>
      </c>
      <c r="CA37" s="71">
        <v>0.019</v>
      </c>
      <c r="CB37" s="71">
        <v>0.032</v>
      </c>
      <c r="CC37" s="71">
        <v>0.033</v>
      </c>
      <c r="CD37" s="71">
        <v>0.028</v>
      </c>
      <c r="CE37" s="71">
        <v>0.027</v>
      </c>
      <c r="CF37" s="71">
        <v>0.022</v>
      </c>
      <c r="CG37" s="71">
        <v>0.013</v>
      </c>
      <c r="CH37" s="71"/>
      <c r="CI37" s="71"/>
      <c r="CJ37" s="71">
        <v>0.042</v>
      </c>
      <c r="CK37" s="71"/>
      <c r="CL37" s="71">
        <v>0.031</v>
      </c>
      <c r="CM37" s="71">
        <v>0.023</v>
      </c>
      <c r="CN37" s="71">
        <v>0.029</v>
      </c>
      <c r="CO37" s="71">
        <v>0.029</v>
      </c>
      <c r="CP37" s="71">
        <v>0.019</v>
      </c>
      <c r="CQ37" s="71">
        <v>0.031</v>
      </c>
      <c r="CR37" s="71">
        <v>0.023</v>
      </c>
      <c r="CS37" s="71">
        <v>0.026</v>
      </c>
      <c r="CT37" s="71">
        <v>0.033</v>
      </c>
      <c r="CU37" s="71">
        <v>0.03</v>
      </c>
      <c r="CV37" s="71">
        <v>0.022</v>
      </c>
      <c r="CW37" s="71">
        <v>0.014</v>
      </c>
      <c r="CX37" s="71">
        <v>0.015</v>
      </c>
      <c r="CY37" s="71"/>
      <c r="CZ37" s="71">
        <v>0.029</v>
      </c>
      <c r="DA37" s="71">
        <v>0.016</v>
      </c>
      <c r="DB37" s="71"/>
      <c r="DC37" s="71"/>
      <c r="DD37" s="71"/>
      <c r="DE37" s="71"/>
      <c r="DF37" s="71"/>
      <c r="DG37" s="71"/>
      <c r="DH37" s="71"/>
      <c r="DI37" s="71"/>
      <c r="DJ37" s="71">
        <v>0.097</v>
      </c>
      <c r="DK37" s="71">
        <v>0.032</v>
      </c>
      <c r="DL37" s="71">
        <v>0.038</v>
      </c>
      <c r="DM37" s="71">
        <v>0.025</v>
      </c>
      <c r="DN37" s="71">
        <v>0.088</v>
      </c>
      <c r="DO37" s="71">
        <v>0.064</v>
      </c>
      <c r="DP37" s="71">
        <v>0.059</v>
      </c>
      <c r="DQ37" s="71">
        <v>0.08</v>
      </c>
      <c r="DR37" s="71">
        <v>0.029</v>
      </c>
      <c r="DS37" s="71"/>
      <c r="DT37" s="71"/>
      <c r="DU37" s="71"/>
      <c r="DV37" s="71"/>
      <c r="DW37" s="71"/>
      <c r="DX37" s="71"/>
      <c r="DY37" s="71"/>
      <c r="DZ37" s="71"/>
      <c r="EA37" s="71"/>
      <c r="EB37" s="73">
        <v>107</v>
      </c>
      <c r="EC37" s="71">
        <v>0.042383177570093473</v>
      </c>
      <c r="ED37" s="71">
        <v>0</v>
      </c>
      <c r="EE37" s="71">
        <v>0.382</v>
      </c>
      <c r="EF37" s="71">
        <v>0.046047809217035794</v>
      </c>
    </row>
    <row r="38" spans="1:136" ht="12.75" customHeight="1">
      <c r="A38" s="70" t="s">
        <v>43</v>
      </c>
      <c r="B38" s="71">
        <v>0.007</v>
      </c>
      <c r="C38" s="75" t="s">
        <v>15</v>
      </c>
      <c r="D38" s="75" t="s">
        <v>15</v>
      </c>
      <c r="E38" s="75" t="s">
        <v>15</v>
      </c>
      <c r="F38" s="71">
        <v>0.001</v>
      </c>
      <c r="G38" s="71">
        <v>0.002</v>
      </c>
      <c r="H38" s="75" t="s">
        <v>15</v>
      </c>
      <c r="I38" s="71">
        <v>0.003</v>
      </c>
      <c r="J38" s="71">
        <v>0.003</v>
      </c>
      <c r="K38" s="71">
        <v>0.002</v>
      </c>
      <c r="L38" s="74" t="s">
        <v>15</v>
      </c>
      <c r="M38" s="74" t="s">
        <v>15</v>
      </c>
      <c r="N38" s="72">
        <v>0.004</v>
      </c>
      <c r="O38" s="72">
        <v>0.001</v>
      </c>
      <c r="P38" s="71">
        <v>0.002</v>
      </c>
      <c r="Q38" s="72">
        <v>0.001</v>
      </c>
      <c r="R38" s="72">
        <v>0.004</v>
      </c>
      <c r="S38" s="72">
        <v>0.001</v>
      </c>
      <c r="T38" s="74" t="s">
        <v>15</v>
      </c>
      <c r="U38" s="74" t="s">
        <v>15</v>
      </c>
      <c r="V38" s="72">
        <v>0.001</v>
      </c>
      <c r="W38" s="74" t="s">
        <v>15</v>
      </c>
      <c r="X38" s="72">
        <v>0.003</v>
      </c>
      <c r="Y38" s="72">
        <v>0.002</v>
      </c>
      <c r="Z38" s="74" t="s">
        <v>15</v>
      </c>
      <c r="AA38" s="74" t="s">
        <v>15</v>
      </c>
      <c r="AB38" s="72">
        <v>0.016</v>
      </c>
      <c r="AC38" s="72">
        <v>0.002</v>
      </c>
      <c r="AD38" s="72">
        <v>0.001</v>
      </c>
      <c r="AE38" s="74" t="s">
        <v>15</v>
      </c>
      <c r="AF38" s="72">
        <v>0.002</v>
      </c>
      <c r="AG38" s="72">
        <v>0.002</v>
      </c>
      <c r="AH38" s="74" t="s">
        <v>15</v>
      </c>
      <c r="AI38" s="72">
        <v>0.002</v>
      </c>
      <c r="AJ38" s="72">
        <v>0.003</v>
      </c>
      <c r="AK38" s="72">
        <v>0.001</v>
      </c>
      <c r="AL38" s="71">
        <v>0.002</v>
      </c>
      <c r="AM38" s="71">
        <v>0.007</v>
      </c>
      <c r="AN38" s="71">
        <v>0.005</v>
      </c>
      <c r="AO38" s="71">
        <v>0.004</v>
      </c>
      <c r="AP38" s="75" t="s">
        <v>15</v>
      </c>
      <c r="AQ38" s="71">
        <v>0.002</v>
      </c>
      <c r="AR38" s="75" t="s">
        <v>15</v>
      </c>
      <c r="AS38" s="75" t="s">
        <v>15</v>
      </c>
      <c r="AT38" s="75" t="s">
        <v>15</v>
      </c>
      <c r="AU38" s="71">
        <v>0.009</v>
      </c>
      <c r="AV38" s="75" t="s">
        <v>15</v>
      </c>
      <c r="AW38" s="75" t="s">
        <v>15</v>
      </c>
      <c r="AX38" s="75" t="s">
        <v>15</v>
      </c>
      <c r="AY38" s="71">
        <v>0.005</v>
      </c>
      <c r="AZ38" s="71">
        <v>0.004</v>
      </c>
      <c r="BA38" s="71">
        <v>0.002</v>
      </c>
      <c r="BB38" s="71">
        <v>0.001</v>
      </c>
      <c r="BC38" s="75" t="s">
        <v>15</v>
      </c>
      <c r="BD38" s="75" t="s">
        <v>15</v>
      </c>
      <c r="BE38" s="71">
        <v>0.009</v>
      </c>
      <c r="BF38" s="75" t="s">
        <v>15</v>
      </c>
      <c r="BG38" s="71">
        <v>0</v>
      </c>
      <c r="BH38" s="71"/>
      <c r="BI38" s="71"/>
      <c r="BJ38" s="71">
        <v>0.001</v>
      </c>
      <c r="BK38" s="71">
        <v>0.001</v>
      </c>
      <c r="BL38" s="71">
        <v>0.001</v>
      </c>
      <c r="BM38" s="75" t="s">
        <v>15</v>
      </c>
      <c r="BN38" s="75" t="s">
        <v>15</v>
      </c>
      <c r="BO38" s="71">
        <v>0.007</v>
      </c>
      <c r="BP38" s="71">
        <v>0.003</v>
      </c>
      <c r="BQ38" s="71">
        <v>0.002</v>
      </c>
      <c r="BR38" s="75" t="s">
        <v>15</v>
      </c>
      <c r="BS38" s="75" t="s">
        <v>15</v>
      </c>
      <c r="BT38" s="75" t="s">
        <v>15</v>
      </c>
      <c r="BU38" s="71">
        <v>0.005</v>
      </c>
      <c r="BV38" s="71">
        <v>0.004</v>
      </c>
      <c r="BW38" s="71">
        <v>0.004</v>
      </c>
      <c r="BX38" s="75" t="s">
        <v>15</v>
      </c>
      <c r="BY38" s="75" t="s">
        <v>15</v>
      </c>
      <c r="BZ38" s="75" t="s">
        <v>15</v>
      </c>
      <c r="CA38" s="75" t="s">
        <v>15</v>
      </c>
      <c r="CB38" s="75" t="s">
        <v>15</v>
      </c>
      <c r="CC38" s="71">
        <v>0.001</v>
      </c>
      <c r="CD38" s="75" t="s">
        <v>15</v>
      </c>
      <c r="CE38" s="75" t="s">
        <v>15</v>
      </c>
      <c r="CF38" s="75" t="s">
        <v>15</v>
      </c>
      <c r="CG38" s="75" t="s">
        <v>15</v>
      </c>
      <c r="CH38" s="71"/>
      <c r="CI38" s="71"/>
      <c r="CJ38" s="75" t="s">
        <v>15</v>
      </c>
      <c r="CK38" s="71"/>
      <c r="CL38" s="75" t="s">
        <v>15</v>
      </c>
      <c r="CM38" s="75" t="s">
        <v>15</v>
      </c>
      <c r="CN38" s="75" t="s">
        <v>15</v>
      </c>
      <c r="CO38" s="71">
        <v>0.034</v>
      </c>
      <c r="CP38" s="71">
        <v>0.007</v>
      </c>
      <c r="CQ38" s="71">
        <v>0.005</v>
      </c>
      <c r="CR38" s="71">
        <v>0.002</v>
      </c>
      <c r="CS38" s="71">
        <v>0.009</v>
      </c>
      <c r="CT38" s="71">
        <v>0.002</v>
      </c>
      <c r="CU38" s="71">
        <v>0.003</v>
      </c>
      <c r="CV38" s="71">
        <v>0.026</v>
      </c>
      <c r="CW38" s="75" t="s">
        <v>15</v>
      </c>
      <c r="CX38" s="75" t="s">
        <v>15</v>
      </c>
      <c r="CY38" s="71"/>
      <c r="CZ38" s="75" t="s">
        <v>15</v>
      </c>
      <c r="DA38" s="75" t="s">
        <v>15</v>
      </c>
      <c r="DB38" s="71"/>
      <c r="DC38" s="71"/>
      <c r="DD38" s="71"/>
      <c r="DE38" s="71"/>
      <c r="DF38" s="71"/>
      <c r="DG38" s="71"/>
      <c r="DH38" s="71"/>
      <c r="DI38" s="71"/>
      <c r="DJ38" s="71">
        <v>0.016</v>
      </c>
      <c r="DK38" s="75" t="s">
        <v>15</v>
      </c>
      <c r="DL38" s="75" t="s">
        <v>15</v>
      </c>
      <c r="DM38" s="75" t="s">
        <v>15</v>
      </c>
      <c r="DN38" s="75" t="s">
        <v>15</v>
      </c>
      <c r="DO38" s="75" t="s">
        <v>15</v>
      </c>
      <c r="DP38" s="75" t="s">
        <v>15</v>
      </c>
      <c r="DQ38" s="75" t="s">
        <v>15</v>
      </c>
      <c r="DR38" s="75" t="s">
        <v>15</v>
      </c>
      <c r="DS38" s="75"/>
      <c r="DT38" s="75"/>
      <c r="DU38" s="75"/>
      <c r="DV38" s="75"/>
      <c r="DW38" s="75"/>
      <c r="DX38" s="75"/>
      <c r="DY38" s="75"/>
      <c r="DZ38" s="75"/>
      <c r="EA38" s="71"/>
      <c r="EB38" s="73">
        <v>107</v>
      </c>
      <c r="EC38" s="71">
        <v>0.004556074766355141</v>
      </c>
      <c r="ED38" s="71">
        <v>0</v>
      </c>
      <c r="EE38" s="71">
        <v>0.034</v>
      </c>
      <c r="EF38" s="71">
        <v>0.004854472262980623</v>
      </c>
    </row>
    <row r="39" spans="1:136" ht="12.75" customHeight="1">
      <c r="A39" s="70" t="s">
        <v>44</v>
      </c>
      <c r="B39" s="71">
        <v>0.686</v>
      </c>
      <c r="C39" s="71">
        <v>1.024</v>
      </c>
      <c r="D39" s="71">
        <v>0.589</v>
      </c>
      <c r="E39" s="71">
        <v>1.095</v>
      </c>
      <c r="F39" s="71">
        <v>0.182</v>
      </c>
      <c r="G39" s="71">
        <v>0.249</v>
      </c>
      <c r="H39" s="71">
        <v>0.332</v>
      </c>
      <c r="I39" s="71">
        <v>0.179</v>
      </c>
      <c r="J39" s="71">
        <v>0.221</v>
      </c>
      <c r="K39" s="71">
        <v>0.266</v>
      </c>
      <c r="L39" s="72">
        <v>0.255</v>
      </c>
      <c r="M39" s="72">
        <v>0.133</v>
      </c>
      <c r="N39" s="72">
        <v>0.605</v>
      </c>
      <c r="O39" s="72">
        <v>0.246</v>
      </c>
      <c r="P39" s="71">
        <v>0.357</v>
      </c>
      <c r="Q39" s="72">
        <v>0.188</v>
      </c>
      <c r="R39" s="72">
        <v>0.147</v>
      </c>
      <c r="S39" s="72">
        <v>0.2</v>
      </c>
      <c r="T39" s="72">
        <v>0.295</v>
      </c>
      <c r="U39" s="72">
        <v>0.267</v>
      </c>
      <c r="V39" s="72">
        <v>0.23</v>
      </c>
      <c r="W39" s="72">
        <v>0.086</v>
      </c>
      <c r="X39" s="72">
        <v>0.144</v>
      </c>
      <c r="Y39" s="72">
        <v>0.128</v>
      </c>
      <c r="Z39" s="72">
        <v>0.144</v>
      </c>
      <c r="AA39" s="72">
        <v>0.334</v>
      </c>
      <c r="AB39" s="72">
        <v>1.391</v>
      </c>
      <c r="AC39" s="72">
        <v>0.213</v>
      </c>
      <c r="AD39" s="72">
        <v>0.708</v>
      </c>
      <c r="AE39" s="72">
        <v>0.342</v>
      </c>
      <c r="AF39" s="72">
        <v>0.173</v>
      </c>
      <c r="AG39" s="72">
        <v>0.978</v>
      </c>
      <c r="AH39" s="72">
        <v>0.167</v>
      </c>
      <c r="AI39" s="72">
        <v>0.205</v>
      </c>
      <c r="AJ39" s="72">
        <v>0.456</v>
      </c>
      <c r="AK39" s="72">
        <v>0.212</v>
      </c>
      <c r="AL39" s="71">
        <v>0.239</v>
      </c>
      <c r="AM39" s="71">
        <v>0.321</v>
      </c>
      <c r="AN39" s="71">
        <v>0.54</v>
      </c>
      <c r="AO39" s="71">
        <v>0.399</v>
      </c>
      <c r="AP39" s="71">
        <v>0.193</v>
      </c>
      <c r="AQ39" s="71">
        <v>0.325</v>
      </c>
      <c r="AR39" s="71">
        <v>0.348</v>
      </c>
      <c r="AS39" s="71">
        <v>6.621</v>
      </c>
      <c r="AT39" s="71">
        <v>0.278</v>
      </c>
      <c r="AU39" s="71">
        <v>0.329</v>
      </c>
      <c r="AV39" s="71">
        <v>2.128</v>
      </c>
      <c r="AW39" s="71">
        <v>0.347</v>
      </c>
      <c r="AX39" s="71">
        <v>0.205</v>
      </c>
      <c r="AY39" s="71">
        <v>0.236</v>
      </c>
      <c r="AZ39" s="71">
        <v>0.248</v>
      </c>
      <c r="BA39" s="71">
        <v>0.242</v>
      </c>
      <c r="BB39" s="71">
        <v>0.107</v>
      </c>
      <c r="BC39" s="71">
        <v>0.067</v>
      </c>
      <c r="BD39" s="71">
        <v>0.278</v>
      </c>
      <c r="BE39" s="71">
        <v>0.17</v>
      </c>
      <c r="BF39" s="71">
        <v>0.061</v>
      </c>
      <c r="BG39" s="71">
        <v>0.051</v>
      </c>
      <c r="BH39" s="71"/>
      <c r="BI39" s="71"/>
      <c r="BJ39" s="71">
        <v>0.274</v>
      </c>
      <c r="BK39" s="71">
        <v>0.134</v>
      </c>
      <c r="BL39" s="71">
        <v>0.19</v>
      </c>
      <c r="BM39" s="71">
        <v>0.19</v>
      </c>
      <c r="BN39" s="71">
        <v>0.459</v>
      </c>
      <c r="BO39" s="71">
        <v>0.189</v>
      </c>
      <c r="BP39" s="71">
        <v>0.286</v>
      </c>
      <c r="BQ39" s="71">
        <v>0.244</v>
      </c>
      <c r="BR39" s="71">
        <v>0.11</v>
      </c>
      <c r="BS39" s="71">
        <v>0.162</v>
      </c>
      <c r="BT39" s="71">
        <v>0.15</v>
      </c>
      <c r="BU39" s="71">
        <v>0.197</v>
      </c>
      <c r="BV39" s="71">
        <v>0.067</v>
      </c>
      <c r="BW39" s="71">
        <v>0.166</v>
      </c>
      <c r="BX39" s="71">
        <v>0.044</v>
      </c>
      <c r="BY39" s="71">
        <v>0.077</v>
      </c>
      <c r="BZ39" s="71">
        <v>0.178</v>
      </c>
      <c r="CA39" s="71">
        <v>0.144</v>
      </c>
      <c r="CB39" s="71">
        <v>0.139</v>
      </c>
      <c r="CC39" s="71">
        <v>0.146</v>
      </c>
      <c r="CD39" s="71">
        <v>0.109</v>
      </c>
      <c r="CE39" s="71">
        <v>0.123</v>
      </c>
      <c r="CF39" s="71">
        <v>0.093</v>
      </c>
      <c r="CG39" s="71">
        <v>0.1</v>
      </c>
      <c r="CH39" s="71"/>
      <c r="CI39" s="71"/>
      <c r="CJ39" s="71">
        <v>0.118</v>
      </c>
      <c r="CK39" s="71"/>
      <c r="CL39" s="71">
        <v>0.241</v>
      </c>
      <c r="CM39" s="71">
        <v>0.199</v>
      </c>
      <c r="CN39" s="71">
        <v>0.221</v>
      </c>
      <c r="CO39" s="71">
        <v>0.185</v>
      </c>
      <c r="CP39" s="71">
        <v>0.164</v>
      </c>
      <c r="CQ39" s="71">
        <v>0.152</v>
      </c>
      <c r="CR39" s="71">
        <v>0.11</v>
      </c>
      <c r="CS39" s="71">
        <v>0.129</v>
      </c>
      <c r="CT39" s="71">
        <v>0.175</v>
      </c>
      <c r="CU39" s="71">
        <v>0.2</v>
      </c>
      <c r="CV39" s="71">
        <v>0.156</v>
      </c>
      <c r="CW39" s="71">
        <v>0.078</v>
      </c>
      <c r="CX39" s="71">
        <v>0.116</v>
      </c>
      <c r="CY39" s="71"/>
      <c r="CZ39" s="71">
        <v>0.13</v>
      </c>
      <c r="DA39" s="71">
        <v>0.111</v>
      </c>
      <c r="DB39" s="71"/>
      <c r="DC39" s="71"/>
      <c r="DD39" s="71"/>
      <c r="DE39" s="71"/>
      <c r="DF39" s="71"/>
      <c r="DG39" s="71"/>
      <c r="DH39" s="71"/>
      <c r="DI39" s="71"/>
      <c r="DJ39" s="71">
        <v>0.405</v>
      </c>
      <c r="DK39" s="71">
        <v>0.128</v>
      </c>
      <c r="DL39" s="71">
        <v>0.196</v>
      </c>
      <c r="DM39" s="71">
        <v>0.121</v>
      </c>
      <c r="DN39" s="71">
        <v>0.107</v>
      </c>
      <c r="DO39" s="71">
        <v>0.198</v>
      </c>
      <c r="DP39" s="71">
        <v>0.15</v>
      </c>
      <c r="DQ39" s="71">
        <v>0.269</v>
      </c>
      <c r="DR39" s="71">
        <v>0.109</v>
      </c>
      <c r="DS39" s="71"/>
      <c r="DT39" s="71"/>
      <c r="DU39" s="71"/>
      <c r="DV39" s="71"/>
      <c r="DW39" s="71"/>
      <c r="DX39" s="71"/>
      <c r="DY39" s="71"/>
      <c r="DZ39" s="71"/>
      <c r="EA39" s="71"/>
      <c r="EB39" s="73">
        <v>107</v>
      </c>
      <c r="EC39" s="71">
        <v>0.32989719626168235</v>
      </c>
      <c r="ED39" s="71">
        <v>0.044</v>
      </c>
      <c r="EE39" s="71">
        <v>6.621</v>
      </c>
      <c r="EF39" s="71">
        <v>0.6721342897443061</v>
      </c>
    </row>
    <row r="40" spans="1:136" ht="12.75" customHeight="1">
      <c r="A40" s="70" t="s">
        <v>45</v>
      </c>
      <c r="B40" s="71">
        <v>0.148</v>
      </c>
      <c r="C40" s="71">
        <v>0.171</v>
      </c>
      <c r="D40" s="71">
        <v>0.102</v>
      </c>
      <c r="E40" s="71">
        <v>0.041</v>
      </c>
      <c r="F40" s="71">
        <v>0.03</v>
      </c>
      <c r="G40" s="71">
        <v>0.047</v>
      </c>
      <c r="H40" s="71">
        <v>0.066</v>
      </c>
      <c r="I40" s="71">
        <v>0.031</v>
      </c>
      <c r="J40" s="71">
        <v>0.046</v>
      </c>
      <c r="K40" s="71">
        <v>0.057</v>
      </c>
      <c r="L40" s="72">
        <v>0.051</v>
      </c>
      <c r="M40" s="72">
        <v>0.028</v>
      </c>
      <c r="N40" s="72">
        <v>0.135</v>
      </c>
      <c r="O40" s="72">
        <v>0.058</v>
      </c>
      <c r="P40" s="71">
        <v>0.043</v>
      </c>
      <c r="Q40" s="72">
        <v>0.03</v>
      </c>
      <c r="R40" s="72">
        <v>0.032</v>
      </c>
      <c r="S40" s="72">
        <v>0.041</v>
      </c>
      <c r="T40" s="72">
        <v>0.042</v>
      </c>
      <c r="U40" s="72">
        <v>0.042</v>
      </c>
      <c r="V40" s="72">
        <v>0.044</v>
      </c>
      <c r="W40" s="72">
        <v>0.015</v>
      </c>
      <c r="X40" s="72">
        <v>0.016</v>
      </c>
      <c r="Y40" s="72">
        <v>0.021</v>
      </c>
      <c r="Z40" s="72">
        <v>0.027</v>
      </c>
      <c r="AA40" s="72">
        <v>0.089</v>
      </c>
      <c r="AB40" s="72">
        <v>0.242</v>
      </c>
      <c r="AC40" s="72">
        <v>0.051</v>
      </c>
      <c r="AD40" s="72">
        <v>0.318</v>
      </c>
      <c r="AE40" s="72">
        <v>0.144</v>
      </c>
      <c r="AF40" s="72">
        <v>0.021</v>
      </c>
      <c r="AG40" s="72">
        <v>0.046</v>
      </c>
      <c r="AH40" s="72">
        <v>0.02</v>
      </c>
      <c r="AI40" s="72">
        <v>0.036</v>
      </c>
      <c r="AJ40" s="72">
        <v>0.048</v>
      </c>
      <c r="AK40" s="72">
        <v>0.028</v>
      </c>
      <c r="AL40" s="71">
        <v>0.043</v>
      </c>
      <c r="AM40" s="71">
        <v>0.068</v>
      </c>
      <c r="AN40" s="71">
        <v>0.088</v>
      </c>
      <c r="AO40" s="71">
        <v>0.082</v>
      </c>
      <c r="AP40" s="71">
        <v>0.021</v>
      </c>
      <c r="AQ40" s="71">
        <v>0.062</v>
      </c>
      <c r="AR40" s="71">
        <v>0.04</v>
      </c>
      <c r="AS40" s="71">
        <v>0.063</v>
      </c>
      <c r="AT40" s="71">
        <v>0.034</v>
      </c>
      <c r="AU40" s="71">
        <v>0.059</v>
      </c>
      <c r="AV40" s="71">
        <v>0.033</v>
      </c>
      <c r="AW40" s="71">
        <v>0.044</v>
      </c>
      <c r="AX40" s="71">
        <v>0.032</v>
      </c>
      <c r="AY40" s="71">
        <v>0.043</v>
      </c>
      <c r="AZ40" s="71">
        <v>0.042</v>
      </c>
      <c r="BA40" s="71">
        <v>0.034</v>
      </c>
      <c r="BB40" s="71">
        <v>0.026</v>
      </c>
      <c r="BC40" s="71">
        <v>0.012</v>
      </c>
      <c r="BD40" s="71">
        <v>0.074</v>
      </c>
      <c r="BE40" s="71">
        <v>0.046</v>
      </c>
      <c r="BF40" s="71">
        <v>0.01</v>
      </c>
      <c r="BG40" s="71">
        <v>0.019</v>
      </c>
      <c r="BH40" s="71"/>
      <c r="BI40" s="71"/>
      <c r="BJ40" s="71">
        <v>0.146</v>
      </c>
      <c r="BK40" s="71">
        <v>0.077</v>
      </c>
      <c r="BL40" s="71">
        <v>0.105</v>
      </c>
      <c r="BM40" s="71">
        <v>0.103</v>
      </c>
      <c r="BN40" s="71">
        <v>0.231</v>
      </c>
      <c r="BO40" s="71">
        <v>0.102</v>
      </c>
      <c r="BP40" s="71">
        <v>0.068</v>
      </c>
      <c r="BQ40" s="71">
        <v>0.058</v>
      </c>
      <c r="BR40" s="71">
        <v>0.025</v>
      </c>
      <c r="BS40" s="71">
        <v>0.034</v>
      </c>
      <c r="BT40" s="71">
        <v>0.035</v>
      </c>
      <c r="BU40" s="71">
        <v>0.045</v>
      </c>
      <c r="BV40" s="71">
        <v>0.014</v>
      </c>
      <c r="BW40" s="71">
        <v>0.033</v>
      </c>
      <c r="BX40" s="71">
        <v>0.011</v>
      </c>
      <c r="BY40" s="71">
        <v>0.019</v>
      </c>
      <c r="BZ40" s="71">
        <v>0.044</v>
      </c>
      <c r="CA40" s="71">
        <v>0.035</v>
      </c>
      <c r="CB40" s="71">
        <v>0.077</v>
      </c>
      <c r="CC40" s="71">
        <v>0.03</v>
      </c>
      <c r="CD40" s="71">
        <v>0.054</v>
      </c>
      <c r="CE40" s="71">
        <v>0.06</v>
      </c>
      <c r="CF40" s="71">
        <v>0.053</v>
      </c>
      <c r="CG40" s="71">
        <v>0.046</v>
      </c>
      <c r="CH40" s="71"/>
      <c r="CI40" s="71"/>
      <c r="CJ40" s="71">
        <v>0.02</v>
      </c>
      <c r="CK40" s="71"/>
      <c r="CL40" s="71">
        <v>0.032</v>
      </c>
      <c r="CM40" s="71">
        <v>0.024</v>
      </c>
      <c r="CN40" s="71">
        <v>0.043</v>
      </c>
      <c r="CO40" s="71">
        <v>0.039</v>
      </c>
      <c r="CP40" s="71">
        <v>0.017</v>
      </c>
      <c r="CQ40" s="71">
        <v>0.023</v>
      </c>
      <c r="CR40" s="71">
        <v>0.021</v>
      </c>
      <c r="CS40" s="71">
        <v>0.026</v>
      </c>
      <c r="CT40" s="71">
        <v>0.04</v>
      </c>
      <c r="CU40" s="71">
        <v>0.042</v>
      </c>
      <c r="CV40" s="71">
        <v>0.031</v>
      </c>
      <c r="CW40" s="71">
        <v>0.012</v>
      </c>
      <c r="CX40" s="71">
        <v>0.01</v>
      </c>
      <c r="CY40" s="71"/>
      <c r="CZ40" s="71">
        <v>0.02</v>
      </c>
      <c r="DA40" s="71">
        <v>0.015</v>
      </c>
      <c r="DB40" s="71"/>
      <c r="DC40" s="71"/>
      <c r="DD40" s="71"/>
      <c r="DE40" s="71"/>
      <c r="DF40" s="71"/>
      <c r="DG40" s="71"/>
      <c r="DH40" s="71"/>
      <c r="DI40" s="71"/>
      <c r="DJ40" s="71">
        <v>0.057</v>
      </c>
      <c r="DK40" s="71">
        <v>0.017</v>
      </c>
      <c r="DL40" s="71">
        <v>0.018</v>
      </c>
      <c r="DM40" s="71">
        <v>0.01</v>
      </c>
      <c r="DN40" s="71">
        <v>0.012</v>
      </c>
      <c r="DO40" s="71">
        <v>0.019</v>
      </c>
      <c r="DP40" s="71">
        <v>0.017</v>
      </c>
      <c r="DQ40" s="71">
        <v>0.03</v>
      </c>
      <c r="DR40" s="71">
        <v>0.01</v>
      </c>
      <c r="DS40" s="71"/>
      <c r="DT40" s="71"/>
      <c r="DU40" s="71"/>
      <c r="DV40" s="71"/>
      <c r="DW40" s="71"/>
      <c r="DX40" s="71"/>
      <c r="DY40" s="71"/>
      <c r="DZ40" s="71"/>
      <c r="EA40" s="71"/>
      <c r="EB40" s="73">
        <v>107</v>
      </c>
      <c r="EC40" s="71">
        <v>0.05132710280373829</v>
      </c>
      <c r="ED40" s="71">
        <v>0.01</v>
      </c>
      <c r="EE40" s="71">
        <v>0.318</v>
      </c>
      <c r="EF40" s="71">
        <v>0.048452843574807454</v>
      </c>
    </row>
    <row r="41" spans="1:136" ht="12.75" customHeight="1">
      <c r="A41" s="70" t="s">
        <v>46</v>
      </c>
      <c r="B41" s="71">
        <v>0.198</v>
      </c>
      <c r="C41" s="71">
        <v>0.241</v>
      </c>
      <c r="D41" s="71">
        <v>0.144</v>
      </c>
      <c r="E41" s="71">
        <v>0.051</v>
      </c>
      <c r="F41" s="71">
        <v>0.037</v>
      </c>
      <c r="G41" s="71">
        <v>0.057</v>
      </c>
      <c r="H41" s="71">
        <v>0.089</v>
      </c>
      <c r="I41" s="71">
        <v>0.039</v>
      </c>
      <c r="J41" s="71">
        <v>0.057</v>
      </c>
      <c r="K41" s="71">
        <v>0.069</v>
      </c>
      <c r="L41" s="72">
        <v>0.059</v>
      </c>
      <c r="M41" s="72">
        <v>0.033</v>
      </c>
      <c r="N41" s="72">
        <v>0.176</v>
      </c>
      <c r="O41" s="72">
        <v>0.067</v>
      </c>
      <c r="P41" s="71">
        <v>0.041</v>
      </c>
      <c r="Q41" s="72">
        <v>0.029</v>
      </c>
      <c r="R41" s="72">
        <v>0.035</v>
      </c>
      <c r="S41" s="72">
        <v>0.052</v>
      </c>
      <c r="T41" s="72">
        <v>0.05</v>
      </c>
      <c r="U41" s="72">
        <v>0.052</v>
      </c>
      <c r="V41" s="72">
        <v>0.054</v>
      </c>
      <c r="W41" s="72">
        <v>0.015</v>
      </c>
      <c r="X41" s="72">
        <v>0.018</v>
      </c>
      <c r="Y41" s="72">
        <v>0.023</v>
      </c>
      <c r="Z41" s="72">
        <v>0.036</v>
      </c>
      <c r="AA41" s="72">
        <v>0.106</v>
      </c>
      <c r="AB41" s="72">
        <v>0.33</v>
      </c>
      <c r="AC41" s="72">
        <v>0.064</v>
      </c>
      <c r="AD41" s="72">
        <v>0.181</v>
      </c>
      <c r="AE41" s="72">
        <v>0.081</v>
      </c>
      <c r="AF41" s="72">
        <v>0.026</v>
      </c>
      <c r="AG41" s="72">
        <v>0.062</v>
      </c>
      <c r="AH41" s="72">
        <v>0.026</v>
      </c>
      <c r="AI41" s="72">
        <v>0.045</v>
      </c>
      <c r="AJ41" s="72">
        <v>0.066</v>
      </c>
      <c r="AK41" s="72">
        <v>0.035</v>
      </c>
      <c r="AL41" s="71">
        <v>0.052</v>
      </c>
      <c r="AM41" s="71">
        <v>0.086</v>
      </c>
      <c r="AN41" s="71">
        <v>0.103</v>
      </c>
      <c r="AO41" s="71">
        <v>0.153</v>
      </c>
      <c r="AP41" s="71">
        <v>0.024</v>
      </c>
      <c r="AQ41" s="71">
        <v>0.073</v>
      </c>
      <c r="AR41" s="71">
        <v>0.051</v>
      </c>
      <c r="AS41" s="71">
        <v>0.068</v>
      </c>
      <c r="AT41" s="71">
        <v>0.035</v>
      </c>
      <c r="AU41" s="71">
        <v>0.074</v>
      </c>
      <c r="AV41" s="71">
        <v>0.039</v>
      </c>
      <c r="AW41" s="71">
        <v>0.052</v>
      </c>
      <c r="AX41" s="71">
        <v>0.041</v>
      </c>
      <c r="AY41" s="71">
        <v>0.057</v>
      </c>
      <c r="AZ41" s="71">
        <v>0.05</v>
      </c>
      <c r="BA41" s="71">
        <v>0.043</v>
      </c>
      <c r="BB41" s="71">
        <v>0.029</v>
      </c>
      <c r="BC41" s="71">
        <v>0.014</v>
      </c>
      <c r="BD41" s="71">
        <v>0.143</v>
      </c>
      <c r="BE41" s="71">
        <v>0.071</v>
      </c>
      <c r="BF41" s="71">
        <v>0.012</v>
      </c>
      <c r="BG41" s="71">
        <v>0.011</v>
      </c>
      <c r="BH41" s="71"/>
      <c r="BI41" s="71"/>
      <c r="BJ41" s="71">
        <v>0.081</v>
      </c>
      <c r="BK41" s="71">
        <v>0.046</v>
      </c>
      <c r="BL41" s="71">
        <v>0.059</v>
      </c>
      <c r="BM41" s="71">
        <v>0.057</v>
      </c>
      <c r="BN41" s="71">
        <v>0.085</v>
      </c>
      <c r="BO41" s="71">
        <v>0.063</v>
      </c>
      <c r="BP41" s="71">
        <v>0.076</v>
      </c>
      <c r="BQ41" s="71">
        <v>0.065</v>
      </c>
      <c r="BR41" s="71">
        <v>0.029</v>
      </c>
      <c r="BS41" s="71">
        <v>0.034</v>
      </c>
      <c r="BT41" s="71">
        <v>0.035</v>
      </c>
      <c r="BU41" s="71">
        <v>0.046</v>
      </c>
      <c r="BV41" s="71">
        <v>0.018</v>
      </c>
      <c r="BW41" s="71">
        <v>0.056</v>
      </c>
      <c r="BX41" s="71">
        <v>0.013</v>
      </c>
      <c r="BY41" s="71">
        <v>0.017</v>
      </c>
      <c r="BZ41" s="71">
        <v>0.051</v>
      </c>
      <c r="CA41" s="71">
        <v>0.038</v>
      </c>
      <c r="CB41" s="71">
        <v>0.038</v>
      </c>
      <c r="CC41" s="71">
        <v>0.046</v>
      </c>
      <c r="CD41" s="71">
        <v>0.024</v>
      </c>
      <c r="CE41" s="71">
        <v>0.026</v>
      </c>
      <c r="CF41" s="71">
        <v>0.04</v>
      </c>
      <c r="CG41" s="71">
        <v>0.04</v>
      </c>
      <c r="CH41" s="71"/>
      <c r="CI41" s="71"/>
      <c r="CJ41" s="71">
        <v>0.024</v>
      </c>
      <c r="CK41" s="71"/>
      <c r="CL41" s="71">
        <v>0.053</v>
      </c>
      <c r="CM41" s="71">
        <v>0.049</v>
      </c>
      <c r="CN41" s="71">
        <v>0.048</v>
      </c>
      <c r="CO41" s="71">
        <v>0.041</v>
      </c>
      <c r="CP41" s="71">
        <v>0.038</v>
      </c>
      <c r="CQ41" s="71">
        <v>0.039</v>
      </c>
      <c r="CR41" s="71">
        <v>0.03</v>
      </c>
      <c r="CS41" s="71">
        <v>0.035</v>
      </c>
      <c r="CT41" s="71">
        <v>0.059</v>
      </c>
      <c r="CU41" s="71">
        <v>0.058</v>
      </c>
      <c r="CV41" s="71">
        <v>0.039</v>
      </c>
      <c r="CW41" s="71">
        <v>0.017</v>
      </c>
      <c r="CX41" s="71">
        <v>0.03</v>
      </c>
      <c r="CY41" s="71"/>
      <c r="CZ41" s="71">
        <v>0.033</v>
      </c>
      <c r="DA41" s="71">
        <v>0.026</v>
      </c>
      <c r="DB41" s="71"/>
      <c r="DC41" s="71"/>
      <c r="DD41" s="71"/>
      <c r="DE41" s="71"/>
      <c r="DF41" s="71"/>
      <c r="DG41" s="71"/>
      <c r="DH41" s="71"/>
      <c r="DI41" s="71"/>
      <c r="DJ41" s="71">
        <v>0.103</v>
      </c>
      <c r="DK41" s="71">
        <v>0.036</v>
      </c>
      <c r="DL41" s="71">
        <v>0.052</v>
      </c>
      <c r="DM41" s="71">
        <v>0.027</v>
      </c>
      <c r="DN41" s="71">
        <v>0.023</v>
      </c>
      <c r="DO41" s="71">
        <v>0.054</v>
      </c>
      <c r="DP41" s="71">
        <v>0.038</v>
      </c>
      <c r="DQ41" s="71">
        <v>0.078</v>
      </c>
      <c r="DR41" s="71">
        <v>0.031</v>
      </c>
      <c r="DS41" s="71"/>
      <c r="DT41" s="71"/>
      <c r="DU41" s="71"/>
      <c r="DV41" s="71"/>
      <c r="DW41" s="71"/>
      <c r="DX41" s="71"/>
      <c r="DY41" s="71"/>
      <c r="DZ41" s="71"/>
      <c r="EA41" s="71"/>
      <c r="EB41" s="73">
        <v>107</v>
      </c>
      <c r="EC41" s="71">
        <v>0.057654205607476645</v>
      </c>
      <c r="ED41" s="71">
        <v>0.011</v>
      </c>
      <c r="EE41" s="71">
        <v>0.33</v>
      </c>
      <c r="EF41" s="71">
        <v>0.046961129841154</v>
      </c>
    </row>
    <row r="42" spans="1:136" ht="12.75" customHeight="1">
      <c r="A42" s="70" t="s">
        <v>47</v>
      </c>
      <c r="B42" s="71">
        <v>0.566</v>
      </c>
      <c r="C42" s="71">
        <v>0.696</v>
      </c>
      <c r="D42" s="71">
        <v>0.406</v>
      </c>
      <c r="E42" s="71">
        <v>0.15</v>
      </c>
      <c r="F42" s="71">
        <v>0.117</v>
      </c>
      <c r="G42" s="71">
        <v>0.171</v>
      </c>
      <c r="H42" s="71">
        <v>0.254</v>
      </c>
      <c r="I42" s="71">
        <v>0.123</v>
      </c>
      <c r="J42" s="71">
        <v>0.156</v>
      </c>
      <c r="K42" s="71">
        <v>0.205</v>
      </c>
      <c r="L42" s="72">
        <v>0.186</v>
      </c>
      <c r="M42" s="72">
        <v>0.103</v>
      </c>
      <c r="N42" s="72">
        <v>0.524</v>
      </c>
      <c r="O42" s="72">
        <v>0.206</v>
      </c>
      <c r="P42" s="71">
        <v>0.14</v>
      </c>
      <c r="Q42" s="72">
        <v>0.103</v>
      </c>
      <c r="R42" s="72">
        <v>0.098</v>
      </c>
      <c r="S42" s="72">
        <v>0.149</v>
      </c>
      <c r="T42" s="72">
        <v>0.154</v>
      </c>
      <c r="U42" s="72">
        <v>0.17</v>
      </c>
      <c r="V42" s="72">
        <v>0.167</v>
      </c>
      <c r="W42" s="72">
        <v>0.052</v>
      </c>
      <c r="X42" s="72">
        <v>0.052</v>
      </c>
      <c r="Y42" s="72">
        <v>0.073</v>
      </c>
      <c r="Z42" s="72">
        <v>0.112</v>
      </c>
      <c r="AA42" s="72">
        <v>0.331</v>
      </c>
      <c r="AB42" s="72">
        <v>0.953</v>
      </c>
      <c r="AC42" s="72">
        <v>0.195</v>
      </c>
      <c r="AD42" s="72">
        <v>0.563</v>
      </c>
      <c r="AE42" s="72">
        <v>0.266</v>
      </c>
      <c r="AF42" s="72">
        <v>0.067</v>
      </c>
      <c r="AG42" s="72">
        <v>0.172</v>
      </c>
      <c r="AH42" s="72">
        <v>0.076</v>
      </c>
      <c r="AI42" s="72">
        <v>0.131</v>
      </c>
      <c r="AJ42" s="72">
        <v>0.177</v>
      </c>
      <c r="AK42" s="72">
        <v>0.099</v>
      </c>
      <c r="AL42" s="71">
        <v>0.158</v>
      </c>
      <c r="AM42" s="71">
        <v>0.234</v>
      </c>
      <c r="AN42" s="71">
        <v>0.308</v>
      </c>
      <c r="AO42" s="71">
        <v>0.341</v>
      </c>
      <c r="AP42" s="71">
        <v>0.085</v>
      </c>
      <c r="AQ42" s="71">
        <v>0.229</v>
      </c>
      <c r="AR42" s="71">
        <v>0.163</v>
      </c>
      <c r="AS42" s="71">
        <v>0.18</v>
      </c>
      <c r="AT42" s="71">
        <v>0.114</v>
      </c>
      <c r="AU42" s="71">
        <v>0.215</v>
      </c>
      <c r="AV42" s="71">
        <v>0.107</v>
      </c>
      <c r="AW42" s="71">
        <v>0.157</v>
      </c>
      <c r="AX42" s="71">
        <v>0.128</v>
      </c>
      <c r="AY42" s="71">
        <v>0.17</v>
      </c>
      <c r="AZ42" s="71">
        <v>0.156</v>
      </c>
      <c r="BA42" s="71">
        <v>0.138</v>
      </c>
      <c r="BB42" s="71">
        <v>0.1</v>
      </c>
      <c r="BC42" s="71">
        <v>0.049</v>
      </c>
      <c r="BD42" s="71">
        <v>0.349</v>
      </c>
      <c r="BE42" s="71">
        <v>0.202</v>
      </c>
      <c r="BF42" s="71">
        <v>0.046</v>
      </c>
      <c r="BG42" s="71">
        <v>0.04</v>
      </c>
      <c r="BH42" s="71"/>
      <c r="BI42" s="71"/>
      <c r="BJ42" s="71">
        <v>0.238</v>
      </c>
      <c r="BK42" s="71">
        <v>0.136</v>
      </c>
      <c r="BL42" s="71">
        <v>0.174</v>
      </c>
      <c r="BM42" s="71">
        <v>0.163</v>
      </c>
      <c r="BN42" s="71">
        <v>0.273</v>
      </c>
      <c r="BO42" s="71">
        <v>0.169</v>
      </c>
      <c r="BP42" s="71">
        <v>0.28</v>
      </c>
      <c r="BQ42" s="71">
        <v>0.234</v>
      </c>
      <c r="BR42" s="71">
        <v>0.122</v>
      </c>
      <c r="BS42" s="71">
        <v>0.142</v>
      </c>
      <c r="BT42" s="71">
        <v>0.139</v>
      </c>
      <c r="BU42" s="71">
        <v>0.173</v>
      </c>
      <c r="BV42" s="71">
        <v>0.067</v>
      </c>
      <c r="BW42" s="71">
        <v>0.171</v>
      </c>
      <c r="BX42" s="71">
        <v>0.043</v>
      </c>
      <c r="BY42" s="71">
        <v>0.062</v>
      </c>
      <c r="BZ42" s="71">
        <v>0.163</v>
      </c>
      <c r="CA42" s="71">
        <v>0.131</v>
      </c>
      <c r="CB42" s="71">
        <v>0.124</v>
      </c>
      <c r="CC42" s="71">
        <v>0.12</v>
      </c>
      <c r="CD42" s="71">
        <v>0.088</v>
      </c>
      <c r="CE42" s="71">
        <v>0.087</v>
      </c>
      <c r="CF42" s="71">
        <v>0.083</v>
      </c>
      <c r="CG42" s="71">
        <v>0.069</v>
      </c>
      <c r="CH42" s="71"/>
      <c r="CI42" s="71"/>
      <c r="CJ42" s="71">
        <v>0.084</v>
      </c>
      <c r="CK42" s="71"/>
      <c r="CL42" s="71">
        <v>0.159</v>
      </c>
      <c r="CM42" s="71">
        <v>0.141</v>
      </c>
      <c r="CN42" s="71">
        <v>0.156</v>
      </c>
      <c r="CO42" s="71">
        <v>0.14</v>
      </c>
      <c r="CP42" s="71">
        <v>0.106</v>
      </c>
      <c r="CQ42" s="71">
        <v>0.118</v>
      </c>
      <c r="CR42" s="71">
        <v>0.088</v>
      </c>
      <c r="CS42" s="71">
        <v>0.102</v>
      </c>
      <c r="CT42" s="71">
        <v>0.165</v>
      </c>
      <c r="CU42" s="71">
        <v>0.166</v>
      </c>
      <c r="CV42" s="71">
        <v>0.116</v>
      </c>
      <c r="CW42" s="71">
        <v>0.052</v>
      </c>
      <c r="CX42" s="71">
        <v>0.088</v>
      </c>
      <c r="CY42" s="71"/>
      <c r="CZ42" s="71">
        <v>0.102</v>
      </c>
      <c r="DA42" s="71">
        <v>0.078</v>
      </c>
      <c r="DB42" s="71"/>
      <c r="DC42" s="71"/>
      <c r="DD42" s="71"/>
      <c r="DE42" s="71"/>
      <c r="DF42" s="71"/>
      <c r="DG42" s="71"/>
      <c r="DH42" s="71"/>
      <c r="DI42" s="71"/>
      <c r="DJ42" s="71">
        <v>0.288</v>
      </c>
      <c r="DK42" s="71">
        <v>0.109</v>
      </c>
      <c r="DL42" s="71">
        <v>0.161</v>
      </c>
      <c r="DM42" s="71">
        <v>0.077</v>
      </c>
      <c r="DN42" s="71">
        <v>0.076</v>
      </c>
      <c r="DO42" s="71">
        <v>0.165</v>
      </c>
      <c r="DP42" s="71">
        <v>0.118</v>
      </c>
      <c r="DQ42" s="71">
        <v>0.231</v>
      </c>
      <c r="DR42" s="71">
        <v>0.092</v>
      </c>
      <c r="DS42" s="71"/>
      <c r="DT42" s="71"/>
      <c r="DU42" s="71"/>
      <c r="DV42" s="71"/>
      <c r="DW42" s="71"/>
      <c r="DX42" s="71"/>
      <c r="DY42" s="71"/>
      <c r="DZ42" s="71"/>
      <c r="EA42" s="71"/>
      <c r="EB42" s="73">
        <v>107</v>
      </c>
      <c r="EC42" s="71">
        <v>0.1725327102803738</v>
      </c>
      <c r="ED42" s="71">
        <v>0.04</v>
      </c>
      <c r="EE42" s="71">
        <v>0.953</v>
      </c>
      <c r="EF42" s="71">
        <v>0.133265269697726</v>
      </c>
    </row>
    <row r="43" spans="1:136" ht="12.75" customHeight="1">
      <c r="A43" s="70" t="s">
        <v>48</v>
      </c>
      <c r="B43" s="71">
        <v>0.007</v>
      </c>
      <c r="C43" s="71">
        <v>0.005</v>
      </c>
      <c r="D43" s="71">
        <v>0.002</v>
      </c>
      <c r="E43" s="71">
        <v>0.001</v>
      </c>
      <c r="F43" s="71">
        <v>0.001</v>
      </c>
      <c r="G43" s="71">
        <v>0</v>
      </c>
      <c r="H43" s="71">
        <v>0.001</v>
      </c>
      <c r="I43" s="71">
        <v>0.001</v>
      </c>
      <c r="J43" s="71">
        <v>0.006</v>
      </c>
      <c r="K43" s="71">
        <v>0.003</v>
      </c>
      <c r="L43" s="72">
        <v>0.001</v>
      </c>
      <c r="M43" s="72">
        <v>0.001</v>
      </c>
      <c r="N43" s="72">
        <v>0.003</v>
      </c>
      <c r="O43" s="72">
        <v>0.001</v>
      </c>
      <c r="P43" s="71">
        <v>0.004</v>
      </c>
      <c r="Q43" s="72">
        <v>0.003</v>
      </c>
      <c r="R43" s="72">
        <v>0.003</v>
      </c>
      <c r="S43" s="72">
        <v>0.002</v>
      </c>
      <c r="T43" s="72">
        <v>0.001</v>
      </c>
      <c r="U43" s="72">
        <v>0.009</v>
      </c>
      <c r="V43" s="72">
        <v>0.003</v>
      </c>
      <c r="W43" s="72">
        <v>0.01</v>
      </c>
      <c r="X43" s="72">
        <v>0.001</v>
      </c>
      <c r="Y43" s="72">
        <v>0.002</v>
      </c>
      <c r="Z43" s="74" t="s">
        <v>15</v>
      </c>
      <c r="AA43" s="74" t="s">
        <v>15</v>
      </c>
      <c r="AB43" s="74" t="s">
        <v>15</v>
      </c>
      <c r="AC43" s="74" t="s">
        <v>15</v>
      </c>
      <c r="AD43" s="72">
        <v>0.006</v>
      </c>
      <c r="AE43" s="72">
        <v>0.005</v>
      </c>
      <c r="AF43" s="72">
        <v>0.003</v>
      </c>
      <c r="AG43" s="72">
        <v>0.002</v>
      </c>
      <c r="AH43" s="72">
        <v>0.001</v>
      </c>
      <c r="AI43" s="72">
        <v>0.002</v>
      </c>
      <c r="AJ43" s="72">
        <v>0.005</v>
      </c>
      <c r="AK43" s="72">
        <v>0.003</v>
      </c>
      <c r="AL43" s="71">
        <v>0.002</v>
      </c>
      <c r="AM43" s="71">
        <v>0.005</v>
      </c>
      <c r="AN43" s="71">
        <v>0.005</v>
      </c>
      <c r="AO43" s="71">
        <v>0.006</v>
      </c>
      <c r="AP43" s="71">
        <v>0.001</v>
      </c>
      <c r="AQ43" s="71">
        <v>0.001</v>
      </c>
      <c r="AR43" s="75" t="s">
        <v>15</v>
      </c>
      <c r="AS43" s="71">
        <v>0.001</v>
      </c>
      <c r="AT43" s="71">
        <v>0.001</v>
      </c>
      <c r="AU43" s="71">
        <v>0.002</v>
      </c>
      <c r="AV43" s="71">
        <v>0.001</v>
      </c>
      <c r="AW43" s="71">
        <v>0.001</v>
      </c>
      <c r="AX43" s="71">
        <v>0.004</v>
      </c>
      <c r="AY43" s="71">
        <v>0.003</v>
      </c>
      <c r="AZ43" s="71">
        <v>0.001</v>
      </c>
      <c r="BA43" s="71">
        <v>0.001</v>
      </c>
      <c r="BB43" s="71">
        <v>0.002</v>
      </c>
      <c r="BC43" s="71">
        <v>0.001</v>
      </c>
      <c r="BD43" s="71">
        <v>0.002</v>
      </c>
      <c r="BE43" s="71">
        <v>0.002</v>
      </c>
      <c r="BF43" s="71">
        <v>0.001</v>
      </c>
      <c r="BG43" s="71">
        <v>0.001</v>
      </c>
      <c r="BH43" s="71"/>
      <c r="BI43" s="71"/>
      <c r="BJ43" s="71">
        <v>0.01</v>
      </c>
      <c r="BK43" s="75" t="s">
        <v>15</v>
      </c>
      <c r="BL43" s="71">
        <v>0.002</v>
      </c>
      <c r="BM43" s="71">
        <v>0</v>
      </c>
      <c r="BN43" s="71">
        <v>0.006</v>
      </c>
      <c r="BO43" s="71">
        <v>0.013</v>
      </c>
      <c r="BP43" s="71">
        <v>0.006</v>
      </c>
      <c r="BQ43" s="71">
        <v>0.01</v>
      </c>
      <c r="BR43" s="71">
        <v>0.022</v>
      </c>
      <c r="BS43" s="71">
        <v>0.026</v>
      </c>
      <c r="BT43" s="71">
        <v>0.011</v>
      </c>
      <c r="BU43" s="71">
        <v>0.008</v>
      </c>
      <c r="BV43" s="71">
        <v>0.005</v>
      </c>
      <c r="BW43" s="71">
        <v>0.009</v>
      </c>
      <c r="BX43" s="71">
        <v>0.011</v>
      </c>
      <c r="BY43" s="71">
        <v>0.004</v>
      </c>
      <c r="BZ43" s="71">
        <v>0.002</v>
      </c>
      <c r="CA43" s="71">
        <v>0.004</v>
      </c>
      <c r="CB43" s="75" t="s">
        <v>15</v>
      </c>
      <c r="CC43" s="71">
        <v>0.001</v>
      </c>
      <c r="CD43" s="71">
        <v>0.002</v>
      </c>
      <c r="CE43" s="71">
        <v>0.006</v>
      </c>
      <c r="CF43" s="75" t="s">
        <v>15</v>
      </c>
      <c r="CG43" s="75" t="s">
        <v>15</v>
      </c>
      <c r="CH43" s="71"/>
      <c r="CI43" s="71"/>
      <c r="CJ43" s="71">
        <v>0.015</v>
      </c>
      <c r="CK43" s="71"/>
      <c r="CL43" s="71">
        <v>0.003</v>
      </c>
      <c r="CM43" s="71">
        <v>0.002</v>
      </c>
      <c r="CN43" s="71">
        <v>0.001</v>
      </c>
      <c r="CO43" s="71">
        <v>0.001</v>
      </c>
      <c r="CP43" s="71">
        <v>0.011</v>
      </c>
      <c r="CQ43" s="71">
        <v>0.001</v>
      </c>
      <c r="CR43" s="75" t="s">
        <v>15</v>
      </c>
      <c r="CS43" s="71">
        <v>0.002</v>
      </c>
      <c r="CT43" s="75" t="s">
        <v>15</v>
      </c>
      <c r="CU43" s="75" t="s">
        <v>15</v>
      </c>
      <c r="CV43" s="75" t="s">
        <v>15</v>
      </c>
      <c r="CW43" s="75" t="s">
        <v>15</v>
      </c>
      <c r="CX43" s="71">
        <v>0.001</v>
      </c>
      <c r="CY43" s="71"/>
      <c r="CZ43" s="71">
        <v>0.009</v>
      </c>
      <c r="DA43" s="71">
        <v>0</v>
      </c>
      <c r="DB43" s="71"/>
      <c r="DC43" s="71"/>
      <c r="DD43" s="71"/>
      <c r="DE43" s="71"/>
      <c r="DF43" s="71"/>
      <c r="DG43" s="71"/>
      <c r="DH43" s="71"/>
      <c r="DI43" s="71"/>
      <c r="DJ43" s="75" t="s">
        <v>15</v>
      </c>
      <c r="DK43" s="71">
        <v>0.001</v>
      </c>
      <c r="DL43" s="71">
        <v>0.001</v>
      </c>
      <c r="DM43" s="71">
        <v>0</v>
      </c>
      <c r="DN43" s="71">
        <v>0.011</v>
      </c>
      <c r="DO43" s="71">
        <v>0.002</v>
      </c>
      <c r="DP43" s="75" t="s">
        <v>15</v>
      </c>
      <c r="DQ43" s="71">
        <v>0.004</v>
      </c>
      <c r="DR43" s="71">
        <v>0</v>
      </c>
      <c r="DS43" s="71"/>
      <c r="DT43" s="71"/>
      <c r="DU43" s="71"/>
      <c r="DV43" s="71"/>
      <c r="DW43" s="71"/>
      <c r="DX43" s="71"/>
      <c r="DY43" s="71"/>
      <c r="DZ43" s="71"/>
      <c r="EA43" s="71"/>
      <c r="EB43" s="73">
        <v>107</v>
      </c>
      <c r="EC43" s="71">
        <v>0.004158878504672899</v>
      </c>
      <c r="ED43" s="71">
        <v>0</v>
      </c>
      <c r="EE43" s="71">
        <v>0.026</v>
      </c>
      <c r="EF43" s="71">
        <v>0.004396160752862666</v>
      </c>
    </row>
    <row r="44" spans="1:136" ht="12.75" customHeight="1">
      <c r="A44" s="70" t="s">
        <v>49</v>
      </c>
      <c r="B44" s="71">
        <v>0.003</v>
      </c>
      <c r="C44" s="71">
        <v>0.004</v>
      </c>
      <c r="D44" s="75" t="s">
        <v>15</v>
      </c>
      <c r="E44" s="71">
        <v>0</v>
      </c>
      <c r="F44" s="71">
        <v>0.001</v>
      </c>
      <c r="G44" s="71">
        <v>0.001</v>
      </c>
      <c r="H44" s="75" t="s">
        <v>15</v>
      </c>
      <c r="I44" s="71">
        <v>0.001</v>
      </c>
      <c r="J44" s="71">
        <v>0.008</v>
      </c>
      <c r="K44" s="71">
        <v>0.005</v>
      </c>
      <c r="L44" s="72">
        <v>0.002</v>
      </c>
      <c r="M44" s="72">
        <v>0.001</v>
      </c>
      <c r="N44" s="72">
        <v>0.003</v>
      </c>
      <c r="O44" s="72">
        <v>0.001</v>
      </c>
      <c r="P44" s="71">
        <v>0.007</v>
      </c>
      <c r="Q44" s="72">
        <v>0.004</v>
      </c>
      <c r="R44" s="72">
        <v>0.006</v>
      </c>
      <c r="S44" s="72">
        <v>0.004</v>
      </c>
      <c r="T44" s="72">
        <v>0.001</v>
      </c>
      <c r="U44" s="72">
        <v>0.002</v>
      </c>
      <c r="V44" s="72">
        <v>0.002</v>
      </c>
      <c r="W44" s="72">
        <v>0.002</v>
      </c>
      <c r="X44" s="72">
        <v>0.001</v>
      </c>
      <c r="Y44" s="72">
        <v>0.001</v>
      </c>
      <c r="Z44" s="72">
        <v>0.001</v>
      </c>
      <c r="AA44" s="72">
        <v>0.002</v>
      </c>
      <c r="AB44" s="72">
        <v>0.002</v>
      </c>
      <c r="AC44" s="72">
        <v>0.001</v>
      </c>
      <c r="AD44" s="72">
        <v>0.005</v>
      </c>
      <c r="AE44" s="72">
        <v>0.003</v>
      </c>
      <c r="AF44" s="72">
        <v>0.006</v>
      </c>
      <c r="AG44" s="72">
        <v>0.004</v>
      </c>
      <c r="AH44" s="72">
        <v>0.002</v>
      </c>
      <c r="AI44" s="72">
        <v>0.002</v>
      </c>
      <c r="AJ44" s="72">
        <v>0.008</v>
      </c>
      <c r="AK44" s="72">
        <v>0.005</v>
      </c>
      <c r="AL44" s="71">
        <v>0.004</v>
      </c>
      <c r="AM44" s="71">
        <v>0.013</v>
      </c>
      <c r="AN44" s="71">
        <v>0.006</v>
      </c>
      <c r="AO44" s="71">
        <v>0.011</v>
      </c>
      <c r="AP44" s="71">
        <v>0.001</v>
      </c>
      <c r="AQ44" s="71">
        <v>0.001</v>
      </c>
      <c r="AR44" s="71">
        <v>0.001</v>
      </c>
      <c r="AS44" s="71">
        <v>0.001</v>
      </c>
      <c r="AT44" s="71">
        <v>0.001</v>
      </c>
      <c r="AU44" s="75" t="s">
        <v>15</v>
      </c>
      <c r="AV44" s="75" t="s">
        <v>15</v>
      </c>
      <c r="AW44" s="71">
        <v>0.003</v>
      </c>
      <c r="AX44" s="71">
        <v>0.003</v>
      </c>
      <c r="AY44" s="75" t="s">
        <v>15</v>
      </c>
      <c r="AZ44" s="75" t="s">
        <v>15</v>
      </c>
      <c r="BA44" s="75" t="s">
        <v>15</v>
      </c>
      <c r="BB44" s="75" t="s">
        <v>15</v>
      </c>
      <c r="BC44" s="71">
        <v>0.014</v>
      </c>
      <c r="BD44" s="75" t="s">
        <v>15</v>
      </c>
      <c r="BE44" s="75" t="s">
        <v>15</v>
      </c>
      <c r="BF44" s="75" t="s">
        <v>15</v>
      </c>
      <c r="BG44" s="75" t="s">
        <v>15</v>
      </c>
      <c r="BH44" s="71"/>
      <c r="BI44" s="71"/>
      <c r="BJ44" s="71">
        <v>0.01</v>
      </c>
      <c r="BK44" s="71">
        <v>0.002</v>
      </c>
      <c r="BL44" s="71">
        <v>0.003</v>
      </c>
      <c r="BM44" s="71">
        <v>0.001</v>
      </c>
      <c r="BN44" s="71">
        <v>0.004</v>
      </c>
      <c r="BO44" s="71">
        <v>0.002</v>
      </c>
      <c r="BP44" s="75" t="s">
        <v>15</v>
      </c>
      <c r="BQ44" s="75" t="s">
        <v>15</v>
      </c>
      <c r="BR44" s="71">
        <v>0.002</v>
      </c>
      <c r="BS44" s="71">
        <v>0.005</v>
      </c>
      <c r="BT44" s="75" t="s">
        <v>15</v>
      </c>
      <c r="BU44" s="75" t="s">
        <v>15</v>
      </c>
      <c r="BV44" s="71">
        <v>0.002</v>
      </c>
      <c r="BW44" s="71">
        <v>0.002</v>
      </c>
      <c r="BX44" s="71">
        <v>0.002</v>
      </c>
      <c r="BY44" s="71">
        <v>0.002</v>
      </c>
      <c r="BZ44" s="75" t="s">
        <v>15</v>
      </c>
      <c r="CA44" s="75" t="s">
        <v>15</v>
      </c>
      <c r="CB44" s="71">
        <v>0.001</v>
      </c>
      <c r="CC44" s="75" t="s">
        <v>15</v>
      </c>
      <c r="CD44" s="71">
        <v>0.001</v>
      </c>
      <c r="CE44" s="75" t="s">
        <v>15</v>
      </c>
      <c r="CF44" s="75" t="s">
        <v>15</v>
      </c>
      <c r="CG44" s="75" t="s">
        <v>15</v>
      </c>
      <c r="CH44" s="71"/>
      <c r="CI44" s="71"/>
      <c r="CJ44" s="71">
        <v>0.001</v>
      </c>
      <c r="CK44" s="71"/>
      <c r="CL44" s="71">
        <v>0.002</v>
      </c>
      <c r="CM44" s="71">
        <v>0.004</v>
      </c>
      <c r="CN44" s="75" t="s">
        <v>15</v>
      </c>
      <c r="CO44" s="75" t="s">
        <v>15</v>
      </c>
      <c r="CP44" s="71">
        <v>0.001</v>
      </c>
      <c r="CQ44" s="75" t="s">
        <v>15</v>
      </c>
      <c r="CR44" s="71">
        <v>0.001</v>
      </c>
      <c r="CS44" s="75" t="s">
        <v>15</v>
      </c>
      <c r="CT44" s="71">
        <v>0</v>
      </c>
      <c r="CU44" s="71">
        <v>0</v>
      </c>
      <c r="CV44" s="71">
        <v>0</v>
      </c>
      <c r="CW44" s="71">
        <v>0</v>
      </c>
      <c r="CX44" s="71">
        <v>0</v>
      </c>
      <c r="CY44" s="71"/>
      <c r="CZ44" s="75" t="s">
        <v>15</v>
      </c>
      <c r="DA44" s="71">
        <v>0</v>
      </c>
      <c r="DB44" s="71"/>
      <c r="DC44" s="71"/>
      <c r="DD44" s="71"/>
      <c r="DE44" s="71"/>
      <c r="DF44" s="71"/>
      <c r="DG44" s="71"/>
      <c r="DH44" s="71"/>
      <c r="DI44" s="71"/>
      <c r="DJ44" s="75" t="s">
        <v>15</v>
      </c>
      <c r="DK44" s="75" t="s">
        <v>15</v>
      </c>
      <c r="DL44" s="71">
        <v>0.003</v>
      </c>
      <c r="DM44" s="75" t="s">
        <v>15</v>
      </c>
      <c r="DN44" s="75" t="s">
        <v>15</v>
      </c>
      <c r="DO44" s="71">
        <v>0.005</v>
      </c>
      <c r="DP44" s="75" t="s">
        <v>15</v>
      </c>
      <c r="DQ44" s="75" t="s">
        <v>15</v>
      </c>
      <c r="DR44" s="75" t="s">
        <v>15</v>
      </c>
      <c r="DS44" s="75"/>
      <c r="DT44" s="75"/>
      <c r="DU44" s="75"/>
      <c r="DV44" s="75"/>
      <c r="DW44" s="75"/>
      <c r="DX44" s="75"/>
      <c r="DY44" s="75"/>
      <c r="DZ44" s="75"/>
      <c r="EA44" s="71"/>
      <c r="EB44" s="73">
        <v>107</v>
      </c>
      <c r="EC44" s="71">
        <v>0.00360747663551402</v>
      </c>
      <c r="ED44" s="71">
        <v>0</v>
      </c>
      <c r="EE44" s="71">
        <v>0.014</v>
      </c>
      <c r="EF44" s="71">
        <v>0.0027682489097582696</v>
      </c>
    </row>
    <row r="45" spans="1:136" ht="12.75" customHeight="1">
      <c r="A45" s="70" t="s">
        <v>50</v>
      </c>
      <c r="B45" s="71">
        <v>0.045</v>
      </c>
      <c r="C45" s="71">
        <v>0.067</v>
      </c>
      <c r="D45" s="71">
        <v>0.051</v>
      </c>
      <c r="E45" s="71">
        <v>0.021</v>
      </c>
      <c r="F45" s="71">
        <v>0.013</v>
      </c>
      <c r="G45" s="71">
        <v>0.008</v>
      </c>
      <c r="H45" s="71">
        <v>0.014</v>
      </c>
      <c r="I45" s="71">
        <v>0.012</v>
      </c>
      <c r="J45" s="71">
        <v>0.019</v>
      </c>
      <c r="K45" s="71">
        <v>0.02</v>
      </c>
      <c r="L45" s="72">
        <v>0.054</v>
      </c>
      <c r="M45" s="72">
        <v>0.021</v>
      </c>
      <c r="N45" s="72">
        <v>0.057</v>
      </c>
      <c r="O45" s="72">
        <v>0.026</v>
      </c>
      <c r="P45" s="71">
        <v>0.026</v>
      </c>
      <c r="Q45" s="72">
        <v>0.013</v>
      </c>
      <c r="R45" s="72">
        <v>0.018</v>
      </c>
      <c r="S45" s="72">
        <v>0.019</v>
      </c>
      <c r="T45" s="72">
        <v>0.017</v>
      </c>
      <c r="U45" s="72">
        <v>0.023</v>
      </c>
      <c r="V45" s="72">
        <v>0.023</v>
      </c>
      <c r="W45" s="72">
        <v>0.011</v>
      </c>
      <c r="X45" s="72">
        <v>0.009</v>
      </c>
      <c r="Y45" s="72">
        <v>0.011</v>
      </c>
      <c r="Z45" s="72">
        <v>0.011</v>
      </c>
      <c r="AA45" s="72">
        <v>0.028</v>
      </c>
      <c r="AB45" s="72">
        <v>0.03</v>
      </c>
      <c r="AC45" s="72">
        <v>0.025</v>
      </c>
      <c r="AD45" s="72">
        <v>0.091</v>
      </c>
      <c r="AE45" s="72">
        <v>0.021</v>
      </c>
      <c r="AF45" s="72">
        <v>0.017</v>
      </c>
      <c r="AG45" s="72">
        <v>0.023</v>
      </c>
      <c r="AH45" s="72">
        <v>0.015</v>
      </c>
      <c r="AI45" s="72">
        <v>0.029</v>
      </c>
      <c r="AJ45" s="72">
        <v>0.022</v>
      </c>
      <c r="AK45" s="72">
        <v>0.022</v>
      </c>
      <c r="AL45" s="71">
        <v>0.028</v>
      </c>
      <c r="AM45" s="71">
        <v>0.057</v>
      </c>
      <c r="AN45" s="71">
        <v>0.067</v>
      </c>
      <c r="AO45" s="71">
        <v>0.078</v>
      </c>
      <c r="AP45" s="71">
        <v>0.012</v>
      </c>
      <c r="AQ45" s="71">
        <v>0.023</v>
      </c>
      <c r="AR45" s="71">
        <v>0.028</v>
      </c>
      <c r="AS45" s="71">
        <v>0.026</v>
      </c>
      <c r="AT45" s="71">
        <v>0.023</v>
      </c>
      <c r="AU45" s="71">
        <v>0.036</v>
      </c>
      <c r="AV45" s="71">
        <v>0.018</v>
      </c>
      <c r="AW45" s="71">
        <v>0.027</v>
      </c>
      <c r="AX45" s="71">
        <v>0.03</v>
      </c>
      <c r="AY45" s="71">
        <v>0.041</v>
      </c>
      <c r="AZ45" s="71">
        <v>0.016</v>
      </c>
      <c r="BA45" s="71">
        <v>0.023</v>
      </c>
      <c r="BB45" s="71">
        <v>0.017</v>
      </c>
      <c r="BC45" s="71">
        <v>0.009</v>
      </c>
      <c r="BD45" s="71">
        <v>0.022</v>
      </c>
      <c r="BE45" s="71">
        <v>0.042</v>
      </c>
      <c r="BF45" s="71">
        <v>0.011</v>
      </c>
      <c r="BG45" s="71">
        <v>0.009</v>
      </c>
      <c r="BH45" s="71"/>
      <c r="BI45" s="71"/>
      <c r="BJ45" s="71">
        <v>0.074</v>
      </c>
      <c r="BK45" s="71">
        <v>0.044</v>
      </c>
      <c r="BL45" s="71">
        <v>0.038</v>
      </c>
      <c r="BM45" s="71">
        <v>0.036</v>
      </c>
      <c r="BN45" s="71">
        <v>0.053</v>
      </c>
      <c r="BO45" s="71">
        <v>0.043</v>
      </c>
      <c r="BP45" s="71">
        <v>0.031</v>
      </c>
      <c r="BQ45" s="71">
        <v>0.043</v>
      </c>
      <c r="BR45" s="71">
        <v>0.021</v>
      </c>
      <c r="BS45" s="71">
        <v>0.025</v>
      </c>
      <c r="BT45" s="71">
        <v>0.027</v>
      </c>
      <c r="BU45" s="71">
        <v>0.034</v>
      </c>
      <c r="BV45" s="71">
        <v>0.012</v>
      </c>
      <c r="BW45" s="71">
        <v>0.017</v>
      </c>
      <c r="BX45" s="71">
        <v>0.01</v>
      </c>
      <c r="BY45" s="71">
        <v>0.026</v>
      </c>
      <c r="BZ45" s="71">
        <v>0.031</v>
      </c>
      <c r="CA45" s="71">
        <v>0.028</v>
      </c>
      <c r="CB45" s="71">
        <v>0.022</v>
      </c>
      <c r="CC45" s="71">
        <v>0.029</v>
      </c>
      <c r="CD45" s="71">
        <v>0.023</v>
      </c>
      <c r="CE45" s="71">
        <v>0.03</v>
      </c>
      <c r="CF45" s="71">
        <v>0.019</v>
      </c>
      <c r="CG45" s="71">
        <v>0.023</v>
      </c>
      <c r="CH45" s="71"/>
      <c r="CI45" s="71"/>
      <c r="CJ45" s="71">
        <v>0.027</v>
      </c>
      <c r="CK45" s="71"/>
      <c r="CL45" s="71">
        <v>0.034</v>
      </c>
      <c r="CM45" s="71">
        <v>0.024</v>
      </c>
      <c r="CN45" s="71">
        <v>0.025</v>
      </c>
      <c r="CO45" s="71">
        <v>0.023</v>
      </c>
      <c r="CP45" s="71">
        <v>0.015</v>
      </c>
      <c r="CQ45" s="71">
        <v>0.022</v>
      </c>
      <c r="CR45" s="71">
        <v>0.024</v>
      </c>
      <c r="CS45" s="71">
        <v>0.021</v>
      </c>
      <c r="CT45" s="71">
        <v>0.027</v>
      </c>
      <c r="CU45" s="71">
        <v>0.03</v>
      </c>
      <c r="CV45" s="71">
        <v>0.023</v>
      </c>
      <c r="CW45" s="71">
        <v>0.009</v>
      </c>
      <c r="CX45" s="71">
        <v>0.02</v>
      </c>
      <c r="CY45" s="71"/>
      <c r="CZ45" s="71">
        <v>0.019</v>
      </c>
      <c r="DA45" s="71">
        <v>0.016</v>
      </c>
      <c r="DB45" s="71"/>
      <c r="DC45" s="71"/>
      <c r="DD45" s="71"/>
      <c r="DE45" s="71"/>
      <c r="DF45" s="71"/>
      <c r="DG45" s="71"/>
      <c r="DH45" s="71"/>
      <c r="DI45" s="71"/>
      <c r="DJ45" s="71">
        <v>0.032</v>
      </c>
      <c r="DK45" s="71">
        <v>0.014</v>
      </c>
      <c r="DL45" s="71">
        <v>0.026</v>
      </c>
      <c r="DM45" s="71">
        <v>0.009</v>
      </c>
      <c r="DN45" s="71">
        <v>0.012</v>
      </c>
      <c r="DO45" s="71">
        <v>0.035</v>
      </c>
      <c r="DP45" s="71">
        <v>0.016</v>
      </c>
      <c r="DQ45" s="71">
        <v>0.042</v>
      </c>
      <c r="DR45" s="71">
        <v>0.011</v>
      </c>
      <c r="DS45" s="71"/>
      <c r="DT45" s="71"/>
      <c r="DU45" s="71"/>
      <c r="DV45" s="71"/>
      <c r="DW45" s="71"/>
      <c r="DX45" s="71"/>
      <c r="DY45" s="71"/>
      <c r="DZ45" s="71"/>
      <c r="EA45" s="71"/>
      <c r="EB45" s="73">
        <v>107</v>
      </c>
      <c r="EC45" s="71">
        <v>0.02682242990654204</v>
      </c>
      <c r="ED45" s="71">
        <v>0.008</v>
      </c>
      <c r="EE45" s="71">
        <v>0.091</v>
      </c>
      <c r="EF45" s="71">
        <v>0.01542289418765468</v>
      </c>
    </row>
    <row r="46" spans="1:136" ht="12.75" customHeight="1">
      <c r="A46" s="70" t="s">
        <v>51</v>
      </c>
      <c r="B46" s="71">
        <v>0.008</v>
      </c>
      <c r="C46" s="71">
        <v>0.024</v>
      </c>
      <c r="D46" s="71">
        <v>0.007</v>
      </c>
      <c r="E46" s="71">
        <v>0.003</v>
      </c>
      <c r="F46" s="71">
        <v>0.004</v>
      </c>
      <c r="G46" s="71">
        <v>0.003</v>
      </c>
      <c r="H46" s="71">
        <v>0.006</v>
      </c>
      <c r="I46" s="71">
        <v>0.004</v>
      </c>
      <c r="J46" s="71">
        <v>0.023</v>
      </c>
      <c r="K46" s="71">
        <v>0.011</v>
      </c>
      <c r="L46" s="72">
        <v>0.003</v>
      </c>
      <c r="M46" s="72">
        <v>0.002</v>
      </c>
      <c r="N46" s="72">
        <v>0.007</v>
      </c>
      <c r="O46" s="72">
        <v>0.04</v>
      </c>
      <c r="P46" s="71">
        <v>0.019</v>
      </c>
      <c r="Q46" s="72">
        <v>0.009</v>
      </c>
      <c r="R46" s="72">
        <v>0.017</v>
      </c>
      <c r="S46" s="72">
        <v>0.009</v>
      </c>
      <c r="T46" s="72">
        <v>0.005</v>
      </c>
      <c r="U46" s="72">
        <v>0.006</v>
      </c>
      <c r="V46" s="72">
        <v>0.004</v>
      </c>
      <c r="W46" s="72">
        <v>0.003</v>
      </c>
      <c r="X46" s="72">
        <v>0.002</v>
      </c>
      <c r="Y46" s="72">
        <v>0.043</v>
      </c>
      <c r="Z46" s="72">
        <v>0.002</v>
      </c>
      <c r="AA46" s="72">
        <v>0.002</v>
      </c>
      <c r="AB46" s="72">
        <v>0.035</v>
      </c>
      <c r="AC46" s="72">
        <v>0.01</v>
      </c>
      <c r="AD46" s="72">
        <v>0.02</v>
      </c>
      <c r="AE46" s="72">
        <v>0.013</v>
      </c>
      <c r="AF46" s="72">
        <v>0.017</v>
      </c>
      <c r="AG46" s="72">
        <v>0.008</v>
      </c>
      <c r="AH46" s="72">
        <v>0.003</v>
      </c>
      <c r="AI46" s="72">
        <v>0.004</v>
      </c>
      <c r="AJ46" s="72">
        <v>0.02</v>
      </c>
      <c r="AK46" s="72">
        <v>0.01</v>
      </c>
      <c r="AL46" s="71">
        <v>0.008</v>
      </c>
      <c r="AM46" s="71">
        <v>0.025</v>
      </c>
      <c r="AN46" s="71">
        <v>0.012</v>
      </c>
      <c r="AO46" s="71">
        <v>0.022</v>
      </c>
      <c r="AP46" s="71">
        <v>0.002</v>
      </c>
      <c r="AQ46" s="71">
        <v>0.002</v>
      </c>
      <c r="AR46" s="71">
        <v>0.002</v>
      </c>
      <c r="AS46" s="71">
        <v>0.002</v>
      </c>
      <c r="AT46" s="71">
        <v>0.003</v>
      </c>
      <c r="AU46" s="71">
        <v>0.004</v>
      </c>
      <c r="AV46" s="71">
        <v>0.002</v>
      </c>
      <c r="AW46" s="71">
        <v>0.028</v>
      </c>
      <c r="AX46" s="71">
        <v>0.019</v>
      </c>
      <c r="AY46" s="71">
        <v>0.015</v>
      </c>
      <c r="AZ46" s="71">
        <v>0.002</v>
      </c>
      <c r="BA46" s="71">
        <v>0.002</v>
      </c>
      <c r="BB46" s="71">
        <v>0.003</v>
      </c>
      <c r="BC46" s="71">
        <v>0</v>
      </c>
      <c r="BD46" s="71">
        <v>0.016</v>
      </c>
      <c r="BE46" s="71">
        <v>0.007</v>
      </c>
      <c r="BF46" s="71">
        <v>0.002</v>
      </c>
      <c r="BG46" s="71">
        <v>0.001</v>
      </c>
      <c r="BH46" s="71"/>
      <c r="BI46" s="71"/>
      <c r="BJ46" s="71">
        <v>0.012</v>
      </c>
      <c r="BK46" s="71">
        <v>0.003</v>
      </c>
      <c r="BL46" s="71">
        <v>0.004</v>
      </c>
      <c r="BM46" s="71">
        <v>0.042</v>
      </c>
      <c r="BN46" s="71">
        <v>0.016</v>
      </c>
      <c r="BO46" s="71">
        <v>0.008</v>
      </c>
      <c r="BP46" s="71">
        <v>0.04</v>
      </c>
      <c r="BQ46" s="71">
        <v>0.014</v>
      </c>
      <c r="BR46" s="71">
        <v>0.007</v>
      </c>
      <c r="BS46" s="71">
        <v>0.007</v>
      </c>
      <c r="BT46" s="71">
        <v>0.004</v>
      </c>
      <c r="BU46" s="71">
        <v>0.004</v>
      </c>
      <c r="BV46" s="71">
        <v>0.003</v>
      </c>
      <c r="BW46" s="71">
        <v>0.004</v>
      </c>
      <c r="BX46" s="71">
        <v>0.003</v>
      </c>
      <c r="BY46" s="71">
        <v>0.004</v>
      </c>
      <c r="BZ46" s="71">
        <v>0.006</v>
      </c>
      <c r="CA46" s="71">
        <v>0.003</v>
      </c>
      <c r="CB46" s="71">
        <v>0.02</v>
      </c>
      <c r="CC46" s="71">
        <v>0.002</v>
      </c>
      <c r="CD46" s="71">
        <v>0</v>
      </c>
      <c r="CE46" s="71">
        <v>0.004</v>
      </c>
      <c r="CF46" s="71">
        <v>0.001</v>
      </c>
      <c r="CG46" s="71">
        <v>0.001</v>
      </c>
      <c r="CH46" s="71"/>
      <c r="CI46" s="71"/>
      <c r="CJ46" s="71">
        <v>0.003</v>
      </c>
      <c r="CK46" s="71"/>
      <c r="CL46" s="71">
        <v>0.007</v>
      </c>
      <c r="CM46" s="71">
        <v>0.01</v>
      </c>
      <c r="CN46" s="71">
        <v>0.004</v>
      </c>
      <c r="CO46" s="71">
        <v>0.002</v>
      </c>
      <c r="CP46" s="71">
        <v>0.002</v>
      </c>
      <c r="CQ46" s="75" t="s">
        <v>15</v>
      </c>
      <c r="CR46" s="75" t="s">
        <v>15</v>
      </c>
      <c r="CS46" s="71">
        <v>0.001</v>
      </c>
      <c r="CT46" s="71">
        <v>0.008</v>
      </c>
      <c r="CU46" s="71">
        <v>0.001</v>
      </c>
      <c r="CV46" s="71">
        <v>0.002</v>
      </c>
      <c r="CW46" s="71">
        <v>0.001</v>
      </c>
      <c r="CX46" s="71">
        <v>0.001</v>
      </c>
      <c r="CY46" s="71"/>
      <c r="CZ46" s="71">
        <v>0.001</v>
      </c>
      <c r="DA46" s="75" t="s">
        <v>15</v>
      </c>
      <c r="DB46" s="71"/>
      <c r="DC46" s="71"/>
      <c r="DD46" s="71"/>
      <c r="DE46" s="71"/>
      <c r="DF46" s="71"/>
      <c r="DG46" s="71"/>
      <c r="DH46" s="71"/>
      <c r="DI46" s="71"/>
      <c r="DJ46" s="71">
        <v>0.004</v>
      </c>
      <c r="DK46" s="71">
        <v>0.002</v>
      </c>
      <c r="DL46" s="71">
        <v>0.006</v>
      </c>
      <c r="DM46" s="71">
        <v>0</v>
      </c>
      <c r="DN46" s="71">
        <v>0.001</v>
      </c>
      <c r="DO46" s="71">
        <v>0.018</v>
      </c>
      <c r="DP46" s="71">
        <v>0.001</v>
      </c>
      <c r="DQ46" s="71">
        <v>0.002</v>
      </c>
      <c r="DR46" s="71">
        <v>0.001</v>
      </c>
      <c r="DS46" s="71"/>
      <c r="DT46" s="71"/>
      <c r="DU46" s="71"/>
      <c r="DV46" s="71"/>
      <c r="DW46" s="71"/>
      <c r="DX46" s="71"/>
      <c r="DY46" s="71"/>
      <c r="DZ46" s="71"/>
      <c r="EA46" s="71"/>
      <c r="EB46" s="73">
        <v>107</v>
      </c>
      <c r="EC46" s="71">
        <v>0.00828971962616823</v>
      </c>
      <c r="ED46" s="71">
        <v>0</v>
      </c>
      <c r="EE46" s="71">
        <v>0.043</v>
      </c>
      <c r="EF46" s="71">
        <v>0.009599272834718642</v>
      </c>
    </row>
    <row r="47" spans="1:136" ht="12.75" customHeight="1">
      <c r="A47" s="70" t="s">
        <v>52</v>
      </c>
      <c r="B47" s="71">
        <v>0.011</v>
      </c>
      <c r="C47" s="71">
        <v>0.014</v>
      </c>
      <c r="D47" s="71">
        <v>0.007</v>
      </c>
      <c r="E47" s="71">
        <v>0.005</v>
      </c>
      <c r="F47" s="71">
        <v>0.002</v>
      </c>
      <c r="G47" s="71">
        <v>0.002</v>
      </c>
      <c r="H47" s="71">
        <v>0.003</v>
      </c>
      <c r="I47" s="71">
        <v>0.003</v>
      </c>
      <c r="J47" s="71">
        <v>0.035</v>
      </c>
      <c r="K47" s="71">
        <v>0.019</v>
      </c>
      <c r="L47" s="72">
        <v>0.004</v>
      </c>
      <c r="M47" s="72">
        <v>0.004</v>
      </c>
      <c r="N47" s="72">
        <v>0.005</v>
      </c>
      <c r="O47" s="72">
        <v>0.003</v>
      </c>
      <c r="P47" s="71">
        <v>0.031</v>
      </c>
      <c r="Q47" s="72">
        <v>0.016</v>
      </c>
      <c r="R47" s="72">
        <v>0.028</v>
      </c>
      <c r="S47" s="72">
        <v>0.014</v>
      </c>
      <c r="T47" s="72">
        <v>0.004</v>
      </c>
      <c r="U47" s="72">
        <v>0.004</v>
      </c>
      <c r="V47" s="72">
        <v>0.005</v>
      </c>
      <c r="W47" s="72">
        <v>0.004</v>
      </c>
      <c r="X47" s="72">
        <v>0.003</v>
      </c>
      <c r="Y47" s="72">
        <v>0.002</v>
      </c>
      <c r="Z47" s="72">
        <v>0.003</v>
      </c>
      <c r="AA47" s="72">
        <v>0.004</v>
      </c>
      <c r="AB47" s="72">
        <v>0.003</v>
      </c>
      <c r="AC47" s="72">
        <v>0.002</v>
      </c>
      <c r="AD47" s="72">
        <v>0.006</v>
      </c>
      <c r="AE47" s="74" t="s">
        <v>15</v>
      </c>
      <c r="AF47" s="72">
        <v>0.026</v>
      </c>
      <c r="AG47" s="72">
        <v>0.014</v>
      </c>
      <c r="AH47" s="72">
        <v>0.005</v>
      </c>
      <c r="AI47" s="72">
        <v>0.004</v>
      </c>
      <c r="AJ47" s="72">
        <v>0.03</v>
      </c>
      <c r="AK47" s="72">
        <v>0.016</v>
      </c>
      <c r="AL47" s="71">
        <v>0.01</v>
      </c>
      <c r="AM47" s="71">
        <v>0.03</v>
      </c>
      <c r="AN47" s="71">
        <v>0.009</v>
      </c>
      <c r="AO47" s="71">
        <v>0.008</v>
      </c>
      <c r="AP47" s="71">
        <v>0.002</v>
      </c>
      <c r="AQ47" s="71">
        <v>0.002</v>
      </c>
      <c r="AR47" s="71">
        <v>0.002</v>
      </c>
      <c r="AS47" s="71">
        <v>0.002</v>
      </c>
      <c r="AT47" s="71">
        <v>0.005</v>
      </c>
      <c r="AU47" s="71">
        <v>0.005</v>
      </c>
      <c r="AV47" s="71">
        <v>0.003</v>
      </c>
      <c r="AW47" s="71">
        <v>0.004</v>
      </c>
      <c r="AX47" s="71">
        <v>0.005</v>
      </c>
      <c r="AY47" s="71">
        <v>0.005</v>
      </c>
      <c r="AZ47" s="71">
        <v>0.002</v>
      </c>
      <c r="BA47" s="71">
        <v>0.002</v>
      </c>
      <c r="BB47" s="71">
        <v>0.003</v>
      </c>
      <c r="BC47" s="71">
        <v>0.003</v>
      </c>
      <c r="BD47" s="71">
        <v>0.003</v>
      </c>
      <c r="BE47" s="71">
        <v>0.004</v>
      </c>
      <c r="BF47" s="71">
        <v>0.002</v>
      </c>
      <c r="BG47" s="71">
        <v>0.002</v>
      </c>
      <c r="BH47" s="71"/>
      <c r="BI47" s="71"/>
      <c r="BJ47" s="71">
        <v>0.008</v>
      </c>
      <c r="BK47" s="71">
        <v>0.005</v>
      </c>
      <c r="BL47" s="71">
        <v>0.005</v>
      </c>
      <c r="BM47" s="75" t="s">
        <v>15</v>
      </c>
      <c r="BN47" s="75" t="s">
        <v>15</v>
      </c>
      <c r="BO47" s="75" t="s">
        <v>15</v>
      </c>
      <c r="BP47" s="71">
        <v>0.005</v>
      </c>
      <c r="BQ47" s="71">
        <v>0.005</v>
      </c>
      <c r="BR47" s="71">
        <v>0.004</v>
      </c>
      <c r="BS47" s="71">
        <v>0.004</v>
      </c>
      <c r="BT47" s="71">
        <v>0.003</v>
      </c>
      <c r="BU47" s="71">
        <v>0.003</v>
      </c>
      <c r="BV47" s="71">
        <v>0.006</v>
      </c>
      <c r="BW47" s="71">
        <v>0.005</v>
      </c>
      <c r="BX47" s="71">
        <v>0.006</v>
      </c>
      <c r="BY47" s="71">
        <v>0.006</v>
      </c>
      <c r="BZ47" s="71">
        <v>0.006</v>
      </c>
      <c r="CA47" s="71">
        <v>0.004</v>
      </c>
      <c r="CB47" s="71">
        <v>0.003</v>
      </c>
      <c r="CC47" s="71">
        <v>0.002</v>
      </c>
      <c r="CD47" s="71">
        <v>0</v>
      </c>
      <c r="CE47" s="71">
        <v>0</v>
      </c>
      <c r="CF47" s="71">
        <v>0</v>
      </c>
      <c r="CG47" s="75" t="s">
        <v>15</v>
      </c>
      <c r="CH47" s="71"/>
      <c r="CI47" s="71"/>
      <c r="CJ47" s="71">
        <v>0.001</v>
      </c>
      <c r="CK47" s="71"/>
      <c r="CL47" s="71">
        <v>0.002</v>
      </c>
      <c r="CM47" s="71">
        <v>0.003</v>
      </c>
      <c r="CN47" s="71">
        <v>0.001</v>
      </c>
      <c r="CO47" s="71">
        <v>0</v>
      </c>
      <c r="CP47" s="71">
        <v>0.001</v>
      </c>
      <c r="CQ47" s="75" t="s">
        <v>15</v>
      </c>
      <c r="CR47" s="71">
        <v>0.001</v>
      </c>
      <c r="CS47" s="71">
        <v>0.001</v>
      </c>
      <c r="CT47" s="71">
        <v>0.001</v>
      </c>
      <c r="CU47" s="71">
        <v>0.001</v>
      </c>
      <c r="CV47" s="71">
        <v>0.001</v>
      </c>
      <c r="CW47" s="71">
        <v>0.001</v>
      </c>
      <c r="CX47" s="71">
        <v>0.002</v>
      </c>
      <c r="CY47" s="71"/>
      <c r="CZ47" s="71">
        <v>0</v>
      </c>
      <c r="DA47" s="71">
        <v>0.001</v>
      </c>
      <c r="DB47" s="71"/>
      <c r="DC47" s="71"/>
      <c r="DD47" s="71"/>
      <c r="DE47" s="71"/>
      <c r="DF47" s="71"/>
      <c r="DG47" s="71"/>
      <c r="DH47" s="71"/>
      <c r="DI47" s="71"/>
      <c r="DJ47" s="71">
        <v>0.003</v>
      </c>
      <c r="DK47" s="71">
        <v>0.001</v>
      </c>
      <c r="DL47" s="71">
        <v>0.001</v>
      </c>
      <c r="DM47" s="71">
        <v>0</v>
      </c>
      <c r="DN47" s="71">
        <v>0.001</v>
      </c>
      <c r="DO47" s="71">
        <v>0.003</v>
      </c>
      <c r="DP47" s="71">
        <v>0.001</v>
      </c>
      <c r="DQ47" s="71">
        <v>0.001</v>
      </c>
      <c r="DR47" s="71">
        <v>0.001</v>
      </c>
      <c r="DS47" s="71"/>
      <c r="DT47" s="71"/>
      <c r="DU47" s="71"/>
      <c r="DV47" s="71"/>
      <c r="DW47" s="71"/>
      <c r="DX47" s="71"/>
      <c r="DY47" s="71"/>
      <c r="DZ47" s="71"/>
      <c r="EA47" s="71"/>
      <c r="EB47" s="73">
        <v>107</v>
      </c>
      <c r="EC47" s="71">
        <v>0.005542056074766357</v>
      </c>
      <c r="ED47" s="71">
        <v>0</v>
      </c>
      <c r="EE47" s="71">
        <v>0.035</v>
      </c>
      <c r="EF47" s="71">
        <v>0.007064901330869263</v>
      </c>
    </row>
    <row r="48" spans="1:136" ht="12.75" customHeight="1">
      <c r="A48" s="70" t="s">
        <v>53</v>
      </c>
      <c r="B48" s="71">
        <v>0.003</v>
      </c>
      <c r="C48" s="71">
        <v>0.002</v>
      </c>
      <c r="D48" s="71">
        <v>0.002</v>
      </c>
      <c r="E48" s="71">
        <v>0.001</v>
      </c>
      <c r="F48" s="71">
        <v>0.001</v>
      </c>
      <c r="G48" s="71">
        <v>0.001</v>
      </c>
      <c r="H48" s="71">
        <v>0.001</v>
      </c>
      <c r="I48" s="71">
        <v>0.001</v>
      </c>
      <c r="J48" s="71">
        <v>0.011</v>
      </c>
      <c r="K48" s="71">
        <v>0.006</v>
      </c>
      <c r="L48" s="72">
        <v>0.001</v>
      </c>
      <c r="M48" s="72">
        <v>0.001</v>
      </c>
      <c r="N48" s="72">
        <v>0.001</v>
      </c>
      <c r="O48" s="72">
        <v>0.001</v>
      </c>
      <c r="P48" s="71">
        <v>0.011</v>
      </c>
      <c r="Q48" s="72">
        <v>0.005</v>
      </c>
      <c r="R48" s="72">
        <v>0.009</v>
      </c>
      <c r="S48" s="72">
        <v>0.005</v>
      </c>
      <c r="T48" s="72">
        <v>0.001</v>
      </c>
      <c r="U48" s="72">
        <v>0.001</v>
      </c>
      <c r="V48" s="72">
        <v>0.001</v>
      </c>
      <c r="W48" s="72">
        <v>0.001</v>
      </c>
      <c r="X48" s="72">
        <v>0.001</v>
      </c>
      <c r="Y48" s="72">
        <v>0.001</v>
      </c>
      <c r="Z48" s="72">
        <v>0.001</v>
      </c>
      <c r="AA48" s="72">
        <v>0</v>
      </c>
      <c r="AB48" s="72">
        <v>0.001</v>
      </c>
      <c r="AC48" s="72">
        <v>0.003</v>
      </c>
      <c r="AD48" s="72">
        <v>0.001</v>
      </c>
      <c r="AE48" s="72">
        <v>0.001</v>
      </c>
      <c r="AF48" s="72">
        <v>0.009</v>
      </c>
      <c r="AG48" s="72">
        <v>0.005</v>
      </c>
      <c r="AH48" s="72">
        <v>0.001</v>
      </c>
      <c r="AI48" s="72">
        <v>0.001</v>
      </c>
      <c r="AJ48" s="72">
        <v>0.009</v>
      </c>
      <c r="AK48" s="72">
        <v>0.004</v>
      </c>
      <c r="AL48" s="71">
        <v>0.003</v>
      </c>
      <c r="AM48" s="71">
        <v>0.009</v>
      </c>
      <c r="AN48" s="71">
        <v>0.002</v>
      </c>
      <c r="AO48" s="71">
        <v>0.001</v>
      </c>
      <c r="AP48" s="71">
        <v>0</v>
      </c>
      <c r="AQ48" s="71">
        <v>0.001</v>
      </c>
      <c r="AR48" s="71">
        <v>0</v>
      </c>
      <c r="AS48" s="71">
        <v>0</v>
      </c>
      <c r="AT48" s="71">
        <v>0.001</v>
      </c>
      <c r="AU48" s="71">
        <v>0.001</v>
      </c>
      <c r="AV48" s="71">
        <v>0.001</v>
      </c>
      <c r="AW48" s="71">
        <v>0.001</v>
      </c>
      <c r="AX48" s="71">
        <v>0.001</v>
      </c>
      <c r="AY48" s="71">
        <v>0.001</v>
      </c>
      <c r="AZ48" s="71">
        <v>0.001</v>
      </c>
      <c r="BA48" s="71">
        <v>0.001</v>
      </c>
      <c r="BB48" s="71">
        <v>0.002</v>
      </c>
      <c r="BC48" s="71">
        <v>0.001</v>
      </c>
      <c r="BD48" s="71">
        <v>0.001</v>
      </c>
      <c r="BE48" s="71">
        <v>0.001</v>
      </c>
      <c r="BF48" s="71">
        <v>0.001</v>
      </c>
      <c r="BG48" s="71">
        <v>0.001</v>
      </c>
      <c r="BH48" s="71"/>
      <c r="BI48" s="71"/>
      <c r="BJ48" s="71">
        <v>0</v>
      </c>
      <c r="BK48" s="71">
        <v>0</v>
      </c>
      <c r="BL48" s="71">
        <v>0.001</v>
      </c>
      <c r="BM48" s="75" t="s">
        <v>15</v>
      </c>
      <c r="BN48" s="75" t="s">
        <v>15</v>
      </c>
      <c r="BO48" s="71">
        <v>0</v>
      </c>
      <c r="BP48" s="71">
        <v>0.002</v>
      </c>
      <c r="BQ48" s="71">
        <v>0.002</v>
      </c>
      <c r="BR48" s="71">
        <v>0.001</v>
      </c>
      <c r="BS48" s="71">
        <v>0.001</v>
      </c>
      <c r="BT48" s="71">
        <v>0.001</v>
      </c>
      <c r="BU48" s="71">
        <v>0.001</v>
      </c>
      <c r="BV48" s="71">
        <v>0.002</v>
      </c>
      <c r="BW48" s="71">
        <v>0.002</v>
      </c>
      <c r="BX48" s="71">
        <v>0.002</v>
      </c>
      <c r="BY48" s="71">
        <v>0.002</v>
      </c>
      <c r="BZ48" s="71">
        <v>0.002</v>
      </c>
      <c r="CA48" s="71">
        <v>0.001</v>
      </c>
      <c r="CB48" s="71">
        <v>0</v>
      </c>
      <c r="CC48" s="71">
        <v>0.001</v>
      </c>
      <c r="CD48" s="71">
        <v>0</v>
      </c>
      <c r="CE48" s="71">
        <v>0</v>
      </c>
      <c r="CF48" s="75" t="s">
        <v>15</v>
      </c>
      <c r="CG48" s="71">
        <v>0.001</v>
      </c>
      <c r="CH48" s="71"/>
      <c r="CI48" s="71"/>
      <c r="CJ48" s="71">
        <v>0</v>
      </c>
      <c r="CK48" s="71"/>
      <c r="CL48" s="71">
        <v>0.001</v>
      </c>
      <c r="CM48" s="75" t="s">
        <v>15</v>
      </c>
      <c r="CN48" s="71">
        <v>0.001</v>
      </c>
      <c r="CO48" s="71">
        <v>0.002</v>
      </c>
      <c r="CP48" s="71">
        <v>0.001</v>
      </c>
      <c r="CQ48" s="71">
        <v>0.001</v>
      </c>
      <c r="CR48" s="71">
        <v>0</v>
      </c>
      <c r="CS48" s="71">
        <v>0.001</v>
      </c>
      <c r="CT48" s="71">
        <v>0</v>
      </c>
      <c r="CU48" s="71">
        <v>0.001</v>
      </c>
      <c r="CV48" s="71">
        <v>0.001</v>
      </c>
      <c r="CW48" s="71">
        <v>0</v>
      </c>
      <c r="CX48" s="71">
        <v>0</v>
      </c>
      <c r="CY48" s="71"/>
      <c r="CZ48" s="71">
        <v>0.001</v>
      </c>
      <c r="DA48" s="75" t="s">
        <v>15</v>
      </c>
      <c r="DB48" s="71"/>
      <c r="DC48" s="71"/>
      <c r="DD48" s="71"/>
      <c r="DE48" s="71"/>
      <c r="DF48" s="71"/>
      <c r="DG48" s="71"/>
      <c r="DH48" s="71"/>
      <c r="DI48" s="71"/>
      <c r="DJ48" s="71">
        <v>0.001</v>
      </c>
      <c r="DK48" s="71">
        <v>0</v>
      </c>
      <c r="DL48" s="71">
        <v>0</v>
      </c>
      <c r="DM48" s="71">
        <v>0.001</v>
      </c>
      <c r="DN48" s="71">
        <v>0.004</v>
      </c>
      <c r="DO48" s="71">
        <v>0.001</v>
      </c>
      <c r="DP48" s="71">
        <v>0.001</v>
      </c>
      <c r="DQ48" s="71">
        <v>0.002</v>
      </c>
      <c r="DR48" s="75" t="s">
        <v>15</v>
      </c>
      <c r="DS48" s="75"/>
      <c r="DT48" s="75"/>
      <c r="DU48" s="75"/>
      <c r="DV48" s="75"/>
      <c r="DW48" s="75"/>
      <c r="DX48" s="75"/>
      <c r="DY48" s="75"/>
      <c r="DZ48" s="75"/>
      <c r="EA48" s="71"/>
      <c r="EB48" s="73">
        <v>107</v>
      </c>
      <c r="EC48" s="71">
        <v>0.0025046728971962625</v>
      </c>
      <c r="ED48" s="71">
        <v>0</v>
      </c>
      <c r="EE48" s="71">
        <v>0.011</v>
      </c>
      <c r="EF48" s="71">
        <v>0.0022628405159508883</v>
      </c>
    </row>
  </sheetData>
  <printOptions horizontalCentered="1" verticalCentered="1"/>
  <pageMargins left="0.52" right="0.54" top="1" bottom="1" header="0.55" footer="0.5"/>
  <pageSetup horizontalDpi="600" verticalDpi="600" orientation="portrait" r:id="rId1"/>
  <headerFooter alignWithMargins="0">
    <oddHeader>&amp;C&amp;"Arial,Bold"&amp;8MARYLAND AIR AND RADIATION MANAGEMENT ADMINISTRATION
CANNISTER AIR SAMPLE ANALYSIS RESULTS
CHESTER,  PENNSYLVANIA - 1998
SIM ANALYSIS - RESULTS IN PPB
ND(NON-DETECT) = 1/2 THE METHOD  DETECTION LIMIT</oddHeader>
    <oddFooter>&amp;L&amp;"Arial,Regular"&amp;8&amp;D&amp;C&amp;"Arial,Regular"&amp;8Page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F53"/>
  <sheetViews>
    <sheetView workbookViewId="0" topLeftCell="A1">
      <selection activeCell="A7" sqref="A7"/>
    </sheetView>
  </sheetViews>
  <sheetFormatPr defaultColWidth="6.625" defaultRowHeight="12" customHeight="1"/>
  <cols>
    <col min="1" max="1" width="27.375" style="43" customWidth="1"/>
    <col min="2" max="133" width="6.125" style="44" customWidth="1"/>
    <col min="134" max="134" width="6.50390625" style="44" customWidth="1"/>
    <col min="135" max="16384" width="6.125" style="44" customWidth="1"/>
  </cols>
  <sheetData>
    <row r="1" ht="12" customHeight="1">
      <c r="D1" s="26" t="s">
        <v>0</v>
      </c>
    </row>
    <row r="2" ht="12" customHeight="1">
      <c r="D2" s="26" t="s">
        <v>1</v>
      </c>
    </row>
    <row r="3" ht="12" customHeight="1">
      <c r="D3" s="26" t="s">
        <v>56</v>
      </c>
    </row>
    <row r="4" ht="12" customHeight="1">
      <c r="D4" s="26" t="s">
        <v>3</v>
      </c>
    </row>
    <row r="5" ht="12" customHeight="1">
      <c r="D5" s="5" t="s">
        <v>4</v>
      </c>
    </row>
    <row r="7" spans="1:136" s="49" customFormat="1" ht="12" customHeight="1">
      <c r="A7" s="45" t="s">
        <v>57</v>
      </c>
      <c r="B7" s="46">
        <f>DATE(97,1,1)</f>
        <v>35431</v>
      </c>
      <c r="C7" s="46">
        <f>B7+2</f>
        <v>35433</v>
      </c>
      <c r="D7" s="46">
        <f>C7+1</f>
        <v>35434</v>
      </c>
      <c r="E7" s="46">
        <f>D7+2</f>
        <v>35436</v>
      </c>
      <c r="F7" s="46">
        <f>E7+1</f>
        <v>35437</v>
      </c>
      <c r="G7" s="46">
        <f>F7+2</f>
        <v>35439</v>
      </c>
      <c r="H7" s="46">
        <f>G7+1</f>
        <v>35440</v>
      </c>
      <c r="I7" s="46">
        <f>H7+2</f>
        <v>35442</v>
      </c>
      <c r="J7" s="46">
        <f>I7+1</f>
        <v>35443</v>
      </c>
      <c r="K7" s="46">
        <f>J7+2</f>
        <v>35445</v>
      </c>
      <c r="L7" s="46">
        <f>K7+1</f>
        <v>35446</v>
      </c>
      <c r="M7" s="46">
        <f>L7+2</f>
        <v>35448</v>
      </c>
      <c r="N7" s="46">
        <f>M7+4</f>
        <v>35452</v>
      </c>
      <c r="O7" s="46">
        <f>N7+1</f>
        <v>35453</v>
      </c>
      <c r="P7" s="46">
        <f>O7+1</f>
        <v>35454</v>
      </c>
      <c r="Q7" s="46">
        <f>P7+2</f>
        <v>35456</v>
      </c>
      <c r="R7" s="46">
        <f>Q7+2</f>
        <v>35458</v>
      </c>
      <c r="S7" s="46">
        <f>R7+1</f>
        <v>35459</v>
      </c>
      <c r="T7" s="46">
        <f>S7+5</f>
        <v>35464</v>
      </c>
      <c r="U7" s="46">
        <f>T7+1</f>
        <v>35465</v>
      </c>
      <c r="V7" s="46">
        <f>U7+5</f>
        <v>35470</v>
      </c>
      <c r="W7" s="46">
        <f>V7+1</f>
        <v>35471</v>
      </c>
      <c r="X7" s="46">
        <f>W7+5</f>
        <v>35476</v>
      </c>
      <c r="Y7" s="46">
        <f>X7+1</f>
        <v>35477</v>
      </c>
      <c r="Z7" s="46">
        <f>Y7+5</f>
        <v>35482</v>
      </c>
      <c r="AA7" s="46">
        <f>Z7+1</f>
        <v>35483</v>
      </c>
      <c r="AB7" s="46">
        <f>AA7+5</f>
        <v>35488</v>
      </c>
      <c r="AC7" s="46">
        <f>AB7+1</f>
        <v>35489</v>
      </c>
      <c r="AD7" s="46">
        <f>AC7+5</f>
        <v>35494</v>
      </c>
      <c r="AE7" s="46">
        <f>AD7+1</f>
        <v>35495</v>
      </c>
      <c r="AF7" s="46">
        <f>AE7+5</f>
        <v>35500</v>
      </c>
      <c r="AG7" s="46">
        <f>AF7+1</f>
        <v>35501</v>
      </c>
      <c r="AH7" s="46">
        <f>AG7+5</f>
        <v>35506</v>
      </c>
      <c r="AI7" s="46">
        <f>AH7+1</f>
        <v>35507</v>
      </c>
      <c r="AJ7" s="46">
        <f>AI7+5</f>
        <v>35512</v>
      </c>
      <c r="AK7" s="46">
        <f>AJ7+1</f>
        <v>35513</v>
      </c>
      <c r="AL7" s="46">
        <f>AK7+5</f>
        <v>35518</v>
      </c>
      <c r="AM7" s="46">
        <f>AL7+1</f>
        <v>35519</v>
      </c>
      <c r="AN7" s="46">
        <f>AM7+5</f>
        <v>35524</v>
      </c>
      <c r="AO7" s="46">
        <f>AN7+1</f>
        <v>35525</v>
      </c>
      <c r="AP7" s="46">
        <f>AO7+5</f>
        <v>35530</v>
      </c>
      <c r="AQ7" s="46">
        <f>AP7+1</f>
        <v>35531</v>
      </c>
      <c r="AR7" s="46">
        <f>AQ7+5</f>
        <v>35536</v>
      </c>
      <c r="AS7" s="46">
        <f>AR7+1</f>
        <v>35537</v>
      </c>
      <c r="AT7" s="46">
        <f>AS7+5</f>
        <v>35542</v>
      </c>
      <c r="AU7" s="46">
        <f>AT7+1</f>
        <v>35543</v>
      </c>
      <c r="AV7" s="46">
        <f>AU7+5</f>
        <v>35548</v>
      </c>
      <c r="AW7" s="46">
        <f>AV7+1</f>
        <v>35549</v>
      </c>
      <c r="AX7" s="46">
        <f>AW7+5</f>
        <v>35554</v>
      </c>
      <c r="AY7" s="46">
        <f>AX7+1</f>
        <v>35555</v>
      </c>
      <c r="AZ7" s="46">
        <f>AY7+5</f>
        <v>35560</v>
      </c>
      <c r="BA7" s="46">
        <f>AZ7+1</f>
        <v>35561</v>
      </c>
      <c r="BB7" s="46">
        <f>BA7+5</f>
        <v>35566</v>
      </c>
      <c r="BC7" s="46">
        <f>BB7+1</f>
        <v>35567</v>
      </c>
      <c r="BD7" s="46">
        <f>BC7+5</f>
        <v>35572</v>
      </c>
      <c r="BE7" s="46">
        <f>BD7+1</f>
        <v>35573</v>
      </c>
      <c r="BF7" s="46">
        <f>BE7+5</f>
        <v>35578</v>
      </c>
      <c r="BG7" s="46">
        <f>BF7+1</f>
        <v>35579</v>
      </c>
      <c r="BH7" s="46">
        <f>BG7+5</f>
        <v>35584</v>
      </c>
      <c r="BI7" s="46">
        <f>BH7+1</f>
        <v>35585</v>
      </c>
      <c r="BJ7" s="46">
        <f>BI7+5</f>
        <v>35590</v>
      </c>
      <c r="BK7" s="46">
        <f>BJ7+1</f>
        <v>35591</v>
      </c>
      <c r="BL7" s="46">
        <f>BK7+5</f>
        <v>35596</v>
      </c>
      <c r="BM7" s="46">
        <f>BL7+1</f>
        <v>35597</v>
      </c>
      <c r="BN7" s="46">
        <f>BM7+5</f>
        <v>35602</v>
      </c>
      <c r="BO7" s="46">
        <f>BN7+1</f>
        <v>35603</v>
      </c>
      <c r="BP7" s="46">
        <f>BO7+5</f>
        <v>35608</v>
      </c>
      <c r="BQ7" s="46">
        <f>BP7+1</f>
        <v>35609</v>
      </c>
      <c r="BR7" s="46">
        <f>BQ7+5</f>
        <v>35614</v>
      </c>
      <c r="BS7" s="46">
        <f>BR7+1</f>
        <v>35615</v>
      </c>
      <c r="BT7" s="46">
        <f>BS7+5</f>
        <v>35620</v>
      </c>
      <c r="BU7" s="46">
        <f>BT7+1</f>
        <v>35621</v>
      </c>
      <c r="BV7" s="46">
        <f>BU7+5</f>
        <v>35626</v>
      </c>
      <c r="BW7" s="46">
        <f>BV7+1</f>
        <v>35627</v>
      </c>
      <c r="BX7" s="46">
        <f>BW7+5</f>
        <v>35632</v>
      </c>
      <c r="BY7" s="46">
        <f>BX7+1</f>
        <v>35633</v>
      </c>
      <c r="BZ7" s="46">
        <f>BY7+5</f>
        <v>35638</v>
      </c>
      <c r="CA7" s="46">
        <f>BZ7+1</f>
        <v>35639</v>
      </c>
      <c r="CB7" s="46">
        <f>CA7+5</f>
        <v>35644</v>
      </c>
      <c r="CC7" s="46">
        <f>CB7+1</f>
        <v>35645</v>
      </c>
      <c r="CD7" s="46">
        <f>CC7+5</f>
        <v>35650</v>
      </c>
      <c r="CE7" s="46">
        <f>CD7+1</f>
        <v>35651</v>
      </c>
      <c r="CF7" s="46">
        <f>CE7+5</f>
        <v>35656</v>
      </c>
      <c r="CG7" s="46">
        <f>CF7+1</f>
        <v>35657</v>
      </c>
      <c r="CH7" s="46">
        <f>CG7+5</f>
        <v>35662</v>
      </c>
      <c r="CI7" s="46">
        <f>CH7+1</f>
        <v>35663</v>
      </c>
      <c r="CJ7" s="46">
        <f>CI7+5</f>
        <v>35668</v>
      </c>
      <c r="CK7" s="46">
        <f>CJ7+1</f>
        <v>35669</v>
      </c>
      <c r="CL7" s="46">
        <f>CK7+5</f>
        <v>35674</v>
      </c>
      <c r="CM7" s="46">
        <f>CL7+1</f>
        <v>35675</v>
      </c>
      <c r="CN7" s="46">
        <f>CM7+5</f>
        <v>35680</v>
      </c>
      <c r="CO7" s="46">
        <f>CN7+1</f>
        <v>35681</v>
      </c>
      <c r="CP7" s="46">
        <f>CO7+5</f>
        <v>35686</v>
      </c>
      <c r="CQ7" s="46">
        <f>CP7+1</f>
        <v>35687</v>
      </c>
      <c r="CR7" s="46">
        <f>CQ7+5</f>
        <v>35692</v>
      </c>
      <c r="CS7" s="46">
        <f>CR7+1</f>
        <v>35693</v>
      </c>
      <c r="CT7" s="46">
        <f>CS7+5</f>
        <v>35698</v>
      </c>
      <c r="CU7" s="46">
        <f>CT7+1</f>
        <v>35699</v>
      </c>
      <c r="CV7" s="46">
        <f>CU7+5</f>
        <v>35704</v>
      </c>
      <c r="CW7" s="46">
        <f>CV7+1</f>
        <v>35705</v>
      </c>
      <c r="CX7" s="46">
        <f>CW7+5</f>
        <v>35710</v>
      </c>
      <c r="CY7" s="46">
        <f>CX7+1</f>
        <v>35711</v>
      </c>
      <c r="CZ7" s="46">
        <f>CY7+5</f>
        <v>35716</v>
      </c>
      <c r="DA7" s="46">
        <f>CZ7+1</f>
        <v>35717</v>
      </c>
      <c r="DB7" s="46">
        <f>DA7+5</f>
        <v>35722</v>
      </c>
      <c r="DC7" s="46">
        <f>DB7+1</f>
        <v>35723</v>
      </c>
      <c r="DD7" s="46">
        <f>DC7+5</f>
        <v>35728</v>
      </c>
      <c r="DE7" s="46">
        <f>DD7+1</f>
        <v>35729</v>
      </c>
      <c r="DF7" s="46">
        <f>DE7+5</f>
        <v>35734</v>
      </c>
      <c r="DG7" s="46">
        <f>DF7+1</f>
        <v>35735</v>
      </c>
      <c r="DH7" s="46">
        <f>DG7+5</f>
        <v>35740</v>
      </c>
      <c r="DI7" s="46">
        <f>DH7+1</f>
        <v>35741</v>
      </c>
      <c r="DJ7" s="46">
        <f>DI7+5</f>
        <v>35746</v>
      </c>
      <c r="DK7" s="46">
        <f>DJ7+1</f>
        <v>35747</v>
      </c>
      <c r="DL7" s="46">
        <f>DK7+5</f>
        <v>35752</v>
      </c>
      <c r="DM7" s="46">
        <f>DL7+1</f>
        <v>35753</v>
      </c>
      <c r="DN7" s="46">
        <f>DM7+5</f>
        <v>35758</v>
      </c>
      <c r="DO7" s="46">
        <f>DN7+1</f>
        <v>35759</v>
      </c>
      <c r="DP7" s="46">
        <f>DO7+5</f>
        <v>35764</v>
      </c>
      <c r="DQ7" s="46">
        <f>DP7+1</f>
        <v>35765</v>
      </c>
      <c r="DR7" s="46">
        <f>DQ7+5</f>
        <v>35770</v>
      </c>
      <c r="DS7" s="46">
        <f>DR7+1</f>
        <v>35771</v>
      </c>
      <c r="DT7" s="46">
        <f>DS7+5</f>
        <v>35776</v>
      </c>
      <c r="DU7" s="46">
        <f>DT7+1</f>
        <v>35777</v>
      </c>
      <c r="DV7" s="46">
        <f>DU7+5</f>
        <v>35782</v>
      </c>
      <c r="DW7" s="46">
        <f>DV7+1</f>
        <v>35783</v>
      </c>
      <c r="DX7" s="46">
        <f>DW7+5</f>
        <v>35788</v>
      </c>
      <c r="DY7" s="46">
        <f>DX7+1</f>
        <v>35789</v>
      </c>
      <c r="DZ7" s="46">
        <f>DY7+5</f>
        <v>35794</v>
      </c>
      <c r="EA7" s="46">
        <f>DZ7+1</f>
        <v>35795</v>
      </c>
      <c r="EB7" s="47" t="s">
        <v>7</v>
      </c>
      <c r="EC7" s="47" t="s">
        <v>58</v>
      </c>
      <c r="ED7" s="48" t="s">
        <v>9</v>
      </c>
      <c r="EE7" s="48" t="s">
        <v>10</v>
      </c>
      <c r="EF7" s="48" t="s">
        <v>11</v>
      </c>
    </row>
    <row r="8" spans="1:136" ht="12" customHeight="1">
      <c r="A8" s="50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  <c r="M8" s="52"/>
      <c r="N8" s="52">
        <v>0.454</v>
      </c>
      <c r="O8" s="52">
        <v>0.489</v>
      </c>
      <c r="P8" s="51"/>
      <c r="Q8" s="52"/>
      <c r="R8" s="52">
        <v>0.466</v>
      </c>
      <c r="S8" s="52">
        <v>0.455</v>
      </c>
      <c r="T8" s="52">
        <v>0.468</v>
      </c>
      <c r="U8" s="52">
        <v>0.451</v>
      </c>
      <c r="V8" s="52">
        <v>0.579</v>
      </c>
      <c r="W8" s="52">
        <v>0.578</v>
      </c>
      <c r="X8" s="52">
        <v>0.448</v>
      </c>
      <c r="Y8" s="52">
        <v>0.469</v>
      </c>
      <c r="Z8" s="52">
        <v>0.646</v>
      </c>
      <c r="AA8" s="52">
        <v>0.651</v>
      </c>
      <c r="AB8" s="52">
        <v>0.536</v>
      </c>
      <c r="AC8" s="52">
        <v>0.53</v>
      </c>
      <c r="AD8" s="52">
        <v>0.291</v>
      </c>
      <c r="AE8" s="52">
        <v>0.292</v>
      </c>
      <c r="AF8" s="52">
        <v>0.4</v>
      </c>
      <c r="AG8" s="52">
        <v>0.304</v>
      </c>
      <c r="AH8" s="52">
        <v>0.53</v>
      </c>
      <c r="AI8" s="52">
        <v>0.498</v>
      </c>
      <c r="AJ8" s="52">
        <v>0.448</v>
      </c>
      <c r="AK8" s="52">
        <v>0.442</v>
      </c>
      <c r="AL8" s="51">
        <v>0.455</v>
      </c>
      <c r="AM8" s="51">
        <v>0.456</v>
      </c>
      <c r="AN8" s="51">
        <v>0.516</v>
      </c>
      <c r="AO8" s="51">
        <v>0.722</v>
      </c>
      <c r="AP8" s="51">
        <v>0.494</v>
      </c>
      <c r="AQ8" s="51">
        <v>0.555</v>
      </c>
      <c r="AR8" s="51">
        <v>0.511</v>
      </c>
      <c r="AS8" s="51">
        <v>0.531</v>
      </c>
      <c r="AT8" s="51">
        <v>0.517</v>
      </c>
      <c r="AU8" s="51">
        <v>0.668</v>
      </c>
      <c r="AV8" s="51">
        <v>0.496</v>
      </c>
      <c r="AW8" s="51">
        <v>0.538</v>
      </c>
      <c r="AX8" s="51">
        <v>0.53</v>
      </c>
      <c r="AY8" s="51">
        <v>0.631</v>
      </c>
      <c r="AZ8" s="51">
        <v>0.58</v>
      </c>
      <c r="BA8" s="51">
        <v>0.571</v>
      </c>
      <c r="BB8" s="51">
        <v>0.528</v>
      </c>
      <c r="BC8" s="51">
        <v>0.55</v>
      </c>
      <c r="BD8" s="51">
        <v>0.598</v>
      </c>
      <c r="BE8" s="51">
        <v>0.619</v>
      </c>
      <c r="BF8" s="51">
        <v>0.698</v>
      </c>
      <c r="BG8" s="51">
        <v>0.718</v>
      </c>
      <c r="BH8" s="51">
        <v>0.75</v>
      </c>
      <c r="BI8" s="51">
        <v>0.698</v>
      </c>
      <c r="BJ8" s="51">
        <v>0.608</v>
      </c>
      <c r="BK8" s="51">
        <v>0.615</v>
      </c>
      <c r="BL8" s="51">
        <v>0.607</v>
      </c>
      <c r="BM8" s="51">
        <v>0.62</v>
      </c>
      <c r="BN8" s="51">
        <v>0.613</v>
      </c>
      <c r="BO8" s="51">
        <v>0.65</v>
      </c>
      <c r="BP8" s="51">
        <v>0.631</v>
      </c>
      <c r="BQ8" s="51">
        <v>0.762</v>
      </c>
      <c r="BR8" s="51">
        <v>0.624</v>
      </c>
      <c r="BS8" s="51">
        <v>0.629</v>
      </c>
      <c r="BT8" s="51">
        <v>0.546</v>
      </c>
      <c r="BU8" s="51">
        <v>0.592</v>
      </c>
      <c r="BV8" s="51">
        <v>0.765</v>
      </c>
      <c r="BW8" s="51">
        <v>0.734</v>
      </c>
      <c r="BX8" s="51">
        <v>0.619</v>
      </c>
      <c r="BY8" s="51">
        <v>0.697</v>
      </c>
      <c r="BZ8" s="51">
        <v>0.62</v>
      </c>
      <c r="CA8" s="51">
        <v>0.638</v>
      </c>
      <c r="CB8" s="51">
        <v>0.612</v>
      </c>
      <c r="CC8" s="51">
        <v>0.727</v>
      </c>
      <c r="CD8" s="51">
        <v>0.68</v>
      </c>
      <c r="CE8" s="51">
        <v>0.693</v>
      </c>
      <c r="CF8" s="51">
        <v>0.659</v>
      </c>
      <c r="CG8" s="51">
        <v>0.714</v>
      </c>
      <c r="CH8" s="51">
        <v>0.504</v>
      </c>
      <c r="CI8" s="51">
        <v>0.525</v>
      </c>
      <c r="CJ8" s="51">
        <v>0.636</v>
      </c>
      <c r="CK8" s="51">
        <v>0.6</v>
      </c>
      <c r="CL8" s="51">
        <v>0.548</v>
      </c>
      <c r="CM8" s="51">
        <v>0.551</v>
      </c>
      <c r="CN8" s="51">
        <v>0.665</v>
      </c>
      <c r="CO8" s="51">
        <v>0.564</v>
      </c>
      <c r="CP8" s="51">
        <v>0.581</v>
      </c>
      <c r="CQ8" s="51">
        <v>0.58</v>
      </c>
      <c r="CR8" s="51">
        <v>0.596</v>
      </c>
      <c r="CS8" s="51">
        <v>0.551</v>
      </c>
      <c r="CT8" s="51">
        <v>0.615</v>
      </c>
      <c r="CU8" s="51"/>
      <c r="CV8" s="51">
        <v>0.517</v>
      </c>
      <c r="CW8" s="53">
        <v>0.5</v>
      </c>
      <c r="CX8" s="51">
        <v>0.633</v>
      </c>
      <c r="CY8" s="51">
        <v>0.673</v>
      </c>
      <c r="CZ8" s="51">
        <v>0.627</v>
      </c>
      <c r="DA8" s="51">
        <v>0.534</v>
      </c>
      <c r="DB8" s="51">
        <v>0.599</v>
      </c>
      <c r="DC8" s="51">
        <v>0.569</v>
      </c>
      <c r="DD8" s="52">
        <v>0.542</v>
      </c>
      <c r="DE8" s="52">
        <v>0.547</v>
      </c>
      <c r="DF8" s="52">
        <v>0.653</v>
      </c>
      <c r="DG8" s="52">
        <v>0.571</v>
      </c>
      <c r="DH8" s="52">
        <v>0.616</v>
      </c>
      <c r="DI8" s="52">
        <v>0.543</v>
      </c>
      <c r="DJ8" s="52">
        <v>0.556</v>
      </c>
      <c r="DK8" s="52">
        <v>0.574</v>
      </c>
      <c r="DL8" s="52">
        <v>0.667</v>
      </c>
      <c r="DM8" s="52">
        <v>0.444</v>
      </c>
      <c r="DN8" s="52">
        <v>0.55</v>
      </c>
      <c r="DO8" s="52">
        <v>0.615</v>
      </c>
      <c r="DP8" s="52">
        <v>0.631</v>
      </c>
      <c r="DQ8" s="52">
        <v>0.579</v>
      </c>
      <c r="DR8" s="52">
        <v>0.608</v>
      </c>
      <c r="DS8" s="52">
        <v>0.592</v>
      </c>
      <c r="DT8" s="52">
        <v>0.604</v>
      </c>
      <c r="DU8" s="52">
        <v>0.579</v>
      </c>
      <c r="DV8" s="52">
        <v>0.57</v>
      </c>
      <c r="DW8" s="52">
        <v>0.613</v>
      </c>
      <c r="DX8" s="51">
        <v>0.565</v>
      </c>
      <c r="DY8" s="51">
        <v>0.516</v>
      </c>
      <c r="DZ8" s="51">
        <v>0.518</v>
      </c>
      <c r="EA8" s="51">
        <v>0.519</v>
      </c>
      <c r="EB8" s="54">
        <v>114</v>
      </c>
      <c r="EC8" s="51">
        <v>0.5741228070175438</v>
      </c>
      <c r="ED8" s="51">
        <v>0.291</v>
      </c>
      <c r="EE8" s="51">
        <v>0.765</v>
      </c>
      <c r="EF8" s="51">
        <v>0.0898329971367818</v>
      </c>
    </row>
    <row r="9" spans="1:136" ht="12" customHeight="1">
      <c r="A9" s="50" t="s">
        <v>13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  <c r="N9" s="52">
        <v>0.56</v>
      </c>
      <c r="O9" s="52">
        <v>0.555</v>
      </c>
      <c r="P9" s="51"/>
      <c r="Q9" s="52"/>
      <c r="R9" s="52">
        <v>0.566</v>
      </c>
      <c r="S9" s="52">
        <v>0.52</v>
      </c>
      <c r="T9" s="52">
        <v>0.512</v>
      </c>
      <c r="U9" s="52">
        <v>0.509</v>
      </c>
      <c r="V9" s="52">
        <v>0.56</v>
      </c>
      <c r="W9" s="52">
        <v>0.56</v>
      </c>
      <c r="X9" s="52">
        <v>0.543</v>
      </c>
      <c r="Y9" s="52">
        <v>0.553</v>
      </c>
      <c r="Z9" s="52">
        <v>0.656</v>
      </c>
      <c r="AA9" s="52">
        <v>0.646</v>
      </c>
      <c r="AB9" s="52">
        <v>0.625</v>
      </c>
      <c r="AC9" s="52">
        <v>0.563</v>
      </c>
      <c r="AD9" s="52">
        <v>0.525</v>
      </c>
      <c r="AE9" s="52">
        <v>0.519</v>
      </c>
      <c r="AF9" s="52">
        <v>0.558</v>
      </c>
      <c r="AG9" s="52">
        <v>0.484</v>
      </c>
      <c r="AH9" s="52">
        <v>0.382</v>
      </c>
      <c r="AI9" s="52">
        <v>0.395</v>
      </c>
      <c r="AJ9" s="52">
        <v>0.401</v>
      </c>
      <c r="AK9" s="52">
        <v>0.401</v>
      </c>
      <c r="AL9" s="51">
        <v>0.444</v>
      </c>
      <c r="AM9" s="51">
        <v>0.415</v>
      </c>
      <c r="AN9" s="51">
        <v>0.418</v>
      </c>
      <c r="AO9" s="51">
        <v>0.426</v>
      </c>
      <c r="AP9" s="51">
        <v>0.389</v>
      </c>
      <c r="AQ9" s="51">
        <v>0.369</v>
      </c>
      <c r="AR9" s="51">
        <v>0.413</v>
      </c>
      <c r="AS9" s="51">
        <v>0.356</v>
      </c>
      <c r="AT9" s="51">
        <v>0.368</v>
      </c>
      <c r="AU9" s="51">
        <v>0.349</v>
      </c>
      <c r="AV9" s="51">
        <v>0.35</v>
      </c>
      <c r="AW9" s="51">
        <v>0.338</v>
      </c>
      <c r="AX9" s="51">
        <v>0.372</v>
      </c>
      <c r="AY9" s="51">
        <v>0.42</v>
      </c>
      <c r="AZ9" s="51">
        <v>0.372</v>
      </c>
      <c r="BA9" s="51">
        <v>0.369</v>
      </c>
      <c r="BB9" s="51">
        <v>0.354</v>
      </c>
      <c r="BC9" s="51">
        <v>0.355</v>
      </c>
      <c r="BD9" s="51">
        <v>0.538</v>
      </c>
      <c r="BE9" s="51">
        <v>0.546</v>
      </c>
      <c r="BF9" s="51">
        <v>0.647</v>
      </c>
      <c r="BG9" s="51">
        <v>0.679</v>
      </c>
      <c r="BH9" s="51">
        <v>0.656</v>
      </c>
      <c r="BI9" s="51">
        <v>0.643</v>
      </c>
      <c r="BJ9" s="51">
        <v>0.571</v>
      </c>
      <c r="BK9" s="51">
        <v>0.613</v>
      </c>
      <c r="BL9" s="51">
        <v>0.605</v>
      </c>
      <c r="BM9" s="51">
        <v>0.59</v>
      </c>
      <c r="BN9" s="51">
        <v>0.709</v>
      </c>
      <c r="BO9" s="51">
        <v>0.728</v>
      </c>
      <c r="BP9" s="51">
        <v>0.628</v>
      </c>
      <c r="BQ9" s="51">
        <v>0.646</v>
      </c>
      <c r="BR9" s="51">
        <v>0.75</v>
      </c>
      <c r="BS9" s="51">
        <v>0.623</v>
      </c>
      <c r="BT9" s="51">
        <v>0.655</v>
      </c>
      <c r="BU9" s="51">
        <v>0.613</v>
      </c>
      <c r="BV9" s="51">
        <v>0.634</v>
      </c>
      <c r="BW9" s="51">
        <v>0.622</v>
      </c>
      <c r="BX9" s="51">
        <v>0.56</v>
      </c>
      <c r="BY9" s="51">
        <v>0.575</v>
      </c>
      <c r="BZ9" s="51">
        <v>0.709</v>
      </c>
      <c r="CA9" s="51">
        <v>0.658</v>
      </c>
      <c r="CB9" s="51">
        <v>0.58</v>
      </c>
      <c r="CC9" s="51">
        <v>0.573</v>
      </c>
      <c r="CD9" s="51">
        <v>0.557</v>
      </c>
      <c r="CE9" s="51">
        <v>0.562</v>
      </c>
      <c r="CF9" s="51">
        <v>0.58</v>
      </c>
      <c r="CG9" s="51">
        <v>0.614</v>
      </c>
      <c r="CH9" s="51">
        <v>0.465</v>
      </c>
      <c r="CI9" s="51">
        <v>0.467</v>
      </c>
      <c r="CJ9" s="51">
        <v>0.492</v>
      </c>
      <c r="CK9" s="51">
        <v>0.609</v>
      </c>
      <c r="CL9" s="51">
        <v>0.551</v>
      </c>
      <c r="CM9" s="51">
        <v>0.561</v>
      </c>
      <c r="CN9" s="51">
        <v>0.5</v>
      </c>
      <c r="CO9" s="51">
        <v>0.469</v>
      </c>
      <c r="CP9" s="51">
        <v>0.491</v>
      </c>
      <c r="CQ9" s="51">
        <v>0.506</v>
      </c>
      <c r="CR9" s="51">
        <v>0.519</v>
      </c>
      <c r="CS9" s="51">
        <v>0.561</v>
      </c>
      <c r="CT9" s="51">
        <v>0.447</v>
      </c>
      <c r="CU9" s="51"/>
      <c r="CV9" s="51">
        <v>0.501</v>
      </c>
      <c r="CW9" s="53">
        <v>0.469</v>
      </c>
      <c r="CX9" s="51">
        <v>0.507</v>
      </c>
      <c r="CY9" s="51">
        <v>0.546</v>
      </c>
      <c r="CZ9" s="51">
        <v>0.474</v>
      </c>
      <c r="DA9" s="51">
        <v>0.49</v>
      </c>
      <c r="DB9" s="51">
        <v>0.474</v>
      </c>
      <c r="DC9" s="51">
        <v>0.483</v>
      </c>
      <c r="DD9" s="51">
        <v>0.488</v>
      </c>
      <c r="DE9" s="51">
        <v>0.468</v>
      </c>
      <c r="DF9" s="51">
        <v>0.476</v>
      </c>
      <c r="DG9" s="51">
        <v>0.535</v>
      </c>
      <c r="DH9" s="51">
        <v>0.484</v>
      </c>
      <c r="DI9" s="51">
        <v>0.489</v>
      </c>
      <c r="DJ9" s="51">
        <v>0.511</v>
      </c>
      <c r="DK9" s="51">
        <v>0.503</v>
      </c>
      <c r="DL9" s="51">
        <v>0.516</v>
      </c>
      <c r="DM9" s="51">
        <v>0.518</v>
      </c>
      <c r="DN9" s="51">
        <v>0.526</v>
      </c>
      <c r="DO9" s="51">
        <v>0.556</v>
      </c>
      <c r="DP9" s="51">
        <v>0.533</v>
      </c>
      <c r="DQ9" s="51">
        <v>0.526</v>
      </c>
      <c r="DR9" s="51">
        <v>0.565</v>
      </c>
      <c r="DS9" s="51">
        <v>0.533</v>
      </c>
      <c r="DT9" s="51">
        <v>0.519</v>
      </c>
      <c r="DU9" s="51">
        <v>0.551</v>
      </c>
      <c r="DV9" s="51">
        <v>0.528</v>
      </c>
      <c r="DW9" s="51">
        <v>0.569</v>
      </c>
      <c r="DX9" s="51">
        <v>0.53</v>
      </c>
      <c r="DY9" s="51">
        <v>0.554</v>
      </c>
      <c r="DZ9" s="51">
        <v>0.54</v>
      </c>
      <c r="EA9" s="51">
        <v>0.523</v>
      </c>
      <c r="EB9" s="54">
        <v>114</v>
      </c>
      <c r="EC9" s="51">
        <v>0.5244561403508772</v>
      </c>
      <c r="ED9" s="51">
        <v>0.338</v>
      </c>
      <c r="EE9" s="51">
        <v>0.75</v>
      </c>
      <c r="EF9" s="51">
        <v>0.09057188095756173</v>
      </c>
    </row>
    <row r="10" spans="1:136" ht="12" customHeight="1">
      <c r="A10" s="50" t="s">
        <v>14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52"/>
      <c r="N10" s="52">
        <v>0.017</v>
      </c>
      <c r="O10" s="52">
        <v>0.016</v>
      </c>
      <c r="P10" s="51"/>
      <c r="Q10" s="52"/>
      <c r="R10" s="52">
        <v>0.019</v>
      </c>
      <c r="S10" s="52">
        <v>0.015</v>
      </c>
      <c r="T10" s="52">
        <v>0.016</v>
      </c>
      <c r="U10" s="52">
        <v>0</v>
      </c>
      <c r="V10" s="52">
        <v>0.015</v>
      </c>
      <c r="W10" s="52">
        <v>0.016</v>
      </c>
      <c r="X10" s="52">
        <v>0.013</v>
      </c>
      <c r="Y10" s="52">
        <v>0.015</v>
      </c>
      <c r="Z10" s="52">
        <v>0.019</v>
      </c>
      <c r="AA10" s="52">
        <v>0.02</v>
      </c>
      <c r="AB10" s="52">
        <v>0.02</v>
      </c>
      <c r="AC10" s="55" t="s">
        <v>15</v>
      </c>
      <c r="AD10" s="52">
        <v>0.025</v>
      </c>
      <c r="AE10" s="52">
        <v>0.022</v>
      </c>
      <c r="AF10" s="52">
        <v>0.088</v>
      </c>
      <c r="AG10" s="52">
        <v>0.014</v>
      </c>
      <c r="AH10" s="55" t="s">
        <v>15</v>
      </c>
      <c r="AI10" s="52">
        <v>0.019</v>
      </c>
      <c r="AJ10" s="52">
        <v>0.017</v>
      </c>
      <c r="AK10" s="55" t="s">
        <v>15</v>
      </c>
      <c r="AL10" s="51">
        <v>0.014</v>
      </c>
      <c r="AM10" s="51">
        <v>0.013</v>
      </c>
      <c r="AN10" s="51">
        <v>0.029</v>
      </c>
      <c r="AO10" s="51">
        <v>0.001</v>
      </c>
      <c r="AP10" s="51">
        <v>0.013</v>
      </c>
      <c r="AQ10" s="51">
        <v>0.016</v>
      </c>
      <c r="AR10" s="51">
        <v>0.017</v>
      </c>
      <c r="AS10" s="51">
        <v>0.016</v>
      </c>
      <c r="AT10" s="51">
        <v>0.015</v>
      </c>
      <c r="AU10" s="51">
        <v>0.017</v>
      </c>
      <c r="AV10" s="51">
        <v>0.016</v>
      </c>
      <c r="AW10" s="51">
        <v>0.017</v>
      </c>
      <c r="AX10" s="51">
        <v>0.015</v>
      </c>
      <c r="AY10" s="51">
        <v>0.021</v>
      </c>
      <c r="AZ10" s="51">
        <v>0.019</v>
      </c>
      <c r="BA10" s="51">
        <v>0.023</v>
      </c>
      <c r="BB10" s="51">
        <v>0.017</v>
      </c>
      <c r="BC10" s="51">
        <v>0.017</v>
      </c>
      <c r="BD10" s="51">
        <v>0.014</v>
      </c>
      <c r="BE10" s="51">
        <v>0.016</v>
      </c>
      <c r="BF10" s="51">
        <v>0.02</v>
      </c>
      <c r="BG10" s="51">
        <v>0.022</v>
      </c>
      <c r="BH10" s="51">
        <v>0.021</v>
      </c>
      <c r="BI10" s="51">
        <v>0.022</v>
      </c>
      <c r="BJ10" s="51">
        <v>0.016</v>
      </c>
      <c r="BK10" s="51">
        <v>0.016</v>
      </c>
      <c r="BL10" s="51">
        <v>0.017</v>
      </c>
      <c r="BM10" s="51">
        <v>0.019</v>
      </c>
      <c r="BN10" s="51">
        <v>0.023</v>
      </c>
      <c r="BO10" s="51">
        <v>0.023</v>
      </c>
      <c r="BP10" s="51">
        <v>0.017</v>
      </c>
      <c r="BQ10" s="51">
        <v>0.018</v>
      </c>
      <c r="BR10" s="51">
        <v>0.019</v>
      </c>
      <c r="BS10" s="51">
        <v>0.018</v>
      </c>
      <c r="BT10" s="51">
        <v>0.019</v>
      </c>
      <c r="BU10" s="51">
        <v>0.019</v>
      </c>
      <c r="BV10" s="51">
        <v>0.019</v>
      </c>
      <c r="BW10" s="51">
        <v>0.019</v>
      </c>
      <c r="BX10" s="51">
        <v>0.017</v>
      </c>
      <c r="BY10" s="51">
        <v>0.016</v>
      </c>
      <c r="BZ10" s="51">
        <v>0.021</v>
      </c>
      <c r="CA10" s="51">
        <v>0.018</v>
      </c>
      <c r="CB10" s="51">
        <v>0.02</v>
      </c>
      <c r="CC10" s="51">
        <v>0.018</v>
      </c>
      <c r="CD10" s="51">
        <v>0.018</v>
      </c>
      <c r="CE10" s="51">
        <v>0.019</v>
      </c>
      <c r="CF10" s="51">
        <v>0.02</v>
      </c>
      <c r="CG10" s="51">
        <v>0.02</v>
      </c>
      <c r="CH10" s="51">
        <v>0.014</v>
      </c>
      <c r="CI10" s="51">
        <v>0.015</v>
      </c>
      <c r="CJ10" s="51">
        <v>0.017</v>
      </c>
      <c r="CK10" s="51">
        <v>0.018</v>
      </c>
      <c r="CL10" s="51">
        <v>0.033</v>
      </c>
      <c r="CM10" s="51">
        <v>0.019</v>
      </c>
      <c r="CN10" s="51">
        <v>0.018</v>
      </c>
      <c r="CO10" s="51">
        <v>0.016</v>
      </c>
      <c r="CP10" s="51">
        <v>0.017</v>
      </c>
      <c r="CQ10" s="51">
        <v>0.017</v>
      </c>
      <c r="CR10" s="51">
        <v>0.019</v>
      </c>
      <c r="CS10" s="51">
        <v>0.025</v>
      </c>
      <c r="CT10" s="51">
        <v>0.018</v>
      </c>
      <c r="CU10" s="51"/>
      <c r="CV10" s="51">
        <v>0.018</v>
      </c>
      <c r="CW10" s="53">
        <v>0.017</v>
      </c>
      <c r="CX10" s="51">
        <v>0.016</v>
      </c>
      <c r="CY10" s="51">
        <v>0.018</v>
      </c>
      <c r="CZ10" s="51">
        <v>0.017</v>
      </c>
      <c r="DA10" s="51">
        <v>0.016</v>
      </c>
      <c r="DB10" s="51">
        <v>0.016</v>
      </c>
      <c r="DC10" s="51">
        <v>0.017</v>
      </c>
      <c r="DD10" s="51">
        <v>0.017</v>
      </c>
      <c r="DE10" s="51">
        <v>0.017</v>
      </c>
      <c r="DF10" s="51">
        <v>0.017</v>
      </c>
      <c r="DG10" s="51">
        <v>0.017</v>
      </c>
      <c r="DH10" s="51">
        <v>0.017</v>
      </c>
      <c r="DI10" s="51">
        <v>0.017</v>
      </c>
      <c r="DJ10" s="51">
        <v>0.018</v>
      </c>
      <c r="DK10" s="51">
        <v>0.018</v>
      </c>
      <c r="DL10" s="51">
        <v>0.019</v>
      </c>
      <c r="DM10" s="51">
        <v>0.02</v>
      </c>
      <c r="DN10" s="51">
        <v>0.018</v>
      </c>
      <c r="DO10" s="51">
        <v>0.018</v>
      </c>
      <c r="DP10" s="51">
        <v>0.018</v>
      </c>
      <c r="DQ10" s="51">
        <v>0.018</v>
      </c>
      <c r="DR10" s="51">
        <v>0.018</v>
      </c>
      <c r="DS10" s="51">
        <v>0.018</v>
      </c>
      <c r="DT10" s="51">
        <v>0.017</v>
      </c>
      <c r="DU10" s="51">
        <v>0.018</v>
      </c>
      <c r="DV10" s="51">
        <v>0.021</v>
      </c>
      <c r="DW10" s="51">
        <v>0.023</v>
      </c>
      <c r="DX10" s="51">
        <v>0.02</v>
      </c>
      <c r="DY10" s="51">
        <v>0.02</v>
      </c>
      <c r="DZ10" s="51">
        <v>0.021</v>
      </c>
      <c r="EA10" s="51">
        <v>0.021</v>
      </c>
      <c r="EB10" s="54">
        <v>114</v>
      </c>
      <c r="EC10" s="51">
        <v>0.018114035087719284</v>
      </c>
      <c r="ED10" s="51">
        <v>0</v>
      </c>
      <c r="EE10" s="51">
        <v>0.088</v>
      </c>
      <c r="EF10" s="51">
        <v>0.008084997829596874</v>
      </c>
    </row>
    <row r="11" spans="1:136" ht="12" customHeight="1">
      <c r="A11" s="50" t="s">
        <v>16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2"/>
      <c r="N11" s="52">
        <v>0.133</v>
      </c>
      <c r="O11" s="52">
        <v>0.019</v>
      </c>
      <c r="P11" s="51"/>
      <c r="Q11" s="52"/>
      <c r="R11" s="52">
        <v>0.054</v>
      </c>
      <c r="S11" s="52">
        <v>0.008</v>
      </c>
      <c r="T11" s="52">
        <v>0.027</v>
      </c>
      <c r="U11" s="52">
        <v>0.001</v>
      </c>
      <c r="V11" s="52">
        <v>0.005</v>
      </c>
      <c r="W11" s="52">
        <v>0.006</v>
      </c>
      <c r="X11" s="52">
        <v>0.021</v>
      </c>
      <c r="Y11" s="52">
        <v>0.047</v>
      </c>
      <c r="Z11" s="52">
        <v>0.073</v>
      </c>
      <c r="AA11" s="52">
        <v>0.04</v>
      </c>
      <c r="AB11" s="52">
        <v>0.085</v>
      </c>
      <c r="AC11" s="55" t="s">
        <v>15</v>
      </c>
      <c r="AD11" s="52">
        <v>0.331</v>
      </c>
      <c r="AE11" s="52">
        <v>0.046</v>
      </c>
      <c r="AF11" s="52">
        <v>0.01</v>
      </c>
      <c r="AG11" s="55" t="s">
        <v>15</v>
      </c>
      <c r="AH11" s="55" t="s">
        <v>15</v>
      </c>
      <c r="AI11" s="52">
        <v>0.004</v>
      </c>
      <c r="AJ11" s="52">
        <v>0.007</v>
      </c>
      <c r="AK11" s="52">
        <v>0.004</v>
      </c>
      <c r="AL11" s="51">
        <v>0.025</v>
      </c>
      <c r="AM11" s="51">
        <v>0.003</v>
      </c>
      <c r="AN11" s="51">
        <v>0.074</v>
      </c>
      <c r="AO11" s="51">
        <v>0.003</v>
      </c>
      <c r="AP11" s="56" t="s">
        <v>15</v>
      </c>
      <c r="AQ11" s="56" t="s">
        <v>15</v>
      </c>
      <c r="AR11" s="51">
        <v>0.126</v>
      </c>
      <c r="AS11" s="51">
        <v>0</v>
      </c>
      <c r="AT11" s="51">
        <v>0.086</v>
      </c>
      <c r="AU11" s="51">
        <v>0.016</v>
      </c>
      <c r="AV11" s="56" t="s">
        <v>15</v>
      </c>
      <c r="AW11" s="51">
        <v>0.008</v>
      </c>
      <c r="AX11" s="56" t="s">
        <v>15</v>
      </c>
      <c r="AY11" s="56" t="s">
        <v>15</v>
      </c>
      <c r="AZ11" s="56" t="s">
        <v>15</v>
      </c>
      <c r="BA11" s="51">
        <v>0.034</v>
      </c>
      <c r="BB11" s="56" t="s">
        <v>15</v>
      </c>
      <c r="BC11" s="56" t="s">
        <v>15</v>
      </c>
      <c r="BD11" s="51">
        <v>0.004</v>
      </c>
      <c r="BE11" s="51">
        <v>0.004</v>
      </c>
      <c r="BF11" s="56" t="s">
        <v>15</v>
      </c>
      <c r="BG11" s="51">
        <v>0.047</v>
      </c>
      <c r="BH11" s="56" t="s">
        <v>15</v>
      </c>
      <c r="BI11" s="56" t="s">
        <v>15</v>
      </c>
      <c r="BJ11" s="51">
        <v>0.012</v>
      </c>
      <c r="BK11" s="51">
        <v>0.038</v>
      </c>
      <c r="BL11" s="56" t="s">
        <v>15</v>
      </c>
      <c r="BM11" s="51">
        <v>0.03</v>
      </c>
      <c r="BN11" s="51">
        <v>0.113</v>
      </c>
      <c r="BO11" s="51">
        <v>0.147</v>
      </c>
      <c r="BP11" s="56" t="s">
        <v>15</v>
      </c>
      <c r="BQ11" s="51">
        <v>0.02</v>
      </c>
      <c r="BR11" s="51">
        <v>0.045</v>
      </c>
      <c r="BS11" s="51">
        <v>0.008</v>
      </c>
      <c r="BT11" s="51">
        <v>0.082</v>
      </c>
      <c r="BU11" s="51">
        <v>0.004</v>
      </c>
      <c r="BV11" s="51">
        <v>0.053</v>
      </c>
      <c r="BW11" s="51">
        <v>0.052</v>
      </c>
      <c r="BX11" s="51">
        <v>0.17</v>
      </c>
      <c r="BY11" s="51">
        <v>0.011</v>
      </c>
      <c r="BZ11" s="51">
        <v>0.154</v>
      </c>
      <c r="CA11" s="51">
        <v>0.04</v>
      </c>
      <c r="CB11" s="51">
        <v>0.041</v>
      </c>
      <c r="CC11" s="51">
        <v>0.006</v>
      </c>
      <c r="CD11" s="51">
        <v>0.02</v>
      </c>
      <c r="CE11" s="51">
        <v>0.059</v>
      </c>
      <c r="CF11" s="51">
        <v>0.001</v>
      </c>
      <c r="CG11" s="51">
        <v>0.044</v>
      </c>
      <c r="CH11" s="56" t="s">
        <v>15</v>
      </c>
      <c r="CI11" s="56" t="s">
        <v>15</v>
      </c>
      <c r="CJ11" s="51">
        <v>0.019</v>
      </c>
      <c r="CK11" s="51">
        <v>0.137</v>
      </c>
      <c r="CL11" s="51">
        <v>0.035</v>
      </c>
      <c r="CM11" s="51">
        <v>0.049</v>
      </c>
      <c r="CN11" s="51">
        <v>0.057</v>
      </c>
      <c r="CO11" s="51">
        <v>0.012</v>
      </c>
      <c r="CP11" s="56" t="s">
        <v>15</v>
      </c>
      <c r="CQ11" s="56" t="s">
        <v>15</v>
      </c>
      <c r="CR11" s="51">
        <v>0.061</v>
      </c>
      <c r="CS11" s="51">
        <v>0.117</v>
      </c>
      <c r="CT11" s="51">
        <v>0.044</v>
      </c>
      <c r="CU11" s="51"/>
      <c r="CV11" s="56" t="s">
        <v>15</v>
      </c>
      <c r="CW11" s="53">
        <v>0.01</v>
      </c>
      <c r="CX11" s="51">
        <v>0.038</v>
      </c>
      <c r="CY11" s="51">
        <v>0.02</v>
      </c>
      <c r="CZ11" s="51">
        <v>0.041</v>
      </c>
      <c r="DA11" s="56" t="s">
        <v>15</v>
      </c>
      <c r="DB11" s="56" t="s">
        <v>15</v>
      </c>
      <c r="DC11" s="51">
        <v>0.022</v>
      </c>
      <c r="DD11" s="56" t="s">
        <v>15</v>
      </c>
      <c r="DE11" s="56" t="s">
        <v>15</v>
      </c>
      <c r="DF11" s="51">
        <v>0.016</v>
      </c>
      <c r="DG11" s="56" t="s">
        <v>15</v>
      </c>
      <c r="DH11" s="51">
        <v>0.015</v>
      </c>
      <c r="DI11" s="56" t="s">
        <v>15</v>
      </c>
      <c r="DJ11" s="51">
        <v>0.006</v>
      </c>
      <c r="DK11" s="56" t="s">
        <v>15</v>
      </c>
      <c r="DL11" s="51">
        <v>0.031</v>
      </c>
      <c r="DM11" s="51">
        <v>0.106</v>
      </c>
      <c r="DN11" s="56" t="s">
        <v>15</v>
      </c>
      <c r="DO11" s="51">
        <v>0.016</v>
      </c>
      <c r="DP11" s="51">
        <v>0.005</v>
      </c>
      <c r="DQ11" s="56" t="s">
        <v>15</v>
      </c>
      <c r="DR11" s="56" t="s">
        <v>15</v>
      </c>
      <c r="DS11" s="56" t="s">
        <v>15</v>
      </c>
      <c r="DT11" s="56" t="s">
        <v>15</v>
      </c>
      <c r="DU11" s="56" t="s">
        <v>15</v>
      </c>
      <c r="DV11" s="51">
        <v>0.016</v>
      </c>
      <c r="DW11" s="51">
        <v>0.064</v>
      </c>
      <c r="DX11" s="51">
        <v>0.007</v>
      </c>
      <c r="DY11" s="51">
        <v>0.024</v>
      </c>
      <c r="DZ11" s="51">
        <v>0.004</v>
      </c>
      <c r="EA11" s="56" t="s">
        <v>15</v>
      </c>
      <c r="EB11" s="54">
        <v>114</v>
      </c>
      <c r="EC11" s="51">
        <v>0.033447368421052635</v>
      </c>
      <c r="ED11" s="51">
        <v>0</v>
      </c>
      <c r="EE11" s="51">
        <v>0.331</v>
      </c>
      <c r="EF11" s="51">
        <v>0.04769850311213334</v>
      </c>
    </row>
    <row r="12" spans="1:136" ht="12" customHeight="1">
      <c r="A12" s="50" t="s">
        <v>17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52"/>
      <c r="N12" s="55" t="s">
        <v>15</v>
      </c>
      <c r="O12" s="52">
        <v>0.089</v>
      </c>
      <c r="P12" s="51"/>
      <c r="Q12" s="52"/>
      <c r="R12" s="52">
        <v>0.077</v>
      </c>
      <c r="S12" s="52">
        <v>0.081</v>
      </c>
      <c r="T12" s="52">
        <v>0.103</v>
      </c>
      <c r="U12" s="52">
        <v>0.077</v>
      </c>
      <c r="V12" s="52">
        <v>0.083</v>
      </c>
      <c r="W12" s="52">
        <v>0.108</v>
      </c>
      <c r="X12" s="52">
        <v>0.105</v>
      </c>
      <c r="Y12" s="55" t="s">
        <v>15</v>
      </c>
      <c r="Z12" s="55" t="s">
        <v>15</v>
      </c>
      <c r="AA12" s="55" t="s">
        <v>15</v>
      </c>
      <c r="AB12" s="55" t="s">
        <v>15</v>
      </c>
      <c r="AC12" s="52">
        <v>0.064</v>
      </c>
      <c r="AD12" s="52">
        <v>0.162</v>
      </c>
      <c r="AE12" s="52">
        <v>0.05</v>
      </c>
      <c r="AF12" s="52">
        <v>0.189</v>
      </c>
      <c r="AG12" s="55" t="s">
        <v>15</v>
      </c>
      <c r="AH12" s="52">
        <v>0.141</v>
      </c>
      <c r="AI12" s="52">
        <v>0.108</v>
      </c>
      <c r="AJ12" s="52">
        <v>0.024</v>
      </c>
      <c r="AK12" s="52">
        <v>0.019</v>
      </c>
      <c r="AL12" s="51">
        <v>0.024</v>
      </c>
      <c r="AM12" s="51">
        <v>0.029</v>
      </c>
      <c r="AN12" s="51">
        <v>0.034</v>
      </c>
      <c r="AO12" s="51">
        <v>0.396</v>
      </c>
      <c r="AP12" s="56" t="s">
        <v>15</v>
      </c>
      <c r="AQ12" s="51">
        <v>0.122</v>
      </c>
      <c r="AR12" s="51">
        <v>0.074</v>
      </c>
      <c r="AS12" s="51">
        <v>0.024</v>
      </c>
      <c r="AT12" s="51">
        <v>0.071</v>
      </c>
      <c r="AU12" s="51">
        <v>0.247</v>
      </c>
      <c r="AV12" s="51">
        <v>0.012</v>
      </c>
      <c r="AW12" s="51">
        <v>0.028</v>
      </c>
      <c r="AX12" s="56" t="s">
        <v>15</v>
      </c>
      <c r="AY12" s="51">
        <v>0.091</v>
      </c>
      <c r="AZ12" s="51">
        <v>0.066</v>
      </c>
      <c r="BA12" s="51">
        <v>0.057</v>
      </c>
      <c r="BB12" s="56" t="s">
        <v>15</v>
      </c>
      <c r="BC12" s="56" t="s">
        <v>15</v>
      </c>
      <c r="BD12" s="56" t="s">
        <v>15</v>
      </c>
      <c r="BE12" s="56" t="s">
        <v>15</v>
      </c>
      <c r="BF12" s="51">
        <v>0.13</v>
      </c>
      <c r="BG12" s="51">
        <v>0.134</v>
      </c>
      <c r="BH12" s="51">
        <v>0.153</v>
      </c>
      <c r="BI12" s="51">
        <v>0.137</v>
      </c>
      <c r="BJ12" s="51">
        <v>0.104</v>
      </c>
      <c r="BK12" s="51">
        <v>0.11</v>
      </c>
      <c r="BL12" s="51">
        <v>0.044</v>
      </c>
      <c r="BM12" s="51">
        <v>0.064</v>
      </c>
      <c r="BN12" s="51">
        <v>0.069</v>
      </c>
      <c r="BO12" s="51">
        <v>0.089</v>
      </c>
      <c r="BP12" s="56" t="s">
        <v>15</v>
      </c>
      <c r="BQ12" s="56" t="s">
        <v>15</v>
      </c>
      <c r="BR12" s="51">
        <v>0.071</v>
      </c>
      <c r="BS12" s="51">
        <v>0.06</v>
      </c>
      <c r="BT12" s="51">
        <v>0.066</v>
      </c>
      <c r="BU12" s="51">
        <v>0.075</v>
      </c>
      <c r="BV12" s="56" t="s">
        <v>15</v>
      </c>
      <c r="BW12" s="51">
        <v>0.089</v>
      </c>
      <c r="BX12" s="51">
        <v>0.06</v>
      </c>
      <c r="BY12" s="51">
        <v>0.074</v>
      </c>
      <c r="BZ12" s="56" t="s">
        <v>15</v>
      </c>
      <c r="CA12" s="51">
        <v>0.03</v>
      </c>
      <c r="CB12" s="51">
        <v>0.042</v>
      </c>
      <c r="CC12" s="51">
        <v>0.055</v>
      </c>
      <c r="CD12" s="51">
        <v>0.102</v>
      </c>
      <c r="CE12" s="51">
        <v>0.069</v>
      </c>
      <c r="CF12" s="51">
        <v>0.068</v>
      </c>
      <c r="CG12" s="51">
        <v>0.072</v>
      </c>
      <c r="CH12" s="51">
        <v>0.023</v>
      </c>
      <c r="CI12" s="51">
        <v>0.038</v>
      </c>
      <c r="CJ12" s="51">
        <v>0.071</v>
      </c>
      <c r="CK12" s="51">
        <v>0.04</v>
      </c>
      <c r="CL12" s="51">
        <v>0.023</v>
      </c>
      <c r="CM12" s="51">
        <v>0.032</v>
      </c>
      <c r="CN12" s="51">
        <v>0.136</v>
      </c>
      <c r="CO12" s="51">
        <v>0.05</v>
      </c>
      <c r="CP12" s="51">
        <v>0.059</v>
      </c>
      <c r="CQ12" s="51">
        <v>0.057</v>
      </c>
      <c r="CR12" s="51">
        <v>0.118</v>
      </c>
      <c r="CS12" s="51">
        <v>0.058</v>
      </c>
      <c r="CT12" s="51">
        <v>0.183</v>
      </c>
      <c r="CU12" s="51"/>
      <c r="CV12" s="51">
        <v>0.054</v>
      </c>
      <c r="CW12" s="53">
        <v>0.081</v>
      </c>
      <c r="CX12" s="51">
        <v>0.104</v>
      </c>
      <c r="CY12" s="51">
        <v>0.113</v>
      </c>
      <c r="CZ12" s="51">
        <v>0.116</v>
      </c>
      <c r="DA12" s="51">
        <v>0.033</v>
      </c>
      <c r="DB12" s="51">
        <v>0.109</v>
      </c>
      <c r="DC12" s="51">
        <v>0.083</v>
      </c>
      <c r="DD12" s="51">
        <v>0.07</v>
      </c>
      <c r="DE12" s="51">
        <v>0.071</v>
      </c>
      <c r="DF12" s="51">
        <v>0.242</v>
      </c>
      <c r="DG12" s="51">
        <v>0.082</v>
      </c>
      <c r="DH12" s="51">
        <v>0.19</v>
      </c>
      <c r="DI12" s="51">
        <v>0.054</v>
      </c>
      <c r="DJ12" s="51">
        <v>0.077</v>
      </c>
      <c r="DK12" s="51">
        <v>0.074</v>
      </c>
      <c r="DL12" s="51">
        <v>0.166</v>
      </c>
      <c r="DM12" s="51">
        <v>0.25</v>
      </c>
      <c r="DN12" s="51">
        <v>0.05</v>
      </c>
      <c r="DO12" s="51">
        <v>0.086</v>
      </c>
      <c r="DP12" s="51">
        <v>0.146</v>
      </c>
      <c r="DQ12" s="51">
        <v>0.05</v>
      </c>
      <c r="DR12" s="51">
        <v>0.055</v>
      </c>
      <c r="DS12" s="56" t="s">
        <v>15</v>
      </c>
      <c r="DT12" s="51">
        <v>0.17</v>
      </c>
      <c r="DU12" s="51">
        <v>0.094</v>
      </c>
      <c r="DV12" s="51">
        <v>0.214</v>
      </c>
      <c r="DW12" s="56" t="s">
        <v>15</v>
      </c>
      <c r="DX12" s="51">
        <v>0.181</v>
      </c>
      <c r="DY12" s="51">
        <v>0.052</v>
      </c>
      <c r="DZ12" s="51">
        <v>0.075</v>
      </c>
      <c r="EA12" s="51">
        <v>0.051</v>
      </c>
      <c r="EB12" s="54">
        <v>114</v>
      </c>
      <c r="EC12" s="51">
        <v>0.08124561403508772</v>
      </c>
      <c r="ED12" s="51">
        <v>0</v>
      </c>
      <c r="EE12" s="51">
        <v>0.396</v>
      </c>
      <c r="EF12" s="51">
        <v>0.06465471660438703</v>
      </c>
    </row>
    <row r="13" spans="1:136" ht="12" customHeight="1">
      <c r="A13" s="50" t="s">
        <v>18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/>
      <c r="M13" s="52"/>
      <c r="N13" s="52">
        <v>0.01</v>
      </c>
      <c r="O13" s="52">
        <v>0.043</v>
      </c>
      <c r="P13" s="51"/>
      <c r="Q13" s="52"/>
      <c r="R13" s="52">
        <v>0.275</v>
      </c>
      <c r="S13" s="52">
        <v>0.01</v>
      </c>
      <c r="T13" s="52">
        <v>0.01</v>
      </c>
      <c r="U13" s="52">
        <v>0.012</v>
      </c>
      <c r="V13" s="52">
        <v>0.009</v>
      </c>
      <c r="W13" s="52">
        <v>0.01</v>
      </c>
      <c r="X13" s="52">
        <v>0.036</v>
      </c>
      <c r="Y13" s="52">
        <v>0.01</v>
      </c>
      <c r="Z13" s="52">
        <v>0.024</v>
      </c>
      <c r="AA13" s="52">
        <v>0.015</v>
      </c>
      <c r="AB13" s="52">
        <v>0.023</v>
      </c>
      <c r="AC13" s="52">
        <v>0.014</v>
      </c>
      <c r="AD13" s="55" t="s">
        <v>15</v>
      </c>
      <c r="AE13" s="52">
        <v>0.022</v>
      </c>
      <c r="AF13" s="52">
        <v>0.018</v>
      </c>
      <c r="AG13" s="52">
        <v>0.012</v>
      </c>
      <c r="AH13" s="52">
        <v>0.014</v>
      </c>
      <c r="AI13" s="52">
        <v>0.016</v>
      </c>
      <c r="AJ13" s="52">
        <v>0.012</v>
      </c>
      <c r="AK13" s="52">
        <v>0.013</v>
      </c>
      <c r="AL13" s="51">
        <v>0.073</v>
      </c>
      <c r="AM13" s="51">
        <v>0.015</v>
      </c>
      <c r="AN13" s="51">
        <v>0.031</v>
      </c>
      <c r="AO13" s="51">
        <v>0.014</v>
      </c>
      <c r="AP13" s="51">
        <v>0.017</v>
      </c>
      <c r="AQ13" s="51">
        <v>0.011</v>
      </c>
      <c r="AR13" s="51">
        <v>0.026</v>
      </c>
      <c r="AS13" s="51">
        <v>0.015</v>
      </c>
      <c r="AT13" s="51">
        <v>0.019</v>
      </c>
      <c r="AU13" s="51">
        <v>0.012</v>
      </c>
      <c r="AV13" s="51">
        <v>0.018</v>
      </c>
      <c r="AW13" s="51">
        <v>0.014</v>
      </c>
      <c r="AX13" s="51">
        <v>0.01</v>
      </c>
      <c r="AY13" s="51">
        <v>0.029</v>
      </c>
      <c r="AZ13" s="51">
        <v>0.003</v>
      </c>
      <c r="BA13" s="51">
        <v>0.001</v>
      </c>
      <c r="BB13" s="51">
        <v>0.001</v>
      </c>
      <c r="BC13" s="51">
        <v>0.02</v>
      </c>
      <c r="BD13" s="51">
        <v>0.013</v>
      </c>
      <c r="BE13" s="51">
        <v>0.012</v>
      </c>
      <c r="BF13" s="51">
        <v>0.016</v>
      </c>
      <c r="BG13" s="51">
        <v>0.018</v>
      </c>
      <c r="BH13" s="51">
        <v>0.028</v>
      </c>
      <c r="BI13" s="51">
        <v>0.001</v>
      </c>
      <c r="BJ13" s="51">
        <v>0.019</v>
      </c>
      <c r="BK13" s="51">
        <v>0.018</v>
      </c>
      <c r="BL13" s="51">
        <v>0.012</v>
      </c>
      <c r="BM13" s="51">
        <v>0.025</v>
      </c>
      <c r="BN13" s="51">
        <v>0.019</v>
      </c>
      <c r="BO13" s="51">
        <v>0.017</v>
      </c>
      <c r="BP13" s="51">
        <v>0.014</v>
      </c>
      <c r="BQ13" s="51">
        <v>0.014</v>
      </c>
      <c r="BR13" s="51">
        <v>0.015</v>
      </c>
      <c r="BS13" s="51">
        <v>0.015</v>
      </c>
      <c r="BT13" s="51">
        <v>0.029</v>
      </c>
      <c r="BU13" s="51">
        <v>0.036</v>
      </c>
      <c r="BV13" s="51">
        <v>0.017</v>
      </c>
      <c r="BW13" s="51">
        <v>0.016</v>
      </c>
      <c r="BX13" s="51">
        <v>0.012</v>
      </c>
      <c r="BY13" s="51">
        <v>0.02</v>
      </c>
      <c r="BZ13" s="51">
        <v>0.017</v>
      </c>
      <c r="CA13" s="51">
        <v>0.014</v>
      </c>
      <c r="CB13" s="51">
        <v>0.014</v>
      </c>
      <c r="CC13" s="51">
        <v>0.027</v>
      </c>
      <c r="CD13" s="51">
        <v>0.012</v>
      </c>
      <c r="CE13" s="51">
        <v>0.013</v>
      </c>
      <c r="CF13" s="51">
        <v>0.001</v>
      </c>
      <c r="CG13" s="51">
        <v>0.016</v>
      </c>
      <c r="CH13" s="51">
        <v>0.009</v>
      </c>
      <c r="CI13" s="51">
        <v>0.01</v>
      </c>
      <c r="CJ13" s="51">
        <v>0.013</v>
      </c>
      <c r="CK13" s="51">
        <v>0.01</v>
      </c>
      <c r="CL13" s="51">
        <v>0.012</v>
      </c>
      <c r="CM13" s="51">
        <v>0.011</v>
      </c>
      <c r="CN13" s="51">
        <v>0.01</v>
      </c>
      <c r="CO13" s="51">
        <v>0.012</v>
      </c>
      <c r="CP13" s="51">
        <v>0.01</v>
      </c>
      <c r="CQ13" s="51">
        <v>0.013</v>
      </c>
      <c r="CR13" s="51">
        <v>0.01</v>
      </c>
      <c r="CS13" s="51">
        <v>0.016</v>
      </c>
      <c r="CT13" s="51">
        <v>0.01</v>
      </c>
      <c r="CU13" s="51"/>
      <c r="CV13" s="51">
        <v>0.014</v>
      </c>
      <c r="CW13" s="53">
        <v>0.008</v>
      </c>
      <c r="CX13" s="51">
        <v>0.018</v>
      </c>
      <c r="CY13" s="51">
        <v>0.016</v>
      </c>
      <c r="CZ13" s="51">
        <v>0.01</v>
      </c>
      <c r="DA13" s="51">
        <v>0.011</v>
      </c>
      <c r="DB13" s="51">
        <v>0.009</v>
      </c>
      <c r="DC13" s="51">
        <v>0.013</v>
      </c>
      <c r="DD13" s="51">
        <v>0.082</v>
      </c>
      <c r="DE13" s="51">
        <v>0.015</v>
      </c>
      <c r="DF13" s="51">
        <v>0.014</v>
      </c>
      <c r="DG13" s="51">
        <v>0.016</v>
      </c>
      <c r="DH13" s="51">
        <v>0.012</v>
      </c>
      <c r="DI13" s="51">
        <v>0.012</v>
      </c>
      <c r="DJ13" s="51">
        <v>0.01</v>
      </c>
      <c r="DK13" s="51">
        <v>0.011</v>
      </c>
      <c r="DL13" s="51">
        <v>0.01</v>
      </c>
      <c r="DM13" s="51">
        <v>0.015</v>
      </c>
      <c r="DN13" s="51">
        <v>0.011</v>
      </c>
      <c r="DO13" s="51">
        <v>0.014</v>
      </c>
      <c r="DP13" s="51">
        <v>0.016</v>
      </c>
      <c r="DQ13" s="51">
        <v>0.014</v>
      </c>
      <c r="DR13" s="51">
        <v>0.012</v>
      </c>
      <c r="DS13" s="51">
        <v>0.016</v>
      </c>
      <c r="DT13" s="51">
        <v>0.02</v>
      </c>
      <c r="DU13" s="51">
        <v>0.002</v>
      </c>
      <c r="DV13" s="51">
        <v>0.009</v>
      </c>
      <c r="DW13" s="51">
        <v>0.016</v>
      </c>
      <c r="DX13" s="51">
        <v>0.009</v>
      </c>
      <c r="DY13" s="51">
        <v>0.027</v>
      </c>
      <c r="DZ13" s="51">
        <v>0.01</v>
      </c>
      <c r="EA13" s="51">
        <v>0.009</v>
      </c>
      <c r="EB13" s="54">
        <v>114</v>
      </c>
      <c r="EC13" s="51">
        <v>0.018078947368421038</v>
      </c>
      <c r="ED13" s="51">
        <v>0</v>
      </c>
      <c r="EE13" s="51">
        <v>0.275</v>
      </c>
      <c r="EF13" s="51">
        <v>0.02648300674102054</v>
      </c>
    </row>
    <row r="14" spans="1:136" ht="12" customHeight="1">
      <c r="A14" s="50" t="s">
        <v>19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2"/>
      <c r="N14" s="52">
        <v>0.045</v>
      </c>
      <c r="O14" s="52">
        <v>0.018</v>
      </c>
      <c r="P14" s="51"/>
      <c r="Q14" s="52"/>
      <c r="R14" s="52">
        <v>0.017</v>
      </c>
      <c r="S14" s="52">
        <v>0.015</v>
      </c>
      <c r="T14" s="52">
        <v>0.045</v>
      </c>
      <c r="U14" s="52">
        <v>0.011</v>
      </c>
      <c r="V14" s="55" t="s">
        <v>15</v>
      </c>
      <c r="W14" s="52">
        <v>0.013</v>
      </c>
      <c r="X14" s="52">
        <v>0.01</v>
      </c>
      <c r="Y14" s="52">
        <v>0.033</v>
      </c>
      <c r="Z14" s="52">
        <v>0.189</v>
      </c>
      <c r="AA14" s="55" t="s">
        <v>15</v>
      </c>
      <c r="AB14" s="52">
        <v>0.076</v>
      </c>
      <c r="AC14" s="55" t="s">
        <v>15</v>
      </c>
      <c r="AD14" s="55" t="s">
        <v>15</v>
      </c>
      <c r="AE14" s="52">
        <v>0.079</v>
      </c>
      <c r="AF14" s="52">
        <v>0.023</v>
      </c>
      <c r="AG14" s="52">
        <v>0.007</v>
      </c>
      <c r="AH14" s="52">
        <v>0.008</v>
      </c>
      <c r="AI14" s="55" t="s">
        <v>15</v>
      </c>
      <c r="AJ14" s="52">
        <v>0.005</v>
      </c>
      <c r="AK14" s="55" t="s">
        <v>15</v>
      </c>
      <c r="AL14" s="51">
        <v>0.32</v>
      </c>
      <c r="AM14" s="51">
        <v>0.055</v>
      </c>
      <c r="AN14" s="56" t="s">
        <v>15</v>
      </c>
      <c r="AO14" s="51">
        <v>0.028</v>
      </c>
      <c r="AP14" s="56" t="s">
        <v>15</v>
      </c>
      <c r="AQ14" s="51">
        <v>0.034</v>
      </c>
      <c r="AR14" s="51">
        <v>0.613</v>
      </c>
      <c r="AS14" s="51">
        <v>0.019</v>
      </c>
      <c r="AT14" s="51">
        <v>0.241</v>
      </c>
      <c r="AU14" s="51">
        <v>0.028</v>
      </c>
      <c r="AV14" s="51">
        <v>0.015</v>
      </c>
      <c r="AW14" s="51">
        <v>0.017</v>
      </c>
      <c r="AX14" s="51">
        <v>0.048</v>
      </c>
      <c r="AY14" s="51">
        <v>0.07</v>
      </c>
      <c r="AZ14" s="51">
        <v>0.042</v>
      </c>
      <c r="BA14" s="51">
        <v>0.057</v>
      </c>
      <c r="BB14" s="51">
        <v>0.044</v>
      </c>
      <c r="BC14" s="51">
        <v>0.059</v>
      </c>
      <c r="BD14" s="51">
        <v>0.044</v>
      </c>
      <c r="BE14" s="51">
        <v>0.083</v>
      </c>
      <c r="BF14" s="51">
        <v>0.18</v>
      </c>
      <c r="BG14" s="51">
        <v>0.284</v>
      </c>
      <c r="BH14" s="51">
        <v>0.054</v>
      </c>
      <c r="BI14" s="51">
        <v>0.063</v>
      </c>
      <c r="BJ14" s="51">
        <v>0.08</v>
      </c>
      <c r="BK14" s="51">
        <v>0.117</v>
      </c>
      <c r="BL14" s="51">
        <v>0.076</v>
      </c>
      <c r="BM14" s="51">
        <v>0.081</v>
      </c>
      <c r="BN14" s="51">
        <v>0.507</v>
      </c>
      <c r="BO14" s="51">
        <v>0.313</v>
      </c>
      <c r="BP14" s="51">
        <v>0.06</v>
      </c>
      <c r="BQ14" s="51">
        <v>0.131</v>
      </c>
      <c r="BR14" s="51">
        <v>0.186</v>
      </c>
      <c r="BS14" s="51">
        <v>0.085</v>
      </c>
      <c r="BT14" s="51">
        <v>0.178</v>
      </c>
      <c r="BU14" s="51">
        <v>0.072</v>
      </c>
      <c r="BV14" s="51">
        <v>0.401</v>
      </c>
      <c r="BW14" s="51">
        <v>0.365</v>
      </c>
      <c r="BX14" s="51">
        <v>0.054</v>
      </c>
      <c r="BY14" s="51">
        <v>0.046</v>
      </c>
      <c r="BZ14" s="51">
        <v>0.453</v>
      </c>
      <c r="CA14" s="51">
        <v>0.158</v>
      </c>
      <c r="CB14" s="51">
        <v>0.064</v>
      </c>
      <c r="CC14" s="51">
        <v>0.068</v>
      </c>
      <c r="CD14" s="51">
        <v>0.047</v>
      </c>
      <c r="CE14" s="51">
        <v>0.098</v>
      </c>
      <c r="CF14" s="51">
        <v>0.149</v>
      </c>
      <c r="CG14" s="51">
        <v>0.105</v>
      </c>
      <c r="CH14" s="51">
        <v>0.053</v>
      </c>
      <c r="CI14" s="51">
        <v>0.052</v>
      </c>
      <c r="CJ14" s="51">
        <v>0.15</v>
      </c>
      <c r="CK14" s="51">
        <v>0.434</v>
      </c>
      <c r="CL14" s="51">
        <v>0.544</v>
      </c>
      <c r="CM14" s="51">
        <v>0.576</v>
      </c>
      <c r="CN14" s="51">
        <v>0.069</v>
      </c>
      <c r="CO14" s="51">
        <v>0.028</v>
      </c>
      <c r="CP14" s="51">
        <v>0.035</v>
      </c>
      <c r="CQ14" s="51">
        <v>0.143</v>
      </c>
      <c r="CR14" s="51">
        <v>0.031</v>
      </c>
      <c r="CS14" s="51">
        <v>0.04</v>
      </c>
      <c r="CT14" s="51">
        <v>0.053</v>
      </c>
      <c r="CU14" s="51"/>
      <c r="CV14" s="51">
        <v>0.02</v>
      </c>
      <c r="CW14" s="53">
        <v>0.014</v>
      </c>
      <c r="CX14" s="51">
        <v>0.051</v>
      </c>
      <c r="CY14" s="51">
        <v>0.227</v>
      </c>
      <c r="CZ14" s="51">
        <v>0.132</v>
      </c>
      <c r="DA14" s="51">
        <v>0.028</v>
      </c>
      <c r="DB14" s="51">
        <v>0.02</v>
      </c>
      <c r="DC14" s="51">
        <v>0.027</v>
      </c>
      <c r="DD14" s="51">
        <v>0.019</v>
      </c>
      <c r="DE14" s="51">
        <v>0.016</v>
      </c>
      <c r="DF14" s="51">
        <v>0.033</v>
      </c>
      <c r="DG14" s="51">
        <v>0.047</v>
      </c>
      <c r="DH14" s="51">
        <v>0.024</v>
      </c>
      <c r="DI14" s="51">
        <v>0.027</v>
      </c>
      <c r="DJ14" s="51">
        <v>0.025</v>
      </c>
      <c r="DK14" s="51">
        <v>0.025</v>
      </c>
      <c r="DL14" s="51">
        <v>0.13</v>
      </c>
      <c r="DM14" s="51">
        <v>0.092</v>
      </c>
      <c r="DN14" s="51">
        <v>0.02</v>
      </c>
      <c r="DO14" s="51">
        <v>0.019</v>
      </c>
      <c r="DP14" s="51">
        <v>0.024</v>
      </c>
      <c r="DQ14" s="51">
        <v>0.016</v>
      </c>
      <c r="DR14" s="51">
        <v>0.021</v>
      </c>
      <c r="DS14" s="51">
        <v>0.022</v>
      </c>
      <c r="DT14" s="51">
        <v>0.027</v>
      </c>
      <c r="DU14" s="51">
        <v>0.024</v>
      </c>
      <c r="DV14" s="51">
        <v>0.026</v>
      </c>
      <c r="DW14" s="51">
        <v>0.041</v>
      </c>
      <c r="DX14" s="51">
        <v>0.023</v>
      </c>
      <c r="DY14" s="51">
        <v>0.056</v>
      </c>
      <c r="DZ14" s="51">
        <v>0.02</v>
      </c>
      <c r="EA14" s="51">
        <v>0.023</v>
      </c>
      <c r="EB14" s="54">
        <v>114</v>
      </c>
      <c r="EC14" s="51">
        <v>0.09227192982456141</v>
      </c>
      <c r="ED14" s="51">
        <v>0</v>
      </c>
      <c r="EE14" s="51">
        <v>0.613</v>
      </c>
      <c r="EF14" s="51">
        <v>0.12768126150637146</v>
      </c>
    </row>
    <row r="15" spans="1:136" ht="12" customHeight="1">
      <c r="A15" s="50" t="s">
        <v>20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2"/>
      <c r="M15" s="52"/>
      <c r="N15" s="52">
        <v>0.248</v>
      </c>
      <c r="O15" s="52">
        <v>0.257</v>
      </c>
      <c r="P15" s="51"/>
      <c r="Q15" s="52"/>
      <c r="R15" s="52">
        <v>0.258</v>
      </c>
      <c r="S15" s="52">
        <v>0.249</v>
      </c>
      <c r="T15" s="52">
        <v>0.269</v>
      </c>
      <c r="U15" s="52">
        <v>0.259</v>
      </c>
      <c r="V15" s="52">
        <v>0.277</v>
      </c>
      <c r="W15" s="52">
        <v>0.282</v>
      </c>
      <c r="X15" s="52">
        <v>0.257</v>
      </c>
      <c r="Y15" s="52">
        <v>0.271</v>
      </c>
      <c r="Z15" s="52">
        <v>0.314</v>
      </c>
      <c r="AA15" s="52">
        <v>0.3</v>
      </c>
      <c r="AB15" s="52">
        <v>0.311</v>
      </c>
      <c r="AC15" s="52">
        <v>0.289</v>
      </c>
      <c r="AD15" s="52">
        <v>0.269</v>
      </c>
      <c r="AE15" s="52">
        <v>0.262</v>
      </c>
      <c r="AF15" s="52">
        <v>0.285</v>
      </c>
      <c r="AG15" s="52">
        <v>0.239</v>
      </c>
      <c r="AH15" s="52">
        <v>0.313</v>
      </c>
      <c r="AI15" s="52">
        <v>0.294</v>
      </c>
      <c r="AJ15" s="52">
        <v>0.267</v>
      </c>
      <c r="AK15" s="52">
        <v>0.262</v>
      </c>
      <c r="AL15" s="51">
        <v>0.277</v>
      </c>
      <c r="AM15" s="51">
        <v>0.261</v>
      </c>
      <c r="AN15" s="51">
        <v>0.289</v>
      </c>
      <c r="AO15" s="51">
        <v>0.314</v>
      </c>
      <c r="AP15" s="51">
        <v>0.282</v>
      </c>
      <c r="AQ15" s="51">
        <v>0.295</v>
      </c>
      <c r="AR15" s="51">
        <v>0.279</v>
      </c>
      <c r="AS15" s="51">
        <v>0.269</v>
      </c>
      <c r="AT15" s="51">
        <v>0.306</v>
      </c>
      <c r="AU15" s="51">
        <v>0.34</v>
      </c>
      <c r="AV15" s="51">
        <v>0.275</v>
      </c>
      <c r="AW15" s="51">
        <v>0.281</v>
      </c>
      <c r="AX15" s="51">
        <v>0.291</v>
      </c>
      <c r="AY15" s="51">
        <v>0.315</v>
      </c>
      <c r="AZ15" s="51">
        <v>0.302</v>
      </c>
      <c r="BA15" s="51">
        <v>0.309</v>
      </c>
      <c r="BB15" s="51">
        <v>0.262</v>
      </c>
      <c r="BC15" s="51">
        <v>0.275</v>
      </c>
      <c r="BD15" s="51">
        <v>0.283</v>
      </c>
      <c r="BE15" s="51">
        <v>0.296</v>
      </c>
      <c r="BF15" s="51">
        <v>0.497</v>
      </c>
      <c r="BG15" s="51">
        <v>0.498</v>
      </c>
      <c r="BH15" s="51">
        <v>0.495</v>
      </c>
      <c r="BI15" s="51">
        <v>0.489</v>
      </c>
      <c r="BJ15" s="51">
        <v>0.314</v>
      </c>
      <c r="BK15" s="51">
        <v>0.321</v>
      </c>
      <c r="BL15" s="51">
        <v>0.328</v>
      </c>
      <c r="BM15" s="51">
        <v>0.326</v>
      </c>
      <c r="BN15" s="51">
        <v>0.342</v>
      </c>
      <c r="BO15" s="51">
        <v>0.352</v>
      </c>
      <c r="BP15" s="51">
        <v>0.426</v>
      </c>
      <c r="BQ15" s="51">
        <v>0.443</v>
      </c>
      <c r="BR15" s="51">
        <v>0.464</v>
      </c>
      <c r="BS15" s="51">
        <v>0.439</v>
      </c>
      <c r="BT15" s="51">
        <v>0.285</v>
      </c>
      <c r="BU15" s="51">
        <v>0.315</v>
      </c>
      <c r="BV15" s="51">
        <v>0.57</v>
      </c>
      <c r="BW15" s="51">
        <v>0.556</v>
      </c>
      <c r="BX15" s="51">
        <v>0.426</v>
      </c>
      <c r="BY15" s="51">
        <v>0.426</v>
      </c>
      <c r="BZ15" s="51">
        <v>0.346</v>
      </c>
      <c r="CA15" s="51">
        <v>0.337</v>
      </c>
      <c r="CB15" s="51">
        <v>0.337</v>
      </c>
      <c r="CC15" s="51">
        <v>0.335</v>
      </c>
      <c r="CD15" s="51">
        <v>0.354</v>
      </c>
      <c r="CE15" s="51">
        <v>0.346</v>
      </c>
      <c r="CF15" s="51">
        <v>0.315</v>
      </c>
      <c r="CG15" s="51">
        <v>0.373</v>
      </c>
      <c r="CH15" s="51">
        <v>0.338</v>
      </c>
      <c r="CI15" s="51">
        <v>0.344</v>
      </c>
      <c r="CJ15" s="51">
        <v>0.311</v>
      </c>
      <c r="CK15" s="51">
        <v>0.304</v>
      </c>
      <c r="CL15" s="51">
        <v>0.302</v>
      </c>
      <c r="CM15" s="51">
        <v>0.297</v>
      </c>
      <c r="CN15" s="51">
        <v>0.312</v>
      </c>
      <c r="CO15" s="51">
        <v>0.298</v>
      </c>
      <c r="CP15" s="51">
        <v>0.302</v>
      </c>
      <c r="CQ15" s="51">
        <v>0.306</v>
      </c>
      <c r="CR15" s="51">
        <v>0.282</v>
      </c>
      <c r="CS15" s="51">
        <v>0.264</v>
      </c>
      <c r="CT15" s="51">
        <v>0.287</v>
      </c>
      <c r="CU15" s="51"/>
      <c r="CV15" s="51">
        <v>0.252</v>
      </c>
      <c r="CW15" s="53">
        <v>0.25</v>
      </c>
      <c r="CX15" s="51">
        <v>0.293</v>
      </c>
      <c r="CY15" s="51">
        <v>0.293</v>
      </c>
      <c r="CZ15" s="51">
        <v>0.277</v>
      </c>
      <c r="DA15" s="51">
        <v>0.26</v>
      </c>
      <c r="DB15" s="51">
        <v>0.284</v>
      </c>
      <c r="DC15" s="51">
        <v>0.287</v>
      </c>
      <c r="DD15" s="51">
        <v>0.278</v>
      </c>
      <c r="DE15" s="51">
        <v>0.285</v>
      </c>
      <c r="DF15" s="51">
        <v>0.313</v>
      </c>
      <c r="DG15" s="51">
        <v>0.279</v>
      </c>
      <c r="DH15" s="51">
        <v>0.298</v>
      </c>
      <c r="DI15" s="51">
        <v>0.282</v>
      </c>
      <c r="DJ15" s="51">
        <v>0.281</v>
      </c>
      <c r="DK15" s="51">
        <v>0.294</v>
      </c>
      <c r="DL15" s="51">
        <v>0.304</v>
      </c>
      <c r="DM15" s="51">
        <v>0.322</v>
      </c>
      <c r="DN15" s="51">
        <v>0.291</v>
      </c>
      <c r="DO15" s="51">
        <v>0.381</v>
      </c>
      <c r="DP15" s="51">
        <v>0.307</v>
      </c>
      <c r="DQ15" s="51">
        <v>0.302</v>
      </c>
      <c r="DR15" s="51">
        <v>0.311</v>
      </c>
      <c r="DS15" s="51">
        <v>0.318</v>
      </c>
      <c r="DT15" s="51">
        <v>0.34</v>
      </c>
      <c r="DU15" s="51">
        <v>0.338</v>
      </c>
      <c r="DV15" s="51">
        <v>0.258</v>
      </c>
      <c r="DW15" s="51">
        <v>0.284</v>
      </c>
      <c r="DX15" s="51">
        <v>0.25</v>
      </c>
      <c r="DY15" s="51">
        <v>0.261</v>
      </c>
      <c r="DZ15" s="51">
        <v>0.262</v>
      </c>
      <c r="EA15" s="51">
        <v>0.259</v>
      </c>
      <c r="EB15" s="54">
        <v>114</v>
      </c>
      <c r="EC15" s="51">
        <v>0.3147280701754386</v>
      </c>
      <c r="ED15" s="51">
        <v>0.239</v>
      </c>
      <c r="EE15" s="51">
        <v>0.57</v>
      </c>
      <c r="EF15" s="51">
        <v>0.06420448214770288</v>
      </c>
    </row>
    <row r="16" spans="1:136" ht="12" customHeight="1">
      <c r="A16" s="50" t="s">
        <v>21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52"/>
      <c r="N16" s="52">
        <v>0.003</v>
      </c>
      <c r="O16" s="55" t="s">
        <v>15</v>
      </c>
      <c r="P16" s="51"/>
      <c r="Q16" s="52"/>
      <c r="R16" s="52">
        <v>0.001</v>
      </c>
      <c r="S16" s="52">
        <v>0.001</v>
      </c>
      <c r="T16" s="55" t="s">
        <v>15</v>
      </c>
      <c r="U16" s="55" t="s">
        <v>15</v>
      </c>
      <c r="V16" s="52">
        <v>0</v>
      </c>
      <c r="W16" s="55" t="s">
        <v>15</v>
      </c>
      <c r="X16" s="52">
        <v>0.004</v>
      </c>
      <c r="Y16" s="52">
        <v>0.003</v>
      </c>
      <c r="Z16" s="52">
        <v>0.001</v>
      </c>
      <c r="AA16" s="52">
        <v>0.003</v>
      </c>
      <c r="AB16" s="52">
        <v>0.002</v>
      </c>
      <c r="AC16" s="52">
        <v>0.002</v>
      </c>
      <c r="AD16" s="52">
        <v>0.009</v>
      </c>
      <c r="AE16" s="52">
        <v>0.012</v>
      </c>
      <c r="AF16" s="52">
        <v>0.003</v>
      </c>
      <c r="AG16" s="52">
        <v>0.006</v>
      </c>
      <c r="AH16" s="52">
        <v>0.007</v>
      </c>
      <c r="AI16" s="52">
        <v>0.001</v>
      </c>
      <c r="AJ16" s="52">
        <v>0.002</v>
      </c>
      <c r="AK16" s="52">
        <v>0.002</v>
      </c>
      <c r="AL16" s="51">
        <v>0.002</v>
      </c>
      <c r="AM16" s="56" t="s">
        <v>15</v>
      </c>
      <c r="AN16" s="51">
        <v>0.002</v>
      </c>
      <c r="AO16" s="56" t="s">
        <v>15</v>
      </c>
      <c r="AP16" s="51">
        <v>0.004</v>
      </c>
      <c r="AQ16" s="51">
        <v>0.005</v>
      </c>
      <c r="AR16" s="56" t="s">
        <v>15</v>
      </c>
      <c r="AS16" s="51">
        <v>0.008</v>
      </c>
      <c r="AT16" s="51">
        <v>0.001</v>
      </c>
      <c r="AU16" s="51">
        <v>0.001</v>
      </c>
      <c r="AV16" s="51">
        <v>0.001</v>
      </c>
      <c r="AW16" s="51">
        <v>0.002</v>
      </c>
      <c r="AX16" s="51">
        <v>0.001</v>
      </c>
      <c r="AY16" s="56" t="s">
        <v>15</v>
      </c>
      <c r="AZ16" s="51">
        <v>0.002</v>
      </c>
      <c r="BA16" s="51">
        <v>0.004</v>
      </c>
      <c r="BB16" s="51">
        <v>0.001</v>
      </c>
      <c r="BC16" s="56" t="s">
        <v>15</v>
      </c>
      <c r="BD16" s="56" t="s">
        <v>15</v>
      </c>
      <c r="BE16" s="51">
        <v>0.002</v>
      </c>
      <c r="BF16" s="56" t="s">
        <v>15</v>
      </c>
      <c r="BG16" s="56" t="s">
        <v>15</v>
      </c>
      <c r="BH16" s="56" t="s">
        <v>15</v>
      </c>
      <c r="BI16" s="56" t="s">
        <v>15</v>
      </c>
      <c r="BJ16" s="56" t="s">
        <v>15</v>
      </c>
      <c r="BK16" s="56" t="s">
        <v>15</v>
      </c>
      <c r="BL16" s="56" t="s">
        <v>15</v>
      </c>
      <c r="BM16" s="56" t="s">
        <v>15</v>
      </c>
      <c r="BN16" s="56" t="s">
        <v>15</v>
      </c>
      <c r="BO16" s="56" t="s">
        <v>15</v>
      </c>
      <c r="BP16" s="56" t="s">
        <v>15</v>
      </c>
      <c r="BQ16" s="56" t="s">
        <v>15</v>
      </c>
      <c r="BR16" s="56" t="s">
        <v>15</v>
      </c>
      <c r="BS16" s="56" t="s">
        <v>15</v>
      </c>
      <c r="BT16" s="56" t="s">
        <v>15</v>
      </c>
      <c r="BU16" s="56" t="s">
        <v>15</v>
      </c>
      <c r="BV16" s="56" t="s">
        <v>15</v>
      </c>
      <c r="BW16" s="56" t="s">
        <v>15</v>
      </c>
      <c r="BX16" s="56" t="s">
        <v>15</v>
      </c>
      <c r="BY16" s="56" t="s">
        <v>15</v>
      </c>
      <c r="BZ16" s="56" t="s">
        <v>15</v>
      </c>
      <c r="CA16" s="56" t="s">
        <v>15</v>
      </c>
      <c r="CB16" s="56" t="s">
        <v>15</v>
      </c>
      <c r="CC16" s="56" t="s">
        <v>15</v>
      </c>
      <c r="CD16" s="56" t="s">
        <v>15</v>
      </c>
      <c r="CE16" s="56" t="s">
        <v>15</v>
      </c>
      <c r="CF16" s="56" t="s">
        <v>15</v>
      </c>
      <c r="CG16" s="56" t="s">
        <v>15</v>
      </c>
      <c r="CH16" s="51">
        <v>0.003</v>
      </c>
      <c r="CI16" s="51">
        <v>0.003</v>
      </c>
      <c r="CJ16" s="51">
        <v>0.003</v>
      </c>
      <c r="CK16" s="51">
        <v>0.004</v>
      </c>
      <c r="CL16" s="56" t="s">
        <v>15</v>
      </c>
      <c r="CM16" s="51">
        <v>0.004</v>
      </c>
      <c r="CN16" s="56" t="s">
        <v>15</v>
      </c>
      <c r="CO16" s="51">
        <v>0.002</v>
      </c>
      <c r="CP16" s="51">
        <v>0.006</v>
      </c>
      <c r="CQ16" s="51">
        <v>0.007</v>
      </c>
      <c r="CR16" s="51">
        <v>0</v>
      </c>
      <c r="CS16" s="51">
        <v>0.007</v>
      </c>
      <c r="CT16" s="56" t="s">
        <v>15</v>
      </c>
      <c r="CU16" s="51"/>
      <c r="CV16" s="51">
        <v>0.002</v>
      </c>
      <c r="CW16" s="57" t="s">
        <v>15</v>
      </c>
      <c r="CX16" s="56" t="s">
        <v>15</v>
      </c>
      <c r="CY16" s="56" t="s">
        <v>15</v>
      </c>
      <c r="CZ16" s="56" t="s">
        <v>15</v>
      </c>
      <c r="DA16" s="51">
        <v>0.003</v>
      </c>
      <c r="DB16" s="56" t="s">
        <v>15</v>
      </c>
      <c r="DC16" s="56" t="s">
        <v>15</v>
      </c>
      <c r="DD16" s="51">
        <v>0.001</v>
      </c>
      <c r="DE16" s="56" t="s">
        <v>15</v>
      </c>
      <c r="DF16" s="56" t="s">
        <v>15</v>
      </c>
      <c r="DG16" s="51">
        <v>0</v>
      </c>
      <c r="DH16" s="56" t="s">
        <v>15</v>
      </c>
      <c r="DI16" s="56" t="s">
        <v>15</v>
      </c>
      <c r="DJ16" s="51">
        <v>0.001</v>
      </c>
      <c r="DK16" s="51">
        <v>0.001</v>
      </c>
      <c r="DL16" s="56" t="s">
        <v>15</v>
      </c>
      <c r="DM16" s="51">
        <v>0</v>
      </c>
      <c r="DN16" s="51">
        <v>0.001</v>
      </c>
      <c r="DO16" s="51">
        <v>0.004</v>
      </c>
      <c r="DP16" s="56" t="s">
        <v>15</v>
      </c>
      <c r="DQ16" s="51">
        <v>0.002</v>
      </c>
      <c r="DR16" s="56" t="s">
        <v>15</v>
      </c>
      <c r="DS16" s="51">
        <v>0.001</v>
      </c>
      <c r="DT16" s="51">
        <v>0</v>
      </c>
      <c r="DU16" s="51">
        <v>0.001</v>
      </c>
      <c r="DV16" s="56" t="s">
        <v>15</v>
      </c>
      <c r="DW16" s="56" t="s">
        <v>15</v>
      </c>
      <c r="DX16" s="56" t="s">
        <v>15</v>
      </c>
      <c r="DY16" s="56" t="s">
        <v>15</v>
      </c>
      <c r="DZ16" s="56" t="s">
        <v>15</v>
      </c>
      <c r="EA16" s="51">
        <v>0</v>
      </c>
      <c r="EB16" s="54">
        <v>114</v>
      </c>
      <c r="EC16" s="51">
        <v>0.003640350877192983</v>
      </c>
      <c r="ED16" s="51">
        <v>0</v>
      </c>
      <c r="EE16" s="51">
        <v>0.012</v>
      </c>
      <c r="EF16" s="51">
        <v>0.0022083670880188263</v>
      </c>
    </row>
    <row r="17" spans="1:136" ht="12" customHeight="1">
      <c r="A17" s="50" t="s">
        <v>22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2"/>
      <c r="M17" s="52"/>
      <c r="N17" s="52">
        <v>0.175</v>
      </c>
      <c r="O17" s="52">
        <v>0.409</v>
      </c>
      <c r="P17" s="51"/>
      <c r="Q17" s="52"/>
      <c r="R17" s="52">
        <v>0.154</v>
      </c>
      <c r="S17" s="52">
        <v>0.134</v>
      </c>
      <c r="T17" s="52">
        <v>0.425</v>
      </c>
      <c r="U17" s="52">
        <v>0.312</v>
      </c>
      <c r="V17" s="52">
        <v>0.122</v>
      </c>
      <c r="W17" s="52">
        <v>0.146</v>
      </c>
      <c r="X17" s="52">
        <v>0.154</v>
      </c>
      <c r="Y17" s="52">
        <v>0.097</v>
      </c>
      <c r="Z17" s="52">
        <v>0.179</v>
      </c>
      <c r="AA17" s="52">
        <v>0.116</v>
      </c>
      <c r="AB17" s="52">
        <v>0.159</v>
      </c>
      <c r="AC17" s="52">
        <v>0.219</v>
      </c>
      <c r="AD17" s="52">
        <v>0.457</v>
      </c>
      <c r="AE17" s="52">
        <v>0.188</v>
      </c>
      <c r="AF17" s="52">
        <v>0.757</v>
      </c>
      <c r="AG17" s="52">
        <v>0.103</v>
      </c>
      <c r="AH17" s="52">
        <v>0.203</v>
      </c>
      <c r="AI17" s="52">
        <v>0.175</v>
      </c>
      <c r="AJ17" s="52">
        <v>0.089</v>
      </c>
      <c r="AK17" s="52">
        <v>0.115</v>
      </c>
      <c r="AL17" s="51">
        <v>0.099</v>
      </c>
      <c r="AM17" s="51">
        <v>0.097</v>
      </c>
      <c r="AN17" s="51">
        <v>0.608</v>
      </c>
      <c r="AO17" s="51">
        <v>0.699</v>
      </c>
      <c r="AP17" s="51">
        <v>0.125</v>
      </c>
      <c r="AQ17" s="51">
        <v>0.829</v>
      </c>
      <c r="AR17" s="51">
        <v>0.181</v>
      </c>
      <c r="AS17" s="51">
        <v>0.136</v>
      </c>
      <c r="AT17" s="51">
        <v>0.171</v>
      </c>
      <c r="AU17" s="51">
        <v>0.565</v>
      </c>
      <c r="AV17" s="51">
        <v>0.091</v>
      </c>
      <c r="AW17" s="51">
        <v>0.125</v>
      </c>
      <c r="AX17" s="51">
        <v>0.094</v>
      </c>
      <c r="AY17" s="51">
        <v>0.24</v>
      </c>
      <c r="AZ17" s="51">
        <v>0.104</v>
      </c>
      <c r="BA17" s="51">
        <v>0.137</v>
      </c>
      <c r="BB17" s="51">
        <v>0.126</v>
      </c>
      <c r="BC17" s="51">
        <v>0.172</v>
      </c>
      <c r="BD17" s="51">
        <v>0.198</v>
      </c>
      <c r="BE17" s="51">
        <v>0.143</v>
      </c>
      <c r="BF17" s="51">
        <v>0.777</v>
      </c>
      <c r="BG17" s="51">
        <v>0.427</v>
      </c>
      <c r="BH17" s="51">
        <v>0.684</v>
      </c>
      <c r="BI17" s="51">
        <v>0.241</v>
      </c>
      <c r="BJ17" s="51">
        <v>0.267</v>
      </c>
      <c r="BK17" s="51">
        <v>0.298</v>
      </c>
      <c r="BL17" s="51">
        <v>0.141</v>
      </c>
      <c r="BM17" s="51">
        <v>0.169</v>
      </c>
      <c r="BN17" s="51">
        <v>0.157</v>
      </c>
      <c r="BO17" s="51">
        <v>0.179</v>
      </c>
      <c r="BP17" s="51">
        <v>0.241</v>
      </c>
      <c r="BQ17" s="51">
        <v>0.227</v>
      </c>
      <c r="BR17" s="51">
        <v>0.206</v>
      </c>
      <c r="BS17" s="51">
        <v>0.149</v>
      </c>
      <c r="BT17" s="51">
        <v>0.163</v>
      </c>
      <c r="BU17" s="51">
        <v>0.23</v>
      </c>
      <c r="BV17" s="51">
        <v>0.464</v>
      </c>
      <c r="BW17" s="51">
        <v>0.29</v>
      </c>
      <c r="BX17" s="51">
        <v>1.184</v>
      </c>
      <c r="BY17" s="51">
        <v>0.403</v>
      </c>
      <c r="BZ17" s="51">
        <v>0.175</v>
      </c>
      <c r="CA17" s="51">
        <v>0.229</v>
      </c>
      <c r="CB17" s="51">
        <v>0.161</v>
      </c>
      <c r="CC17" s="51">
        <v>0.131</v>
      </c>
      <c r="CD17" s="51">
        <v>0.464</v>
      </c>
      <c r="CE17" s="51">
        <v>0.339</v>
      </c>
      <c r="CF17" s="51">
        <v>0.99</v>
      </c>
      <c r="CG17" s="51">
        <v>0.645</v>
      </c>
      <c r="CH17" s="51">
        <v>0.115</v>
      </c>
      <c r="CI17" s="51">
        <v>0.147</v>
      </c>
      <c r="CJ17" s="51">
        <v>0.254</v>
      </c>
      <c r="CK17" s="51">
        <v>0.157</v>
      </c>
      <c r="CL17" s="51">
        <v>0.101</v>
      </c>
      <c r="CM17" s="51">
        <v>0.129</v>
      </c>
      <c r="CN17" s="51">
        <v>0.416</v>
      </c>
      <c r="CO17" s="51">
        <v>0.225</v>
      </c>
      <c r="CP17" s="51">
        <v>0.164</v>
      </c>
      <c r="CQ17" s="51">
        <v>0.142</v>
      </c>
      <c r="CR17" s="51">
        <v>0.335</v>
      </c>
      <c r="CS17" s="51">
        <v>0.186</v>
      </c>
      <c r="CT17" s="51">
        <v>1.022</v>
      </c>
      <c r="CU17" s="51"/>
      <c r="CV17" s="51">
        <v>0.465</v>
      </c>
      <c r="CW17" s="53">
        <v>0.161</v>
      </c>
      <c r="CX17" s="51">
        <v>0.326</v>
      </c>
      <c r="CY17" s="51">
        <v>0.38</v>
      </c>
      <c r="CZ17" s="51">
        <v>0.228</v>
      </c>
      <c r="DA17" s="51">
        <v>0.118</v>
      </c>
      <c r="DB17" s="51">
        <v>0.23</v>
      </c>
      <c r="DC17" s="51">
        <v>0.155</v>
      </c>
      <c r="DD17" s="51">
        <v>0.168</v>
      </c>
      <c r="DE17" s="51">
        <v>0.153</v>
      </c>
      <c r="DF17" s="51">
        <v>0.491</v>
      </c>
      <c r="DG17" s="51">
        <v>0.154</v>
      </c>
      <c r="DH17" s="51">
        <v>0.385</v>
      </c>
      <c r="DI17" s="51">
        <v>0.175</v>
      </c>
      <c r="DJ17" s="51">
        <v>0.161</v>
      </c>
      <c r="DK17" s="51">
        <v>0.17</v>
      </c>
      <c r="DL17" s="51">
        <v>0.838</v>
      </c>
      <c r="DM17" s="51">
        <v>1.004</v>
      </c>
      <c r="DN17" s="51">
        <v>0.117</v>
      </c>
      <c r="DO17" s="51">
        <v>0.17</v>
      </c>
      <c r="DP17" s="51">
        <v>0.256</v>
      </c>
      <c r="DQ17" s="51">
        <v>0.113</v>
      </c>
      <c r="DR17" s="51">
        <v>0.106</v>
      </c>
      <c r="DS17" s="51">
        <v>0.106</v>
      </c>
      <c r="DT17" s="51">
        <v>0.428</v>
      </c>
      <c r="DU17" s="51">
        <v>0.141</v>
      </c>
      <c r="DV17" s="51">
        <v>0.638</v>
      </c>
      <c r="DW17" s="51">
        <v>0.584</v>
      </c>
      <c r="DX17" s="51">
        <v>0.253</v>
      </c>
      <c r="DY17" s="51">
        <v>0.131</v>
      </c>
      <c r="DZ17" s="51">
        <v>0.133</v>
      </c>
      <c r="EA17" s="51">
        <v>0.109</v>
      </c>
      <c r="EB17" s="54">
        <v>114</v>
      </c>
      <c r="EC17" s="51">
        <v>0.28191228070175445</v>
      </c>
      <c r="ED17" s="51">
        <v>0.089</v>
      </c>
      <c r="EE17" s="51">
        <v>1.184</v>
      </c>
      <c r="EF17" s="51">
        <v>0.22954549147435221</v>
      </c>
    </row>
    <row r="18" spans="1:136" ht="12" customHeight="1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2"/>
      <c r="M18" s="52"/>
      <c r="N18" s="52">
        <v>0.093</v>
      </c>
      <c r="O18" s="52">
        <v>0.088</v>
      </c>
      <c r="P18" s="51"/>
      <c r="Q18" s="52"/>
      <c r="R18" s="52">
        <v>0.076</v>
      </c>
      <c r="S18" s="52">
        <v>0.07</v>
      </c>
      <c r="T18" s="52">
        <v>0.076</v>
      </c>
      <c r="U18" s="52">
        <v>0.075</v>
      </c>
      <c r="V18" s="52">
        <v>0.08</v>
      </c>
      <c r="W18" s="52">
        <v>0.081</v>
      </c>
      <c r="X18" s="52">
        <v>0.083</v>
      </c>
      <c r="Y18" s="52">
        <v>0.087</v>
      </c>
      <c r="Z18" s="52">
        <v>0.105</v>
      </c>
      <c r="AA18" s="52">
        <v>0.092</v>
      </c>
      <c r="AB18" s="52">
        <v>0.093</v>
      </c>
      <c r="AC18" s="52">
        <v>0.084</v>
      </c>
      <c r="AD18" s="52">
        <v>0.082</v>
      </c>
      <c r="AE18" s="52">
        <v>0.086</v>
      </c>
      <c r="AF18" s="52">
        <v>0.095</v>
      </c>
      <c r="AG18" s="52">
        <v>0.077</v>
      </c>
      <c r="AH18" s="52">
        <v>0.087</v>
      </c>
      <c r="AI18" s="52">
        <v>0.084</v>
      </c>
      <c r="AJ18" s="52">
        <v>0.075</v>
      </c>
      <c r="AK18" s="52">
        <v>0.075</v>
      </c>
      <c r="AL18" s="51">
        <v>0.079</v>
      </c>
      <c r="AM18" s="51">
        <v>0.077</v>
      </c>
      <c r="AN18" s="51">
        <v>0.088</v>
      </c>
      <c r="AO18" s="51">
        <v>0.091</v>
      </c>
      <c r="AP18" s="51">
        <v>0.083</v>
      </c>
      <c r="AQ18" s="51">
        <v>0.093</v>
      </c>
      <c r="AR18" s="51">
        <v>0.088</v>
      </c>
      <c r="AS18" s="51">
        <v>0.078</v>
      </c>
      <c r="AT18" s="51">
        <v>0.092</v>
      </c>
      <c r="AU18" s="51">
        <v>0.125</v>
      </c>
      <c r="AV18" s="51">
        <v>0.084</v>
      </c>
      <c r="AW18" s="51">
        <v>0.086</v>
      </c>
      <c r="AX18" s="51">
        <v>0.092</v>
      </c>
      <c r="AY18" s="51">
        <v>0.101</v>
      </c>
      <c r="AZ18" s="51">
        <v>0.097</v>
      </c>
      <c r="BA18" s="51">
        <v>0.096</v>
      </c>
      <c r="BB18" s="51">
        <v>0.083</v>
      </c>
      <c r="BC18" s="51">
        <v>0.086</v>
      </c>
      <c r="BD18" s="51">
        <v>0.091</v>
      </c>
      <c r="BE18" s="51">
        <v>0.093</v>
      </c>
      <c r="BF18" s="51">
        <v>0.113</v>
      </c>
      <c r="BG18" s="51">
        <v>0.117</v>
      </c>
      <c r="BH18" s="51">
        <v>0.112</v>
      </c>
      <c r="BI18" s="51">
        <v>0.114</v>
      </c>
      <c r="BJ18" s="51">
        <v>0.086</v>
      </c>
      <c r="BK18" s="51">
        <v>0.092</v>
      </c>
      <c r="BL18" s="51">
        <v>0.097</v>
      </c>
      <c r="BM18" s="51">
        <v>0.099</v>
      </c>
      <c r="BN18" s="51">
        <v>0.106</v>
      </c>
      <c r="BO18" s="51">
        <v>0.108</v>
      </c>
      <c r="BP18" s="51">
        <v>0.099</v>
      </c>
      <c r="BQ18" s="51">
        <v>0.102</v>
      </c>
      <c r="BR18" s="51">
        <v>0.101</v>
      </c>
      <c r="BS18" s="51">
        <v>0.097</v>
      </c>
      <c r="BT18" s="51">
        <v>0.104</v>
      </c>
      <c r="BU18" s="51">
        <v>0.101</v>
      </c>
      <c r="BV18" s="51">
        <v>0.105</v>
      </c>
      <c r="BW18" s="51">
        <v>0.104</v>
      </c>
      <c r="BX18" s="51">
        <v>0.102</v>
      </c>
      <c r="BY18" s="51">
        <v>0.093</v>
      </c>
      <c r="BZ18" s="51">
        <v>0.116</v>
      </c>
      <c r="CA18" s="51">
        <v>0.107</v>
      </c>
      <c r="CB18" s="51">
        <v>0.107</v>
      </c>
      <c r="CC18" s="51">
        <v>0.098</v>
      </c>
      <c r="CD18" s="51">
        <v>0.115</v>
      </c>
      <c r="CE18" s="51">
        <v>0.107</v>
      </c>
      <c r="CF18" s="51">
        <v>0.109</v>
      </c>
      <c r="CG18" s="51">
        <v>0.109</v>
      </c>
      <c r="CH18" s="51">
        <v>0.079</v>
      </c>
      <c r="CI18" s="51">
        <v>0.081</v>
      </c>
      <c r="CJ18" s="51">
        <v>0.097</v>
      </c>
      <c r="CK18" s="51">
        <v>0.09</v>
      </c>
      <c r="CL18" s="51">
        <v>0.092</v>
      </c>
      <c r="CM18" s="51">
        <v>0.09</v>
      </c>
      <c r="CN18" s="51">
        <v>0.092</v>
      </c>
      <c r="CO18" s="51">
        <v>0.084</v>
      </c>
      <c r="CP18" s="51">
        <v>0.087</v>
      </c>
      <c r="CQ18" s="51">
        <v>0.087</v>
      </c>
      <c r="CR18" s="51">
        <v>0.102</v>
      </c>
      <c r="CS18" s="51">
        <v>0.093</v>
      </c>
      <c r="CT18" s="51">
        <v>0.128</v>
      </c>
      <c r="CU18" s="51"/>
      <c r="CV18" s="51">
        <v>0.084</v>
      </c>
      <c r="CW18" s="53">
        <v>0.082</v>
      </c>
      <c r="CX18" s="51">
        <v>0.098</v>
      </c>
      <c r="CY18" s="51">
        <v>0.089</v>
      </c>
      <c r="CZ18" s="51">
        <v>0.095</v>
      </c>
      <c r="DA18" s="51">
        <v>0.086</v>
      </c>
      <c r="DB18" s="51">
        <v>0.085</v>
      </c>
      <c r="DC18" s="51">
        <v>0.087</v>
      </c>
      <c r="DD18" s="51">
        <v>0.08</v>
      </c>
      <c r="DE18" s="51">
        <v>0.082</v>
      </c>
      <c r="DF18" s="51">
        <v>0.129</v>
      </c>
      <c r="DG18" s="51">
        <v>0.085</v>
      </c>
      <c r="DH18" s="51">
        <v>0.098</v>
      </c>
      <c r="DI18" s="51">
        <v>0.082</v>
      </c>
      <c r="DJ18" s="51">
        <v>0.087</v>
      </c>
      <c r="DK18" s="51">
        <v>0.089</v>
      </c>
      <c r="DL18" s="51">
        <v>0.108</v>
      </c>
      <c r="DM18" s="51">
        <v>0.138</v>
      </c>
      <c r="DN18" s="51">
        <v>0.089</v>
      </c>
      <c r="DO18" s="51">
        <v>0.112</v>
      </c>
      <c r="DP18" s="51">
        <v>0.092</v>
      </c>
      <c r="DQ18" s="51">
        <v>0.093</v>
      </c>
      <c r="DR18" s="51">
        <v>0.093</v>
      </c>
      <c r="DS18" s="51">
        <v>0.094</v>
      </c>
      <c r="DT18" s="51">
        <v>0.089</v>
      </c>
      <c r="DU18" s="51">
        <v>0.09</v>
      </c>
      <c r="DV18" s="51">
        <v>0.09</v>
      </c>
      <c r="DW18" s="51">
        <v>0.092</v>
      </c>
      <c r="DX18" s="51">
        <v>0.089</v>
      </c>
      <c r="DY18" s="51">
        <v>0.088</v>
      </c>
      <c r="DZ18" s="51">
        <v>0.089</v>
      </c>
      <c r="EA18" s="51">
        <v>0.089</v>
      </c>
      <c r="EB18" s="54">
        <v>114</v>
      </c>
      <c r="EC18" s="51">
        <v>0.09350877192982462</v>
      </c>
      <c r="ED18" s="51">
        <v>0.07</v>
      </c>
      <c r="EE18" s="51">
        <v>0.138</v>
      </c>
      <c r="EF18" s="51">
        <v>0.012340381305799846</v>
      </c>
    </row>
    <row r="19" spans="1:136" ht="12" customHeight="1">
      <c r="A19" s="50" t="s">
        <v>24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/>
      <c r="M19" s="52"/>
      <c r="N19" s="55" t="s">
        <v>15</v>
      </c>
      <c r="O19" s="52">
        <v>0.002</v>
      </c>
      <c r="P19" s="51"/>
      <c r="Q19" s="52"/>
      <c r="R19" s="55" t="s">
        <v>15</v>
      </c>
      <c r="S19" s="55" t="s">
        <v>15</v>
      </c>
      <c r="T19" s="55" t="s">
        <v>15</v>
      </c>
      <c r="U19" s="52">
        <v>0.001</v>
      </c>
      <c r="V19" s="52">
        <v>0.001</v>
      </c>
      <c r="W19" s="52">
        <v>0.001</v>
      </c>
      <c r="X19" s="55" t="s">
        <v>15</v>
      </c>
      <c r="Y19" s="55" t="s">
        <v>15</v>
      </c>
      <c r="Z19" s="55" t="s">
        <v>15</v>
      </c>
      <c r="AA19" s="55" t="s">
        <v>15</v>
      </c>
      <c r="AB19" s="55" t="s">
        <v>15</v>
      </c>
      <c r="AC19" s="55" t="s">
        <v>15</v>
      </c>
      <c r="AD19" s="52">
        <v>0.007</v>
      </c>
      <c r="AE19" s="55" t="s">
        <v>15</v>
      </c>
      <c r="AF19" s="55" t="s">
        <v>15</v>
      </c>
      <c r="AG19" s="55" t="s">
        <v>15</v>
      </c>
      <c r="AH19" s="55" t="s">
        <v>15</v>
      </c>
      <c r="AI19" s="55" t="s">
        <v>15</v>
      </c>
      <c r="AJ19" s="55" t="s">
        <v>15</v>
      </c>
      <c r="AK19" s="55" t="s">
        <v>15</v>
      </c>
      <c r="AL19" s="56" t="s">
        <v>15</v>
      </c>
      <c r="AM19" s="56" t="s">
        <v>15</v>
      </c>
      <c r="AN19" s="51">
        <v>0.002</v>
      </c>
      <c r="AO19" s="56" t="s">
        <v>15</v>
      </c>
      <c r="AP19" s="51">
        <v>0.009</v>
      </c>
      <c r="AQ19" s="56" t="s">
        <v>15</v>
      </c>
      <c r="AR19" s="56" t="s">
        <v>15</v>
      </c>
      <c r="AS19" s="56" t="s">
        <v>15</v>
      </c>
      <c r="AT19" s="56" t="s">
        <v>15</v>
      </c>
      <c r="AU19" s="56" t="s">
        <v>15</v>
      </c>
      <c r="AV19" s="56" t="s">
        <v>15</v>
      </c>
      <c r="AW19" s="56" t="s">
        <v>15</v>
      </c>
      <c r="AX19" s="56" t="s">
        <v>15</v>
      </c>
      <c r="AY19" s="56" t="s">
        <v>15</v>
      </c>
      <c r="AZ19" s="56" t="s">
        <v>15</v>
      </c>
      <c r="BA19" s="56" t="s">
        <v>15</v>
      </c>
      <c r="BB19" s="56" t="s">
        <v>15</v>
      </c>
      <c r="BC19" s="56" t="s">
        <v>15</v>
      </c>
      <c r="BD19" s="56" t="s">
        <v>15</v>
      </c>
      <c r="BE19" s="56" t="s">
        <v>15</v>
      </c>
      <c r="BF19" s="51">
        <v>0.08</v>
      </c>
      <c r="BG19" s="51">
        <v>0.084</v>
      </c>
      <c r="BH19" s="56" t="s">
        <v>15</v>
      </c>
      <c r="BI19" s="56" t="s">
        <v>15</v>
      </c>
      <c r="BJ19" s="56" t="s">
        <v>15</v>
      </c>
      <c r="BK19" s="56" t="s">
        <v>15</v>
      </c>
      <c r="BL19" s="56" t="s">
        <v>15</v>
      </c>
      <c r="BM19" s="56" t="s">
        <v>15</v>
      </c>
      <c r="BN19" s="56" t="s">
        <v>15</v>
      </c>
      <c r="BO19" s="56" t="s">
        <v>15</v>
      </c>
      <c r="BP19" s="51">
        <v>0.06</v>
      </c>
      <c r="BQ19" s="56" t="s">
        <v>15</v>
      </c>
      <c r="BR19" s="56" t="s">
        <v>15</v>
      </c>
      <c r="BS19" s="56" t="s">
        <v>15</v>
      </c>
      <c r="BT19" s="56" t="s">
        <v>15</v>
      </c>
      <c r="BU19" s="56" t="s">
        <v>15</v>
      </c>
      <c r="BV19" s="56" t="s">
        <v>15</v>
      </c>
      <c r="BW19" s="56" t="s">
        <v>15</v>
      </c>
      <c r="BX19" s="56" t="s">
        <v>15</v>
      </c>
      <c r="BY19" s="51">
        <v>0.057</v>
      </c>
      <c r="BZ19" s="56" t="s">
        <v>15</v>
      </c>
      <c r="CA19" s="51">
        <v>0.072</v>
      </c>
      <c r="CB19" s="56" t="s">
        <v>15</v>
      </c>
      <c r="CC19" s="56" t="s">
        <v>15</v>
      </c>
      <c r="CD19" s="51">
        <v>0.073</v>
      </c>
      <c r="CE19" s="51">
        <v>0.073</v>
      </c>
      <c r="CF19" s="56" t="s">
        <v>15</v>
      </c>
      <c r="CG19" s="56" t="s">
        <v>15</v>
      </c>
      <c r="CH19" s="56" t="s">
        <v>15</v>
      </c>
      <c r="CI19" s="56" t="s">
        <v>15</v>
      </c>
      <c r="CJ19" s="56" t="s">
        <v>15</v>
      </c>
      <c r="CK19" s="56" t="s">
        <v>15</v>
      </c>
      <c r="CL19" s="56" t="s">
        <v>15</v>
      </c>
      <c r="CM19" s="56" t="s">
        <v>15</v>
      </c>
      <c r="CN19" s="56" t="s">
        <v>15</v>
      </c>
      <c r="CO19" s="56" t="s">
        <v>15</v>
      </c>
      <c r="CP19" s="56" t="s">
        <v>15</v>
      </c>
      <c r="CQ19" s="56" t="s">
        <v>15</v>
      </c>
      <c r="CR19" s="56" t="s">
        <v>15</v>
      </c>
      <c r="CS19" s="56" t="s">
        <v>15</v>
      </c>
      <c r="CT19" s="56" t="s">
        <v>15</v>
      </c>
      <c r="CU19" s="51"/>
      <c r="CV19" s="56" t="s">
        <v>15</v>
      </c>
      <c r="CW19" s="57" t="s">
        <v>15</v>
      </c>
      <c r="CX19" s="56" t="s">
        <v>15</v>
      </c>
      <c r="CY19" s="56" t="s">
        <v>15</v>
      </c>
      <c r="CZ19" s="56" t="s">
        <v>15</v>
      </c>
      <c r="DA19" s="56" t="s">
        <v>15</v>
      </c>
      <c r="DB19" s="56" t="s">
        <v>15</v>
      </c>
      <c r="DC19" s="56" t="s">
        <v>15</v>
      </c>
      <c r="DD19" s="56" t="s">
        <v>15</v>
      </c>
      <c r="DE19" s="56" t="s">
        <v>15</v>
      </c>
      <c r="DF19" s="56" t="s">
        <v>15</v>
      </c>
      <c r="DG19" s="56" t="s">
        <v>15</v>
      </c>
      <c r="DH19" s="56" t="s">
        <v>15</v>
      </c>
      <c r="DI19" s="56" t="s">
        <v>15</v>
      </c>
      <c r="DJ19" s="56" t="s">
        <v>15</v>
      </c>
      <c r="DK19" s="56" t="s">
        <v>15</v>
      </c>
      <c r="DL19" s="56" t="s">
        <v>15</v>
      </c>
      <c r="DM19" s="56" t="s">
        <v>15</v>
      </c>
      <c r="DN19" s="56" t="s">
        <v>15</v>
      </c>
      <c r="DO19" s="56" t="s">
        <v>15</v>
      </c>
      <c r="DP19" s="56" t="s">
        <v>15</v>
      </c>
      <c r="DQ19" s="56" t="s">
        <v>15</v>
      </c>
      <c r="DR19" s="56" t="s">
        <v>15</v>
      </c>
      <c r="DS19" s="56" t="s">
        <v>15</v>
      </c>
      <c r="DT19" s="56" t="s">
        <v>15</v>
      </c>
      <c r="DU19" s="56" t="s">
        <v>15</v>
      </c>
      <c r="DV19" s="56" t="s">
        <v>15</v>
      </c>
      <c r="DW19" s="56" t="s">
        <v>15</v>
      </c>
      <c r="DX19" s="56" t="s">
        <v>15</v>
      </c>
      <c r="DY19" s="56" t="s">
        <v>15</v>
      </c>
      <c r="DZ19" s="56" t="s">
        <v>15</v>
      </c>
      <c r="EA19" s="56" t="s">
        <v>15</v>
      </c>
      <c r="EB19" s="54">
        <v>114</v>
      </c>
      <c r="EC19" s="51">
        <v>0.008964912280701755</v>
      </c>
      <c r="ED19" s="51">
        <v>0</v>
      </c>
      <c r="EE19" s="51">
        <v>0.084</v>
      </c>
      <c r="EF19" s="51">
        <v>0.017243811367296795</v>
      </c>
    </row>
    <row r="20" spans="1:136" ht="12" customHeight="1">
      <c r="A20" s="50" t="s">
        <v>25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2"/>
      <c r="M20" s="52"/>
      <c r="N20" s="52">
        <v>0.002</v>
      </c>
      <c r="O20" s="52">
        <v>0.002</v>
      </c>
      <c r="P20" s="51"/>
      <c r="Q20" s="52"/>
      <c r="R20" s="52">
        <v>0.002</v>
      </c>
      <c r="S20" s="52">
        <v>0.001</v>
      </c>
      <c r="T20" s="52">
        <v>0.004</v>
      </c>
      <c r="U20" s="52">
        <v>0.003</v>
      </c>
      <c r="V20" s="52">
        <v>0.002</v>
      </c>
      <c r="W20" s="52">
        <v>0.002</v>
      </c>
      <c r="X20" s="52">
        <v>0.004</v>
      </c>
      <c r="Y20" s="52">
        <v>0.003</v>
      </c>
      <c r="Z20" s="52">
        <v>0.002</v>
      </c>
      <c r="AA20" s="55" t="s">
        <v>15</v>
      </c>
      <c r="AB20" s="52">
        <v>0.002</v>
      </c>
      <c r="AC20" s="52">
        <v>0.003</v>
      </c>
      <c r="AD20" s="55" t="s">
        <v>15</v>
      </c>
      <c r="AE20" s="52">
        <v>0.003</v>
      </c>
      <c r="AF20" s="52">
        <v>0.009</v>
      </c>
      <c r="AG20" s="52">
        <v>0.002</v>
      </c>
      <c r="AH20" s="52">
        <v>0.003</v>
      </c>
      <c r="AI20" s="55" t="s">
        <v>15</v>
      </c>
      <c r="AJ20" s="52">
        <v>0.001</v>
      </c>
      <c r="AK20" s="52">
        <v>0.002</v>
      </c>
      <c r="AL20" s="51">
        <v>0.003</v>
      </c>
      <c r="AM20" s="56" t="s">
        <v>15</v>
      </c>
      <c r="AN20" s="51">
        <v>0.002</v>
      </c>
      <c r="AO20" s="51">
        <v>0.005</v>
      </c>
      <c r="AP20" s="51">
        <v>0.005</v>
      </c>
      <c r="AQ20" s="51">
        <v>0.007</v>
      </c>
      <c r="AR20" s="56" t="s">
        <v>15</v>
      </c>
      <c r="AS20" s="51">
        <v>0</v>
      </c>
      <c r="AT20" s="51">
        <v>0.004</v>
      </c>
      <c r="AU20" s="51">
        <v>0.001</v>
      </c>
      <c r="AV20" s="56" t="s">
        <v>15</v>
      </c>
      <c r="AW20" s="51">
        <v>0.001</v>
      </c>
      <c r="AX20" s="51">
        <v>0.001</v>
      </c>
      <c r="AY20" s="51">
        <v>0.001</v>
      </c>
      <c r="AZ20" s="56" t="s">
        <v>15</v>
      </c>
      <c r="BA20" s="51">
        <v>0.001</v>
      </c>
      <c r="BB20" s="51">
        <v>0.002</v>
      </c>
      <c r="BC20" s="51">
        <v>0.001</v>
      </c>
      <c r="BD20" s="51">
        <v>0.002</v>
      </c>
      <c r="BE20" s="51">
        <v>0.002</v>
      </c>
      <c r="BF20" s="56" t="s">
        <v>15</v>
      </c>
      <c r="BG20" s="51">
        <v>0.003</v>
      </c>
      <c r="BH20" s="51">
        <v>0.003</v>
      </c>
      <c r="BI20" s="51">
        <v>0.003</v>
      </c>
      <c r="BJ20" s="51">
        <v>0.001</v>
      </c>
      <c r="BK20" s="51">
        <v>0.001</v>
      </c>
      <c r="BL20" s="51">
        <v>0.001</v>
      </c>
      <c r="BM20" s="51">
        <v>0.001</v>
      </c>
      <c r="BN20" s="51">
        <v>0</v>
      </c>
      <c r="BO20" s="51">
        <v>0.002</v>
      </c>
      <c r="BP20" s="51">
        <v>0.001</v>
      </c>
      <c r="BQ20" s="51">
        <v>0.003</v>
      </c>
      <c r="BR20" s="51">
        <v>0.002</v>
      </c>
      <c r="BS20" s="51">
        <v>0.002</v>
      </c>
      <c r="BT20" s="51">
        <v>0.001</v>
      </c>
      <c r="BU20" s="51">
        <v>0.001</v>
      </c>
      <c r="BV20" s="51">
        <v>0.002</v>
      </c>
      <c r="BW20" s="51">
        <v>0.001</v>
      </c>
      <c r="BX20" s="51">
        <v>0.002</v>
      </c>
      <c r="BY20" s="51">
        <v>0</v>
      </c>
      <c r="BZ20" s="56" t="s">
        <v>15</v>
      </c>
      <c r="CA20" s="51">
        <v>0.002</v>
      </c>
      <c r="CB20" s="51">
        <v>0.002</v>
      </c>
      <c r="CC20" s="51">
        <v>0.001</v>
      </c>
      <c r="CD20" s="56" t="s">
        <v>15</v>
      </c>
      <c r="CE20" s="51">
        <v>0.002</v>
      </c>
      <c r="CF20" s="56" t="s">
        <v>15</v>
      </c>
      <c r="CG20" s="51">
        <v>0.002</v>
      </c>
      <c r="CH20" s="51">
        <v>0</v>
      </c>
      <c r="CI20" s="51">
        <v>0</v>
      </c>
      <c r="CJ20" s="51">
        <v>0.001</v>
      </c>
      <c r="CK20" s="51">
        <v>0</v>
      </c>
      <c r="CL20" s="56" t="s">
        <v>15</v>
      </c>
      <c r="CM20" s="56" t="s">
        <v>15</v>
      </c>
      <c r="CN20" s="51">
        <v>0.001</v>
      </c>
      <c r="CO20" s="51">
        <v>0.001</v>
      </c>
      <c r="CP20" s="56" t="s">
        <v>15</v>
      </c>
      <c r="CQ20" s="51">
        <v>0</v>
      </c>
      <c r="CR20" s="51">
        <v>0</v>
      </c>
      <c r="CS20" s="51">
        <v>0.001</v>
      </c>
      <c r="CT20" s="56" t="s">
        <v>15</v>
      </c>
      <c r="CU20" s="51"/>
      <c r="CV20" s="56" t="s">
        <v>15</v>
      </c>
      <c r="CW20" s="53">
        <v>0</v>
      </c>
      <c r="CX20" s="51">
        <v>0.001</v>
      </c>
      <c r="CY20" s="51">
        <v>0.001</v>
      </c>
      <c r="CZ20" s="51">
        <v>0.001</v>
      </c>
      <c r="DA20" s="51">
        <v>0.001</v>
      </c>
      <c r="DB20" s="56" t="s">
        <v>15</v>
      </c>
      <c r="DC20" s="51">
        <v>0</v>
      </c>
      <c r="DD20" s="51">
        <v>0</v>
      </c>
      <c r="DE20" s="51">
        <v>0.001</v>
      </c>
      <c r="DF20" s="51">
        <v>0.001</v>
      </c>
      <c r="DG20" s="51">
        <v>0</v>
      </c>
      <c r="DH20" s="51">
        <v>0.002</v>
      </c>
      <c r="DI20" s="51">
        <v>0</v>
      </c>
      <c r="DJ20" s="51">
        <v>0.001</v>
      </c>
      <c r="DK20" s="51">
        <v>0.001</v>
      </c>
      <c r="DL20" s="51">
        <v>0.001</v>
      </c>
      <c r="DM20" s="51">
        <v>0.001</v>
      </c>
      <c r="DN20" s="51">
        <v>0</v>
      </c>
      <c r="DO20" s="51">
        <v>0.001</v>
      </c>
      <c r="DP20" s="51">
        <v>0.001</v>
      </c>
      <c r="DQ20" s="51">
        <v>0.001</v>
      </c>
      <c r="DR20" s="51">
        <v>0.001</v>
      </c>
      <c r="DS20" s="51">
        <v>0.002</v>
      </c>
      <c r="DT20" s="51">
        <v>0.008</v>
      </c>
      <c r="DU20" s="51">
        <v>0.007</v>
      </c>
      <c r="DV20" s="51">
        <v>0.001</v>
      </c>
      <c r="DW20" s="51">
        <v>0.002</v>
      </c>
      <c r="DX20" s="56" t="s">
        <v>15</v>
      </c>
      <c r="DY20" s="51">
        <v>0.001</v>
      </c>
      <c r="DZ20" s="51">
        <v>0.001</v>
      </c>
      <c r="EA20" s="51">
        <v>0</v>
      </c>
      <c r="EB20" s="54">
        <v>114</v>
      </c>
      <c r="EC20" s="51">
        <v>0.0030789473684210535</v>
      </c>
      <c r="ED20" s="51">
        <v>0</v>
      </c>
      <c r="EE20" s="51">
        <v>0.009</v>
      </c>
      <c r="EF20" s="51">
        <v>0.0016556654463313059</v>
      </c>
    </row>
    <row r="21" spans="1:136" ht="12" customHeight="1">
      <c r="A21" s="50" t="s">
        <v>26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2"/>
      <c r="N21" s="52">
        <v>0.047</v>
      </c>
      <c r="O21" s="52">
        <v>0.052</v>
      </c>
      <c r="P21" s="51"/>
      <c r="Q21" s="52"/>
      <c r="R21" s="52">
        <v>0.035</v>
      </c>
      <c r="S21" s="52">
        <v>0.02</v>
      </c>
      <c r="T21" s="52">
        <v>0.036</v>
      </c>
      <c r="U21" s="52">
        <v>0.027</v>
      </c>
      <c r="V21" s="52">
        <v>0.025</v>
      </c>
      <c r="W21" s="52">
        <v>0.023</v>
      </c>
      <c r="X21" s="52">
        <v>0.026</v>
      </c>
      <c r="Y21" s="52">
        <v>0.027</v>
      </c>
      <c r="Z21" s="52">
        <v>0.046</v>
      </c>
      <c r="AA21" s="52">
        <v>0.05</v>
      </c>
      <c r="AB21" s="52">
        <v>0.069</v>
      </c>
      <c r="AC21" s="52">
        <v>0.025</v>
      </c>
      <c r="AD21" s="52">
        <v>0.032</v>
      </c>
      <c r="AE21" s="52">
        <v>0.045</v>
      </c>
      <c r="AF21" s="52">
        <v>0.055</v>
      </c>
      <c r="AG21" s="52">
        <v>0.018</v>
      </c>
      <c r="AH21" s="52">
        <v>0.032</v>
      </c>
      <c r="AI21" s="52">
        <v>0.031</v>
      </c>
      <c r="AJ21" s="52">
        <v>0.017</v>
      </c>
      <c r="AK21" s="52">
        <v>0.017</v>
      </c>
      <c r="AL21" s="51">
        <v>0.062</v>
      </c>
      <c r="AM21" s="51">
        <v>0.017</v>
      </c>
      <c r="AN21" s="51">
        <v>0.072</v>
      </c>
      <c r="AO21" s="51">
        <v>0.038</v>
      </c>
      <c r="AP21" s="51">
        <v>0.022</v>
      </c>
      <c r="AQ21" s="51">
        <v>0.041</v>
      </c>
      <c r="AR21" s="51">
        <v>0.037</v>
      </c>
      <c r="AS21" s="51">
        <v>0.031</v>
      </c>
      <c r="AT21" s="51">
        <v>0.039</v>
      </c>
      <c r="AU21" s="51">
        <v>0.047</v>
      </c>
      <c r="AV21" s="51">
        <v>0.025</v>
      </c>
      <c r="AW21" s="51">
        <v>0.025</v>
      </c>
      <c r="AX21" s="51">
        <v>0.03</v>
      </c>
      <c r="AY21" s="51">
        <v>0.125</v>
      </c>
      <c r="AZ21" s="51">
        <v>0.027</v>
      </c>
      <c r="BA21" s="51">
        <v>0.033</v>
      </c>
      <c r="BB21" s="51">
        <v>0.026</v>
      </c>
      <c r="BC21" s="51">
        <v>0.05</v>
      </c>
      <c r="BD21" s="51">
        <v>0.026</v>
      </c>
      <c r="BE21" s="51">
        <v>0.032</v>
      </c>
      <c r="BF21" s="51">
        <v>0.06</v>
      </c>
      <c r="BG21" s="51">
        <v>0.062</v>
      </c>
      <c r="BH21" s="51">
        <v>0.06</v>
      </c>
      <c r="BI21" s="51">
        <v>0.054</v>
      </c>
      <c r="BJ21" s="51">
        <v>0.049</v>
      </c>
      <c r="BK21" s="51">
        <v>0.09</v>
      </c>
      <c r="BL21" s="51">
        <v>0.05</v>
      </c>
      <c r="BM21" s="51">
        <v>0.054</v>
      </c>
      <c r="BN21" s="51">
        <v>0.12</v>
      </c>
      <c r="BO21" s="51">
        <v>0.251</v>
      </c>
      <c r="BP21" s="51">
        <v>0.038</v>
      </c>
      <c r="BQ21" s="51">
        <v>0.054</v>
      </c>
      <c r="BR21" s="51">
        <v>0.062</v>
      </c>
      <c r="BS21" s="51">
        <v>0.068</v>
      </c>
      <c r="BT21" s="51">
        <v>0.051</v>
      </c>
      <c r="BU21" s="51">
        <v>0.041</v>
      </c>
      <c r="BV21" s="51">
        <v>0.091</v>
      </c>
      <c r="BW21" s="51">
        <v>0.065</v>
      </c>
      <c r="BX21" s="51">
        <v>0.057</v>
      </c>
      <c r="BY21" s="51">
        <v>0.049</v>
      </c>
      <c r="BZ21" s="51">
        <v>0.097</v>
      </c>
      <c r="CA21" s="51">
        <v>0.049</v>
      </c>
      <c r="CB21" s="51">
        <v>0.062</v>
      </c>
      <c r="CC21" s="51">
        <v>0.043</v>
      </c>
      <c r="CD21" s="51">
        <v>0.055</v>
      </c>
      <c r="CE21" s="51">
        <v>0.088</v>
      </c>
      <c r="CF21" s="51">
        <v>0.043</v>
      </c>
      <c r="CG21" s="51">
        <v>0.065</v>
      </c>
      <c r="CH21" s="51">
        <v>0.029</v>
      </c>
      <c r="CI21" s="51">
        <v>0.03</v>
      </c>
      <c r="CJ21" s="51">
        <v>0.054</v>
      </c>
      <c r="CK21" s="51">
        <v>0.04</v>
      </c>
      <c r="CL21" s="51">
        <v>0.045</v>
      </c>
      <c r="CM21" s="51">
        <v>0.053</v>
      </c>
      <c r="CN21" s="51">
        <v>0.059</v>
      </c>
      <c r="CO21" s="51">
        <v>0.033</v>
      </c>
      <c r="CP21" s="51">
        <v>0.031</v>
      </c>
      <c r="CQ21" s="51">
        <v>0.033</v>
      </c>
      <c r="CR21" s="51">
        <v>0.061</v>
      </c>
      <c r="CS21" s="51">
        <v>0.069</v>
      </c>
      <c r="CT21" s="51">
        <v>0.053</v>
      </c>
      <c r="CU21" s="51"/>
      <c r="CV21" s="51">
        <v>0.022</v>
      </c>
      <c r="CW21" s="53">
        <v>0.023</v>
      </c>
      <c r="CX21" s="51">
        <v>0.042</v>
      </c>
      <c r="CY21" s="51">
        <v>0.053</v>
      </c>
      <c r="CZ21" s="51">
        <v>0.045</v>
      </c>
      <c r="DA21" s="51">
        <v>0.028</v>
      </c>
      <c r="DB21" s="51">
        <v>0.034</v>
      </c>
      <c r="DC21" s="51">
        <v>0.028</v>
      </c>
      <c r="DD21" s="51">
        <v>0.03</v>
      </c>
      <c r="DE21" s="51">
        <v>0.031</v>
      </c>
      <c r="DF21" s="51">
        <v>0.043</v>
      </c>
      <c r="DG21" s="51">
        <v>0.056</v>
      </c>
      <c r="DH21" s="51">
        <v>0.043</v>
      </c>
      <c r="DI21" s="51">
        <v>0.035</v>
      </c>
      <c r="DJ21" s="51">
        <v>0.026</v>
      </c>
      <c r="DK21" s="51">
        <v>0.032</v>
      </c>
      <c r="DL21" s="51">
        <v>0.04</v>
      </c>
      <c r="DM21" s="51">
        <v>0.068</v>
      </c>
      <c r="DN21" s="51">
        <v>0.021</v>
      </c>
      <c r="DO21" s="51">
        <v>0.042</v>
      </c>
      <c r="DP21" s="51">
        <v>0.034</v>
      </c>
      <c r="DQ21" s="51">
        <v>0.022</v>
      </c>
      <c r="DR21" s="51">
        <v>0.023</v>
      </c>
      <c r="DS21" s="51">
        <v>0.022</v>
      </c>
      <c r="DT21" s="51">
        <v>0.03</v>
      </c>
      <c r="DU21" s="51">
        <v>0.027</v>
      </c>
      <c r="DV21" s="51">
        <v>0.033</v>
      </c>
      <c r="DW21" s="51">
        <v>0.064</v>
      </c>
      <c r="DX21" s="51">
        <v>0.028</v>
      </c>
      <c r="DY21" s="51">
        <v>0.023</v>
      </c>
      <c r="DZ21" s="51">
        <v>0.022</v>
      </c>
      <c r="EA21" s="51">
        <v>0.02</v>
      </c>
      <c r="EB21" s="54">
        <v>114</v>
      </c>
      <c r="EC21" s="51">
        <v>0.045131578947368405</v>
      </c>
      <c r="ED21" s="51">
        <v>0.017</v>
      </c>
      <c r="EE21" s="51">
        <v>0.251</v>
      </c>
      <c r="EF21" s="51">
        <v>0.02790161699329018</v>
      </c>
    </row>
    <row r="22" spans="1:136" ht="12" customHeight="1">
      <c r="A22" s="50" t="s">
        <v>27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52"/>
      <c r="N22" s="52">
        <v>0.068</v>
      </c>
      <c r="O22" s="52">
        <v>0.033</v>
      </c>
      <c r="P22" s="51"/>
      <c r="Q22" s="52"/>
      <c r="R22" s="52">
        <v>0.019</v>
      </c>
      <c r="S22" s="52">
        <v>0.012</v>
      </c>
      <c r="T22" s="52">
        <v>0.025</v>
      </c>
      <c r="U22" s="52">
        <v>0.017</v>
      </c>
      <c r="V22" s="55" t="s">
        <v>15</v>
      </c>
      <c r="W22" s="52">
        <v>0.008</v>
      </c>
      <c r="X22" s="52">
        <v>0.018</v>
      </c>
      <c r="Y22" s="52">
        <v>0.039</v>
      </c>
      <c r="Z22" s="52">
        <v>0.135</v>
      </c>
      <c r="AA22" s="52">
        <v>0.083</v>
      </c>
      <c r="AB22" s="52">
        <v>0.033</v>
      </c>
      <c r="AC22" s="52">
        <v>0.022</v>
      </c>
      <c r="AD22" s="52">
        <v>0.031</v>
      </c>
      <c r="AE22" s="52">
        <v>0.08</v>
      </c>
      <c r="AF22" s="55" t="s">
        <v>15</v>
      </c>
      <c r="AG22" s="52">
        <v>0.013</v>
      </c>
      <c r="AH22" s="52">
        <v>0.019</v>
      </c>
      <c r="AI22" s="55" t="s">
        <v>15</v>
      </c>
      <c r="AJ22" s="52">
        <v>0.012</v>
      </c>
      <c r="AK22" s="55" t="s">
        <v>15</v>
      </c>
      <c r="AL22" s="51">
        <v>0.063</v>
      </c>
      <c r="AM22" s="51">
        <v>0.012</v>
      </c>
      <c r="AN22" s="51">
        <v>0.049</v>
      </c>
      <c r="AO22" s="51">
        <v>0.079</v>
      </c>
      <c r="AP22" s="51">
        <v>0.01</v>
      </c>
      <c r="AQ22" s="56" t="s">
        <v>15</v>
      </c>
      <c r="AR22" s="51">
        <v>0.038</v>
      </c>
      <c r="AS22" s="51">
        <v>0.135</v>
      </c>
      <c r="AT22" s="51">
        <v>0.033</v>
      </c>
      <c r="AU22" s="51">
        <v>0.06</v>
      </c>
      <c r="AV22" s="51">
        <v>0.027</v>
      </c>
      <c r="AW22" s="56" t="s">
        <v>15</v>
      </c>
      <c r="AX22" s="51">
        <v>0.072</v>
      </c>
      <c r="AY22" s="51">
        <v>0.045</v>
      </c>
      <c r="AZ22" s="51">
        <v>0.041</v>
      </c>
      <c r="BA22" s="51">
        <v>0.045</v>
      </c>
      <c r="BB22" s="56" t="s">
        <v>15</v>
      </c>
      <c r="BC22" s="51">
        <v>0.121</v>
      </c>
      <c r="BD22" s="56" t="s">
        <v>15</v>
      </c>
      <c r="BE22" s="56" t="s">
        <v>15</v>
      </c>
      <c r="BF22" s="51">
        <v>0.017</v>
      </c>
      <c r="BG22" s="51">
        <v>0.016</v>
      </c>
      <c r="BH22" s="51">
        <v>0.122</v>
      </c>
      <c r="BI22" s="51">
        <v>0.031</v>
      </c>
      <c r="BJ22" s="56" t="s">
        <v>15</v>
      </c>
      <c r="BK22" s="56" t="s">
        <v>15</v>
      </c>
      <c r="BL22" s="51">
        <v>0.016</v>
      </c>
      <c r="BM22" s="56" t="s">
        <v>15</v>
      </c>
      <c r="BN22" s="51">
        <v>0.043</v>
      </c>
      <c r="BO22" s="56" t="s">
        <v>15</v>
      </c>
      <c r="BP22" s="56" t="s">
        <v>15</v>
      </c>
      <c r="BQ22" s="56" t="s">
        <v>15</v>
      </c>
      <c r="BR22" s="56" t="s">
        <v>15</v>
      </c>
      <c r="BS22" s="56" t="s">
        <v>15</v>
      </c>
      <c r="BT22" s="51">
        <v>0.051</v>
      </c>
      <c r="BU22" s="51">
        <v>0.014</v>
      </c>
      <c r="BV22" s="56" t="s">
        <v>15</v>
      </c>
      <c r="BW22" s="56" t="s">
        <v>15</v>
      </c>
      <c r="BX22" s="51">
        <v>0.011</v>
      </c>
      <c r="BY22" s="51">
        <v>0.014</v>
      </c>
      <c r="BZ22" s="51">
        <v>0.02</v>
      </c>
      <c r="CA22" s="56" t="s">
        <v>15</v>
      </c>
      <c r="CB22" s="56" t="s">
        <v>15</v>
      </c>
      <c r="CC22" s="56" t="s">
        <v>15</v>
      </c>
      <c r="CD22" s="51">
        <v>0.021</v>
      </c>
      <c r="CE22" s="51">
        <v>0.042</v>
      </c>
      <c r="CF22" s="51">
        <v>0.002</v>
      </c>
      <c r="CG22" s="51">
        <v>0.022</v>
      </c>
      <c r="CH22" s="51">
        <v>0.007</v>
      </c>
      <c r="CI22" s="51">
        <v>0.009</v>
      </c>
      <c r="CJ22" s="51">
        <v>0.03</v>
      </c>
      <c r="CK22" s="51">
        <v>0.023</v>
      </c>
      <c r="CL22" s="56" t="s">
        <v>15</v>
      </c>
      <c r="CM22" s="56" t="s">
        <v>15</v>
      </c>
      <c r="CN22" s="56" t="s">
        <v>15</v>
      </c>
      <c r="CO22" s="51">
        <v>0.011</v>
      </c>
      <c r="CP22" s="56" t="s">
        <v>15</v>
      </c>
      <c r="CQ22" s="56" t="s">
        <v>15</v>
      </c>
      <c r="CR22" s="56" t="s">
        <v>15</v>
      </c>
      <c r="CS22" s="56" t="s">
        <v>15</v>
      </c>
      <c r="CT22" s="51">
        <v>0.255</v>
      </c>
      <c r="CU22" s="51"/>
      <c r="CV22" s="56" t="s">
        <v>15</v>
      </c>
      <c r="CW22" s="57" t="s">
        <v>15</v>
      </c>
      <c r="CX22" s="51">
        <v>0.02</v>
      </c>
      <c r="CY22" s="51">
        <v>0.022</v>
      </c>
      <c r="CZ22" s="51">
        <v>0.02</v>
      </c>
      <c r="DA22" s="51">
        <v>0.009</v>
      </c>
      <c r="DB22" s="51">
        <v>0.01</v>
      </c>
      <c r="DC22" s="51">
        <v>0.002</v>
      </c>
      <c r="DD22" s="51">
        <v>0.014</v>
      </c>
      <c r="DE22" s="51">
        <v>0.022</v>
      </c>
      <c r="DF22" s="51">
        <v>0.056</v>
      </c>
      <c r="DG22" s="51">
        <v>0.03</v>
      </c>
      <c r="DH22" s="51">
        <v>0.029</v>
      </c>
      <c r="DI22" s="51">
        <v>0.05</v>
      </c>
      <c r="DJ22" s="51">
        <v>0.015</v>
      </c>
      <c r="DK22" s="51">
        <v>0.164</v>
      </c>
      <c r="DL22" s="56" t="s">
        <v>15</v>
      </c>
      <c r="DM22" s="56" t="s">
        <v>15</v>
      </c>
      <c r="DN22" s="51">
        <v>0.015</v>
      </c>
      <c r="DO22" s="56" t="s">
        <v>15</v>
      </c>
      <c r="DP22" s="51">
        <v>0.054</v>
      </c>
      <c r="DQ22" s="51">
        <v>0.011</v>
      </c>
      <c r="DR22" s="51">
        <v>0.012</v>
      </c>
      <c r="DS22" s="56" t="s">
        <v>15</v>
      </c>
      <c r="DT22" s="51">
        <v>0.008</v>
      </c>
      <c r="DU22" s="51">
        <v>0.003</v>
      </c>
      <c r="DV22" s="51">
        <v>0.023</v>
      </c>
      <c r="DW22" s="51">
        <v>0.062</v>
      </c>
      <c r="DX22" s="56" t="s">
        <v>15</v>
      </c>
      <c r="DY22" s="56" t="s">
        <v>15</v>
      </c>
      <c r="DZ22" s="51">
        <v>0.018</v>
      </c>
      <c r="EA22" s="51">
        <v>0.014</v>
      </c>
      <c r="EB22" s="54">
        <v>114</v>
      </c>
      <c r="EC22" s="51">
        <v>0.029096491228070155</v>
      </c>
      <c r="ED22" s="51">
        <v>0</v>
      </c>
      <c r="EE22" s="51">
        <v>0.255</v>
      </c>
      <c r="EF22" s="51">
        <v>0.038272633502584426</v>
      </c>
    </row>
    <row r="23" spans="1:136" ht="12" customHeight="1">
      <c r="A23" s="50" t="s">
        <v>28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52"/>
      <c r="N23" s="52">
        <v>0.099</v>
      </c>
      <c r="O23" s="52">
        <v>0.105</v>
      </c>
      <c r="P23" s="51"/>
      <c r="Q23" s="52"/>
      <c r="R23" s="52">
        <v>0.105</v>
      </c>
      <c r="S23" s="52">
        <v>0.098</v>
      </c>
      <c r="T23" s="52">
        <v>0.119</v>
      </c>
      <c r="U23" s="52">
        <v>0.116</v>
      </c>
      <c r="V23" s="52">
        <v>0.11</v>
      </c>
      <c r="W23" s="52">
        <v>0.114</v>
      </c>
      <c r="X23" s="52">
        <v>0.113</v>
      </c>
      <c r="Y23" s="52">
        <v>0.104</v>
      </c>
      <c r="Z23" s="52">
        <v>0.156</v>
      </c>
      <c r="AA23" s="52">
        <v>0.1</v>
      </c>
      <c r="AB23" s="52">
        <v>0.125</v>
      </c>
      <c r="AC23" s="52">
        <v>0.137</v>
      </c>
      <c r="AD23" s="52">
        <v>0.119</v>
      </c>
      <c r="AE23" s="52">
        <v>0.096</v>
      </c>
      <c r="AF23" s="52">
        <v>0.144</v>
      </c>
      <c r="AG23" s="52">
        <v>0.093</v>
      </c>
      <c r="AH23" s="52">
        <v>0.119</v>
      </c>
      <c r="AI23" s="52">
        <v>0.115</v>
      </c>
      <c r="AJ23" s="52">
        <v>0.094</v>
      </c>
      <c r="AK23" s="52">
        <v>0.101</v>
      </c>
      <c r="AL23" s="51">
        <v>0.103</v>
      </c>
      <c r="AM23" s="51">
        <v>0.098</v>
      </c>
      <c r="AN23" s="51">
        <v>0.115</v>
      </c>
      <c r="AO23" s="51">
        <v>0.226</v>
      </c>
      <c r="AP23" s="51">
        <v>0.099</v>
      </c>
      <c r="AQ23" s="51">
        <v>0.129</v>
      </c>
      <c r="AR23" s="51">
        <v>0.124</v>
      </c>
      <c r="AS23" s="51">
        <v>0.128</v>
      </c>
      <c r="AT23" s="51">
        <v>0.119</v>
      </c>
      <c r="AU23" s="51">
        <v>0.184</v>
      </c>
      <c r="AV23" s="51">
        <v>0.114</v>
      </c>
      <c r="AW23" s="51">
        <v>0.112</v>
      </c>
      <c r="AX23" s="51">
        <v>0.12</v>
      </c>
      <c r="AY23" s="51">
        <v>0.128</v>
      </c>
      <c r="AZ23" s="51">
        <v>0.123</v>
      </c>
      <c r="BA23" s="51">
        <v>0.123</v>
      </c>
      <c r="BB23" s="51">
        <v>0.119</v>
      </c>
      <c r="BC23" s="51">
        <v>0.12</v>
      </c>
      <c r="BD23" s="51">
        <v>0.109</v>
      </c>
      <c r="BE23" s="51">
        <v>0.115</v>
      </c>
      <c r="BF23" s="51">
        <v>0.183</v>
      </c>
      <c r="BG23" s="51">
        <v>0.169</v>
      </c>
      <c r="BH23" s="51">
        <v>0.178</v>
      </c>
      <c r="BI23" s="51">
        <v>0.169</v>
      </c>
      <c r="BJ23" s="51">
        <v>0.126</v>
      </c>
      <c r="BK23" s="51">
        <v>0.131</v>
      </c>
      <c r="BL23" s="51">
        <v>0.152</v>
      </c>
      <c r="BM23" s="51">
        <v>0.148</v>
      </c>
      <c r="BN23" s="51">
        <v>0.145</v>
      </c>
      <c r="BO23" s="51">
        <v>0.139</v>
      </c>
      <c r="BP23" s="51">
        <v>0.14</v>
      </c>
      <c r="BQ23" s="51">
        <v>0.199</v>
      </c>
      <c r="BR23" s="51">
        <v>0.212</v>
      </c>
      <c r="BS23" s="51">
        <v>0.161</v>
      </c>
      <c r="BT23" s="51">
        <v>0.147</v>
      </c>
      <c r="BU23" s="51">
        <v>0.166</v>
      </c>
      <c r="BV23" s="51">
        <v>0.198</v>
      </c>
      <c r="BW23" s="51">
        <v>0.201</v>
      </c>
      <c r="BX23" s="51">
        <v>0.147</v>
      </c>
      <c r="BY23" s="51">
        <v>0.168</v>
      </c>
      <c r="BZ23" s="51">
        <v>0.139</v>
      </c>
      <c r="CA23" s="51">
        <v>0.136</v>
      </c>
      <c r="CB23" s="51">
        <v>0.129</v>
      </c>
      <c r="CC23" s="51">
        <v>0.128</v>
      </c>
      <c r="CD23" s="51">
        <v>0.158</v>
      </c>
      <c r="CE23" s="51">
        <v>0.179</v>
      </c>
      <c r="CF23" s="51">
        <v>0.118</v>
      </c>
      <c r="CG23" s="51">
        <v>0.154</v>
      </c>
      <c r="CH23" s="51">
        <v>0.113</v>
      </c>
      <c r="CI23" s="51">
        <v>0.115</v>
      </c>
      <c r="CJ23" s="51">
        <v>0.155</v>
      </c>
      <c r="CK23" s="51">
        <v>0.13</v>
      </c>
      <c r="CL23" s="51">
        <v>0.11</v>
      </c>
      <c r="CM23" s="51">
        <v>0.112</v>
      </c>
      <c r="CN23" s="51">
        <v>0.135</v>
      </c>
      <c r="CO23" s="51">
        <v>0.119</v>
      </c>
      <c r="CP23" s="51">
        <v>0.117</v>
      </c>
      <c r="CQ23" s="51">
        <v>0.114</v>
      </c>
      <c r="CR23" s="51">
        <v>0.138</v>
      </c>
      <c r="CS23" s="51">
        <v>0.108</v>
      </c>
      <c r="CT23" s="51">
        <v>0.132</v>
      </c>
      <c r="CU23" s="51"/>
      <c r="CV23" s="51">
        <v>0.089</v>
      </c>
      <c r="CW23" s="53">
        <v>0.085</v>
      </c>
      <c r="CX23" s="51">
        <v>0.127</v>
      </c>
      <c r="CY23" s="51">
        <v>0.145</v>
      </c>
      <c r="CZ23" s="51">
        <v>0.122</v>
      </c>
      <c r="DA23" s="51">
        <v>0.097</v>
      </c>
      <c r="DB23" s="51">
        <v>0.119</v>
      </c>
      <c r="DC23" s="51">
        <v>0.095</v>
      </c>
      <c r="DD23" s="51">
        <v>0.213</v>
      </c>
      <c r="DE23" s="51">
        <v>0.106</v>
      </c>
      <c r="DF23" s="51">
        <v>0.152</v>
      </c>
      <c r="DG23" s="51">
        <v>0.102</v>
      </c>
      <c r="DH23" s="51">
        <v>0.128</v>
      </c>
      <c r="DI23" s="51">
        <v>0.104</v>
      </c>
      <c r="DJ23" s="51">
        <v>0.093</v>
      </c>
      <c r="DK23" s="51">
        <v>0.109</v>
      </c>
      <c r="DL23" s="51">
        <v>0.111</v>
      </c>
      <c r="DM23" s="51">
        <v>0.122</v>
      </c>
      <c r="DN23" s="51">
        <v>0.09</v>
      </c>
      <c r="DO23" s="51">
        <v>0.102</v>
      </c>
      <c r="DP23" s="51">
        <v>0.113</v>
      </c>
      <c r="DQ23" s="51">
        <v>0.092</v>
      </c>
      <c r="DR23" s="51">
        <v>0.094</v>
      </c>
      <c r="DS23" s="51">
        <v>0.095</v>
      </c>
      <c r="DT23" s="51">
        <v>0.118</v>
      </c>
      <c r="DU23" s="51">
        <v>0.106</v>
      </c>
      <c r="DV23" s="51">
        <v>0.111</v>
      </c>
      <c r="DW23" s="51">
        <v>0.111</v>
      </c>
      <c r="DX23" s="51">
        <v>0.09</v>
      </c>
      <c r="DY23" s="51">
        <v>0.082</v>
      </c>
      <c r="DZ23" s="51">
        <v>0.084</v>
      </c>
      <c r="EA23" s="51">
        <v>0.081</v>
      </c>
      <c r="EB23" s="54">
        <v>114</v>
      </c>
      <c r="EC23" s="51">
        <v>0.12641228070175436</v>
      </c>
      <c r="ED23" s="51">
        <v>0.081</v>
      </c>
      <c r="EE23" s="51">
        <v>0.226</v>
      </c>
      <c r="EF23" s="51">
        <v>0.029908284190495783</v>
      </c>
    </row>
    <row r="24" spans="1:136" ht="12" customHeight="1">
      <c r="A24" s="50" t="s">
        <v>29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/>
      <c r="M24" s="52"/>
      <c r="N24" s="52">
        <v>4.401</v>
      </c>
      <c r="O24" s="52">
        <v>4.253</v>
      </c>
      <c r="P24" s="51"/>
      <c r="Q24" s="52"/>
      <c r="R24" s="52">
        <v>1.87</v>
      </c>
      <c r="S24" s="52">
        <v>0.502</v>
      </c>
      <c r="T24" s="52">
        <v>0.735</v>
      </c>
      <c r="U24" s="52">
        <v>0.621</v>
      </c>
      <c r="V24" s="52">
        <v>0.604</v>
      </c>
      <c r="W24" s="52">
        <v>0.679</v>
      </c>
      <c r="X24" s="52">
        <v>0.749</v>
      </c>
      <c r="Y24" s="52">
        <v>0.423</v>
      </c>
      <c r="Z24" s="52">
        <v>1.49</v>
      </c>
      <c r="AA24" s="52">
        <v>1.804</v>
      </c>
      <c r="AB24" s="52">
        <v>1.696</v>
      </c>
      <c r="AC24" s="52">
        <v>0.485</v>
      </c>
      <c r="AD24" s="52">
        <v>0.651</v>
      </c>
      <c r="AE24" s="52">
        <v>1.173</v>
      </c>
      <c r="AF24" s="52">
        <v>7.712</v>
      </c>
      <c r="AG24" s="52">
        <v>0.331</v>
      </c>
      <c r="AH24" s="52">
        <v>0.802</v>
      </c>
      <c r="AI24" s="52">
        <v>0.592</v>
      </c>
      <c r="AJ24" s="52">
        <v>0.258</v>
      </c>
      <c r="AK24" s="52">
        <v>0.232</v>
      </c>
      <c r="AL24" s="51">
        <v>1.614</v>
      </c>
      <c r="AM24" s="51">
        <v>0.252</v>
      </c>
      <c r="AN24" s="51">
        <v>3.573</v>
      </c>
      <c r="AO24" s="51">
        <v>1.077</v>
      </c>
      <c r="AP24" s="51">
        <v>0.248</v>
      </c>
      <c r="AQ24" s="51">
        <v>0.697</v>
      </c>
      <c r="AR24" s="51">
        <v>0.492</v>
      </c>
      <c r="AS24" s="51">
        <v>0.269</v>
      </c>
      <c r="AT24" s="51">
        <v>1.017</v>
      </c>
      <c r="AU24" s="51">
        <v>0.736</v>
      </c>
      <c r="AV24" s="51">
        <v>0.099</v>
      </c>
      <c r="AW24" s="51">
        <v>0.205</v>
      </c>
      <c r="AX24" s="51">
        <v>0.363</v>
      </c>
      <c r="AY24" s="51">
        <v>0.519</v>
      </c>
      <c r="AZ24" s="51">
        <v>0.207</v>
      </c>
      <c r="BA24" s="51">
        <v>0.427</v>
      </c>
      <c r="BB24" s="51">
        <v>0.246</v>
      </c>
      <c r="BC24" s="51">
        <v>6.929</v>
      </c>
      <c r="BD24" s="51">
        <v>0.179</v>
      </c>
      <c r="BE24" s="51">
        <v>0.288</v>
      </c>
      <c r="BF24" s="51">
        <v>0.357</v>
      </c>
      <c r="BG24" s="51">
        <v>0.402</v>
      </c>
      <c r="BH24" s="51">
        <v>0.319</v>
      </c>
      <c r="BI24" s="51">
        <v>0.306</v>
      </c>
      <c r="BJ24" s="51">
        <v>0.49</v>
      </c>
      <c r="BK24" s="51">
        <v>0.75</v>
      </c>
      <c r="BL24" s="51">
        <v>0.225</v>
      </c>
      <c r="BM24" s="51">
        <v>0.496</v>
      </c>
      <c r="BN24" s="51">
        <v>0.888</v>
      </c>
      <c r="BO24" s="51">
        <v>0.554</v>
      </c>
      <c r="BP24" s="51">
        <v>0.286</v>
      </c>
      <c r="BQ24" s="51">
        <v>0.578</v>
      </c>
      <c r="BR24" s="51">
        <v>0.65</v>
      </c>
      <c r="BS24" s="51">
        <v>0.609</v>
      </c>
      <c r="BT24" s="51">
        <v>0.44</v>
      </c>
      <c r="BU24" s="51">
        <v>0.275</v>
      </c>
      <c r="BV24" s="51">
        <v>1.366</v>
      </c>
      <c r="BW24" s="51">
        <v>0.63</v>
      </c>
      <c r="BX24" s="51">
        <v>0.596</v>
      </c>
      <c r="BY24" s="51">
        <v>0.448</v>
      </c>
      <c r="BZ24" s="51">
        <v>0.972</v>
      </c>
      <c r="CA24" s="51">
        <v>0.561</v>
      </c>
      <c r="CB24" s="51">
        <v>1.124</v>
      </c>
      <c r="CC24" s="51">
        <v>0.43</v>
      </c>
      <c r="CD24" s="51">
        <v>0.673</v>
      </c>
      <c r="CE24" s="51">
        <v>0.909</v>
      </c>
      <c r="CF24" s="51">
        <v>0.553</v>
      </c>
      <c r="CG24" s="51">
        <v>0.639</v>
      </c>
      <c r="CH24" s="51">
        <v>0.145</v>
      </c>
      <c r="CI24" s="51">
        <v>0.239</v>
      </c>
      <c r="CJ24" s="51">
        <v>0.514</v>
      </c>
      <c r="CK24" s="51">
        <v>0.293</v>
      </c>
      <c r="CL24" s="51">
        <v>0.501</v>
      </c>
      <c r="CM24" s="51">
        <v>0.567</v>
      </c>
      <c r="CN24" s="51">
        <v>0.803</v>
      </c>
      <c r="CO24" s="51">
        <v>0.353</v>
      </c>
      <c r="CP24" s="51">
        <v>0.385</v>
      </c>
      <c r="CQ24" s="51">
        <v>0.434</v>
      </c>
      <c r="CR24" s="51">
        <v>0.786</v>
      </c>
      <c r="CS24" s="51">
        <v>1.386</v>
      </c>
      <c r="CT24" s="51">
        <v>0.801</v>
      </c>
      <c r="CU24" s="51"/>
      <c r="CV24" s="51">
        <v>0.235</v>
      </c>
      <c r="CW24" s="53">
        <v>0.513</v>
      </c>
      <c r="CX24" s="51">
        <v>0.949</v>
      </c>
      <c r="CY24" s="51">
        <v>0.903</v>
      </c>
      <c r="CZ24" s="51">
        <v>0.593</v>
      </c>
      <c r="DA24" s="51">
        <v>0.353</v>
      </c>
      <c r="DB24" s="51">
        <v>0.479</v>
      </c>
      <c r="DC24" s="51">
        <v>0.509</v>
      </c>
      <c r="DD24" s="51">
        <v>0.417</v>
      </c>
      <c r="DE24" s="51">
        <v>0.382</v>
      </c>
      <c r="DF24" s="51">
        <v>1.006</v>
      </c>
      <c r="DG24" s="51">
        <v>1.067</v>
      </c>
      <c r="DH24" s="51">
        <v>0.753</v>
      </c>
      <c r="DI24" s="51">
        <v>0.285</v>
      </c>
      <c r="DJ24" s="51">
        <v>0.358</v>
      </c>
      <c r="DK24" s="51">
        <v>0.374</v>
      </c>
      <c r="DL24" s="51">
        <v>0.91</v>
      </c>
      <c r="DM24" s="51">
        <v>1.576</v>
      </c>
      <c r="DN24" s="51">
        <v>0.298</v>
      </c>
      <c r="DO24" s="51">
        <v>1.138</v>
      </c>
      <c r="DP24" s="51">
        <v>0.822</v>
      </c>
      <c r="DQ24" s="51">
        <v>0.279</v>
      </c>
      <c r="DR24" s="51">
        <v>0.368</v>
      </c>
      <c r="DS24" s="51">
        <v>0.367</v>
      </c>
      <c r="DT24" s="51">
        <v>0.605</v>
      </c>
      <c r="DU24" s="51">
        <v>0.782</v>
      </c>
      <c r="DV24" s="51">
        <v>1.046</v>
      </c>
      <c r="DW24" s="51">
        <v>3.378</v>
      </c>
      <c r="DX24" s="51">
        <v>0.85</v>
      </c>
      <c r="DY24" s="51">
        <v>0.727</v>
      </c>
      <c r="DZ24" s="51">
        <v>0.705</v>
      </c>
      <c r="EA24" s="51">
        <v>0.341</v>
      </c>
      <c r="EB24" s="54">
        <v>114</v>
      </c>
      <c r="EC24" s="51">
        <v>0.8604210526315789</v>
      </c>
      <c r="ED24" s="51">
        <v>0.099</v>
      </c>
      <c r="EE24" s="51">
        <v>7.712</v>
      </c>
      <c r="EF24" s="51">
        <v>1.1177808206735165</v>
      </c>
    </row>
    <row r="25" spans="1:136" ht="12" customHeight="1">
      <c r="A25" s="50" t="s">
        <v>30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52"/>
      <c r="N25" s="52">
        <v>0.108</v>
      </c>
      <c r="O25" s="52">
        <v>0.111</v>
      </c>
      <c r="P25" s="51"/>
      <c r="Q25" s="52"/>
      <c r="R25" s="52">
        <v>0.112</v>
      </c>
      <c r="S25" s="52">
        <v>0.11</v>
      </c>
      <c r="T25" s="52">
        <v>0.104</v>
      </c>
      <c r="U25" s="52">
        <v>0.1</v>
      </c>
      <c r="V25" s="52">
        <v>0.111</v>
      </c>
      <c r="W25" s="52">
        <v>0.123</v>
      </c>
      <c r="X25" s="52">
        <v>0.1</v>
      </c>
      <c r="Y25" s="52">
        <v>0.099</v>
      </c>
      <c r="Z25" s="52">
        <v>0.112</v>
      </c>
      <c r="AA25" s="52">
        <v>0.111</v>
      </c>
      <c r="AB25" s="52">
        <v>0.116</v>
      </c>
      <c r="AC25" s="52">
        <v>0.115</v>
      </c>
      <c r="AD25" s="52">
        <v>0.097</v>
      </c>
      <c r="AE25" s="52">
        <v>0.096</v>
      </c>
      <c r="AF25" s="52">
        <v>0.104</v>
      </c>
      <c r="AG25" s="52">
        <v>0.093</v>
      </c>
      <c r="AH25" s="52">
        <v>0.116</v>
      </c>
      <c r="AI25" s="52">
        <v>0.113</v>
      </c>
      <c r="AJ25" s="52">
        <v>0.113</v>
      </c>
      <c r="AK25" s="52">
        <v>0.116</v>
      </c>
      <c r="AL25" s="51">
        <v>0.112</v>
      </c>
      <c r="AM25" s="51">
        <v>0.106</v>
      </c>
      <c r="AN25" s="51">
        <v>0.12</v>
      </c>
      <c r="AO25" s="51">
        <v>0.122</v>
      </c>
      <c r="AP25" s="51">
        <v>0.107</v>
      </c>
      <c r="AQ25" s="51">
        <v>0.116</v>
      </c>
      <c r="AR25" s="51">
        <v>0.118</v>
      </c>
      <c r="AS25" s="51">
        <v>0.128</v>
      </c>
      <c r="AT25" s="51">
        <v>0.112</v>
      </c>
      <c r="AU25" s="51">
        <v>0.115</v>
      </c>
      <c r="AV25" s="51">
        <v>0.12</v>
      </c>
      <c r="AW25" s="51">
        <v>0.123</v>
      </c>
      <c r="AX25" s="51">
        <v>0.115</v>
      </c>
      <c r="AY25" s="51">
        <v>0.131</v>
      </c>
      <c r="AZ25" s="51">
        <v>0.104</v>
      </c>
      <c r="BA25" s="51">
        <v>0.105</v>
      </c>
      <c r="BB25" s="51">
        <v>0.111</v>
      </c>
      <c r="BC25" s="51">
        <v>0.111</v>
      </c>
      <c r="BD25" s="51">
        <v>0.108</v>
      </c>
      <c r="BE25" s="51">
        <v>0.112</v>
      </c>
      <c r="BF25" s="51">
        <v>0.129</v>
      </c>
      <c r="BG25" s="51">
        <v>0.128</v>
      </c>
      <c r="BH25" s="51">
        <v>0.129</v>
      </c>
      <c r="BI25" s="51">
        <v>0.131</v>
      </c>
      <c r="BJ25" s="51">
        <v>0.124</v>
      </c>
      <c r="BK25" s="51">
        <v>0.133</v>
      </c>
      <c r="BL25" s="51">
        <v>0.129</v>
      </c>
      <c r="BM25" s="51">
        <v>0.129</v>
      </c>
      <c r="BN25" s="51">
        <v>0.133</v>
      </c>
      <c r="BO25" s="51">
        <v>0.172</v>
      </c>
      <c r="BP25" s="51">
        <v>0.113</v>
      </c>
      <c r="BQ25" s="51">
        <v>0.113</v>
      </c>
      <c r="BR25" s="51">
        <v>0.114</v>
      </c>
      <c r="BS25" s="51">
        <v>0.119</v>
      </c>
      <c r="BT25" s="51">
        <v>0.099</v>
      </c>
      <c r="BU25" s="51">
        <v>0.099</v>
      </c>
      <c r="BV25" s="51">
        <v>0.133</v>
      </c>
      <c r="BW25" s="51">
        <v>0.131</v>
      </c>
      <c r="BX25" s="51">
        <v>0.115</v>
      </c>
      <c r="BY25" s="51">
        <v>0.115</v>
      </c>
      <c r="BZ25" s="51">
        <v>0.115</v>
      </c>
      <c r="CA25" s="51">
        <v>0.113</v>
      </c>
      <c r="CB25" s="51">
        <v>0.114</v>
      </c>
      <c r="CC25" s="51">
        <v>0.111</v>
      </c>
      <c r="CD25" s="51">
        <v>0.117</v>
      </c>
      <c r="CE25" s="51">
        <v>0.114</v>
      </c>
      <c r="CF25" s="51">
        <v>0.069</v>
      </c>
      <c r="CG25" s="51">
        <v>0.122</v>
      </c>
      <c r="CH25" s="51">
        <v>0.093</v>
      </c>
      <c r="CI25" s="51">
        <v>0.095</v>
      </c>
      <c r="CJ25" s="51">
        <v>0.106</v>
      </c>
      <c r="CK25" s="51">
        <v>0.109</v>
      </c>
      <c r="CL25" s="51">
        <v>0.112</v>
      </c>
      <c r="CM25" s="51">
        <v>0.106</v>
      </c>
      <c r="CN25" s="51">
        <v>0.098</v>
      </c>
      <c r="CO25" s="51">
        <v>0.1</v>
      </c>
      <c r="CP25" s="51">
        <v>0.108</v>
      </c>
      <c r="CQ25" s="51">
        <v>0.11</v>
      </c>
      <c r="CR25" s="51">
        <v>0.101</v>
      </c>
      <c r="CS25" s="51">
        <v>0.105</v>
      </c>
      <c r="CT25" s="51">
        <v>0.1</v>
      </c>
      <c r="CU25" s="51"/>
      <c r="CV25" s="51">
        <v>0.097</v>
      </c>
      <c r="CW25" s="53">
        <v>0.094</v>
      </c>
      <c r="CX25" s="51">
        <v>0.098</v>
      </c>
      <c r="CY25" s="51">
        <v>0.101</v>
      </c>
      <c r="CZ25" s="51">
        <v>0.099</v>
      </c>
      <c r="DA25" s="51">
        <v>0.097</v>
      </c>
      <c r="DB25" s="51">
        <v>0.099</v>
      </c>
      <c r="DC25" s="51">
        <v>0.098</v>
      </c>
      <c r="DD25" s="51">
        <v>0.098</v>
      </c>
      <c r="DE25" s="51">
        <v>0.098</v>
      </c>
      <c r="DF25" s="51">
        <v>0.098</v>
      </c>
      <c r="DG25" s="51">
        <v>0.119</v>
      </c>
      <c r="DH25" s="51">
        <v>0.1</v>
      </c>
      <c r="DI25" s="51">
        <v>0.099</v>
      </c>
      <c r="DJ25" s="51">
        <v>0.105</v>
      </c>
      <c r="DK25" s="51">
        <v>0.106</v>
      </c>
      <c r="DL25" s="51">
        <v>0.106</v>
      </c>
      <c r="DM25" s="51">
        <v>0.106</v>
      </c>
      <c r="DN25" s="51">
        <v>0.11</v>
      </c>
      <c r="DO25" s="51">
        <v>0.096</v>
      </c>
      <c r="DP25" s="51">
        <v>0.103</v>
      </c>
      <c r="DQ25" s="51">
        <v>0.106</v>
      </c>
      <c r="DR25" s="51">
        <v>0.108</v>
      </c>
      <c r="DS25" s="51">
        <v>0.108</v>
      </c>
      <c r="DT25" s="51">
        <v>0.103</v>
      </c>
      <c r="DU25" s="51">
        <v>0.102</v>
      </c>
      <c r="DV25" s="51">
        <v>0.092</v>
      </c>
      <c r="DW25" s="51">
        <v>0.105</v>
      </c>
      <c r="DX25" s="51">
        <v>0.092</v>
      </c>
      <c r="DY25" s="51">
        <v>0.091</v>
      </c>
      <c r="DZ25" s="51">
        <v>0.094</v>
      </c>
      <c r="EA25" s="51">
        <v>0.092</v>
      </c>
      <c r="EB25" s="54">
        <v>114</v>
      </c>
      <c r="EC25" s="51">
        <v>0.1097192982456141</v>
      </c>
      <c r="ED25" s="51">
        <v>0.069</v>
      </c>
      <c r="EE25" s="51">
        <v>0.172</v>
      </c>
      <c r="EF25" s="51">
        <v>0.012665403056959653</v>
      </c>
    </row>
    <row r="26" spans="1:136" ht="12" customHeight="1">
      <c r="A26" s="50" t="s">
        <v>31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52"/>
      <c r="N26" s="52">
        <v>0.003</v>
      </c>
      <c r="O26" s="52">
        <v>0.005</v>
      </c>
      <c r="P26" s="51"/>
      <c r="Q26" s="52"/>
      <c r="R26" s="55" t="s">
        <v>15</v>
      </c>
      <c r="S26" s="55" t="s">
        <v>15</v>
      </c>
      <c r="T26" s="52">
        <v>0.005</v>
      </c>
      <c r="U26" s="52">
        <v>0.008</v>
      </c>
      <c r="V26" s="52">
        <v>0.003</v>
      </c>
      <c r="W26" s="52">
        <v>0.002</v>
      </c>
      <c r="X26" s="55" t="s">
        <v>15</v>
      </c>
      <c r="Y26" s="52">
        <v>0.002</v>
      </c>
      <c r="Z26" s="55" t="s">
        <v>15</v>
      </c>
      <c r="AA26" s="55" t="s">
        <v>15</v>
      </c>
      <c r="AB26" s="55" t="s">
        <v>15</v>
      </c>
      <c r="AC26" s="52">
        <v>0.004</v>
      </c>
      <c r="AD26" s="52">
        <v>0.006</v>
      </c>
      <c r="AE26" s="52">
        <v>0.003</v>
      </c>
      <c r="AF26" s="52">
        <v>0.007</v>
      </c>
      <c r="AG26" s="52">
        <v>0.002</v>
      </c>
      <c r="AH26" s="55" t="s">
        <v>15</v>
      </c>
      <c r="AI26" s="55" t="s">
        <v>15</v>
      </c>
      <c r="AJ26" s="55" t="s">
        <v>15</v>
      </c>
      <c r="AK26" s="52">
        <v>0.002</v>
      </c>
      <c r="AL26" s="56" t="s">
        <v>15</v>
      </c>
      <c r="AM26" s="56" t="s">
        <v>15</v>
      </c>
      <c r="AN26" s="51">
        <v>0.001</v>
      </c>
      <c r="AO26" s="56" t="s">
        <v>15</v>
      </c>
      <c r="AP26" s="56" t="s">
        <v>15</v>
      </c>
      <c r="AQ26" s="56" t="s">
        <v>15</v>
      </c>
      <c r="AR26" s="51">
        <v>0.003</v>
      </c>
      <c r="AS26" s="51">
        <v>0.003</v>
      </c>
      <c r="AT26" s="56" t="s">
        <v>15</v>
      </c>
      <c r="AU26" s="51">
        <v>0.003</v>
      </c>
      <c r="AV26" s="56" t="s">
        <v>15</v>
      </c>
      <c r="AW26" s="56" t="s">
        <v>15</v>
      </c>
      <c r="AX26" s="56" t="s">
        <v>15</v>
      </c>
      <c r="AY26" s="56" t="s">
        <v>15</v>
      </c>
      <c r="AZ26" s="56" t="s">
        <v>15</v>
      </c>
      <c r="BA26" s="51">
        <v>0.001</v>
      </c>
      <c r="BB26" s="56" t="s">
        <v>15</v>
      </c>
      <c r="BC26" s="56" t="s">
        <v>15</v>
      </c>
      <c r="BD26" s="51">
        <v>0.001</v>
      </c>
      <c r="BE26" s="51">
        <v>0.002</v>
      </c>
      <c r="BF26" s="51">
        <v>0.003</v>
      </c>
      <c r="BG26" s="51">
        <v>0.004</v>
      </c>
      <c r="BH26" s="51">
        <v>0.004</v>
      </c>
      <c r="BI26" s="51">
        <v>0.007</v>
      </c>
      <c r="BJ26" s="51">
        <v>0.003</v>
      </c>
      <c r="BK26" s="51">
        <v>0.001</v>
      </c>
      <c r="BL26" s="51">
        <v>0.003</v>
      </c>
      <c r="BM26" s="56" t="s">
        <v>15</v>
      </c>
      <c r="BN26" s="51">
        <v>0.03</v>
      </c>
      <c r="BO26" s="51">
        <v>0.008</v>
      </c>
      <c r="BP26" s="51">
        <v>0.002</v>
      </c>
      <c r="BQ26" s="51">
        <v>0.001</v>
      </c>
      <c r="BR26" s="51">
        <v>0.001</v>
      </c>
      <c r="BS26" s="56" t="s">
        <v>15</v>
      </c>
      <c r="BT26" s="51">
        <v>0.001</v>
      </c>
      <c r="BU26" s="56" t="s">
        <v>15</v>
      </c>
      <c r="BV26" s="51">
        <v>0.002</v>
      </c>
      <c r="BW26" s="56" t="s">
        <v>15</v>
      </c>
      <c r="BX26" s="56" t="s">
        <v>15</v>
      </c>
      <c r="BY26" s="56" t="s">
        <v>15</v>
      </c>
      <c r="BZ26" s="56" t="s">
        <v>15</v>
      </c>
      <c r="CA26" s="51">
        <v>0.003</v>
      </c>
      <c r="CB26" s="56" t="s">
        <v>15</v>
      </c>
      <c r="CC26" s="51">
        <v>0.002</v>
      </c>
      <c r="CD26" s="51">
        <v>0.003</v>
      </c>
      <c r="CE26" s="56" t="s">
        <v>15</v>
      </c>
      <c r="CF26" s="56" t="s">
        <v>15</v>
      </c>
      <c r="CG26" s="51">
        <v>0.002</v>
      </c>
      <c r="CH26" s="51">
        <v>0.001</v>
      </c>
      <c r="CI26" s="51">
        <v>0.005</v>
      </c>
      <c r="CJ26" s="51">
        <v>0.003</v>
      </c>
      <c r="CK26" s="56" t="s">
        <v>15</v>
      </c>
      <c r="CL26" s="56" t="s">
        <v>15</v>
      </c>
      <c r="CM26" s="56" t="s">
        <v>15</v>
      </c>
      <c r="CN26" s="51">
        <v>0.014</v>
      </c>
      <c r="CO26" s="51">
        <v>0.006</v>
      </c>
      <c r="CP26" s="51">
        <v>0.002</v>
      </c>
      <c r="CQ26" s="51">
        <v>0.001</v>
      </c>
      <c r="CR26" s="51">
        <v>0.002</v>
      </c>
      <c r="CS26" s="51">
        <v>0.002</v>
      </c>
      <c r="CT26" s="51">
        <v>0.003</v>
      </c>
      <c r="CU26" s="51"/>
      <c r="CV26" s="51">
        <v>0.019</v>
      </c>
      <c r="CW26" s="53">
        <v>0.002</v>
      </c>
      <c r="CX26" s="51">
        <v>0.002</v>
      </c>
      <c r="CY26" s="51">
        <v>0.006</v>
      </c>
      <c r="CZ26" s="51">
        <v>0.002</v>
      </c>
      <c r="DA26" s="51">
        <v>0.001</v>
      </c>
      <c r="DB26" s="51">
        <v>0.001</v>
      </c>
      <c r="DC26" s="51">
        <v>0.002</v>
      </c>
      <c r="DD26" s="51">
        <v>0.007</v>
      </c>
      <c r="DE26" s="51">
        <v>0.014</v>
      </c>
      <c r="DF26" s="51">
        <v>0.003</v>
      </c>
      <c r="DG26" s="51">
        <v>0.004</v>
      </c>
      <c r="DH26" s="51">
        <v>0.005</v>
      </c>
      <c r="DI26" s="51">
        <v>0.001</v>
      </c>
      <c r="DJ26" s="51">
        <v>0.003</v>
      </c>
      <c r="DK26" s="51">
        <v>0.009</v>
      </c>
      <c r="DL26" s="51">
        <v>0.003</v>
      </c>
      <c r="DM26" s="51">
        <v>0.005</v>
      </c>
      <c r="DN26" s="51">
        <v>0.017</v>
      </c>
      <c r="DO26" s="51">
        <v>0.017</v>
      </c>
      <c r="DP26" s="51">
        <v>0.023</v>
      </c>
      <c r="DQ26" s="51">
        <v>0.004</v>
      </c>
      <c r="DR26" s="51">
        <v>0.002</v>
      </c>
      <c r="DS26" s="51">
        <v>0.002</v>
      </c>
      <c r="DT26" s="51">
        <v>0.009</v>
      </c>
      <c r="DU26" s="51">
        <v>0.038</v>
      </c>
      <c r="DV26" s="51">
        <v>0.011</v>
      </c>
      <c r="DW26" s="51">
        <v>0.004</v>
      </c>
      <c r="DX26" s="51">
        <v>0.003</v>
      </c>
      <c r="DY26" s="51">
        <v>0.002</v>
      </c>
      <c r="DZ26" s="51">
        <v>0.003</v>
      </c>
      <c r="EA26" s="51">
        <v>0.002</v>
      </c>
      <c r="EB26" s="54">
        <v>114</v>
      </c>
      <c r="EC26" s="51">
        <v>0.006657894736842107</v>
      </c>
      <c r="ED26" s="51">
        <v>0</v>
      </c>
      <c r="EE26" s="51">
        <v>0.038</v>
      </c>
      <c r="EF26" s="51">
        <v>0.0058291635274693105</v>
      </c>
    </row>
    <row r="27" spans="1:136" ht="12" customHeight="1">
      <c r="A27" s="50" t="s">
        <v>32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2"/>
      <c r="M27" s="52"/>
      <c r="N27" s="52">
        <v>0.061</v>
      </c>
      <c r="O27" s="52">
        <v>0.043</v>
      </c>
      <c r="P27" s="51"/>
      <c r="Q27" s="52"/>
      <c r="R27" s="52">
        <v>0.058</v>
      </c>
      <c r="S27" s="52">
        <v>0.028</v>
      </c>
      <c r="T27" s="52">
        <v>0.114</v>
      </c>
      <c r="U27" s="52">
        <v>0.034</v>
      </c>
      <c r="V27" s="52">
        <v>0.032</v>
      </c>
      <c r="W27" s="52">
        <v>0.026</v>
      </c>
      <c r="X27" s="52">
        <v>0.033</v>
      </c>
      <c r="Y27" s="52">
        <v>0.011</v>
      </c>
      <c r="Z27" s="52">
        <v>0.111</v>
      </c>
      <c r="AA27" s="52">
        <v>0.021</v>
      </c>
      <c r="AB27" s="52">
        <v>0.063</v>
      </c>
      <c r="AC27" s="52">
        <v>0.065</v>
      </c>
      <c r="AD27" s="52">
        <v>0.032</v>
      </c>
      <c r="AE27" s="52">
        <v>0.022</v>
      </c>
      <c r="AF27" s="52">
        <v>0.037</v>
      </c>
      <c r="AG27" s="52">
        <v>0.015</v>
      </c>
      <c r="AH27" s="52">
        <v>0.013</v>
      </c>
      <c r="AI27" s="52">
        <v>0.011</v>
      </c>
      <c r="AJ27" s="52">
        <v>0.01</v>
      </c>
      <c r="AK27" s="52">
        <v>0.01</v>
      </c>
      <c r="AL27" s="51">
        <v>0.013</v>
      </c>
      <c r="AM27" s="51">
        <v>0.008</v>
      </c>
      <c r="AN27" s="51">
        <v>0.027</v>
      </c>
      <c r="AO27" s="51">
        <v>0.349</v>
      </c>
      <c r="AP27" s="51">
        <v>0.001</v>
      </c>
      <c r="AQ27" s="51">
        <v>0.043</v>
      </c>
      <c r="AR27" s="51">
        <v>0.02</v>
      </c>
      <c r="AS27" s="51">
        <v>0.031</v>
      </c>
      <c r="AT27" s="51">
        <v>0.013</v>
      </c>
      <c r="AU27" s="51">
        <v>0.06</v>
      </c>
      <c r="AV27" s="51">
        <v>0.001</v>
      </c>
      <c r="AW27" s="51">
        <v>0.009</v>
      </c>
      <c r="AX27" s="51">
        <v>0.007</v>
      </c>
      <c r="AY27" s="51">
        <v>0.01</v>
      </c>
      <c r="AZ27" s="51">
        <v>0.008</v>
      </c>
      <c r="BA27" s="51">
        <v>0.005</v>
      </c>
      <c r="BB27" s="51">
        <v>0.008</v>
      </c>
      <c r="BC27" s="51">
        <v>0.009</v>
      </c>
      <c r="BD27" s="51">
        <v>0.01</v>
      </c>
      <c r="BE27" s="51">
        <v>0.01</v>
      </c>
      <c r="BF27" s="51">
        <v>0.056</v>
      </c>
      <c r="BG27" s="51">
        <v>0.02</v>
      </c>
      <c r="BH27" s="51">
        <v>0.644</v>
      </c>
      <c r="BI27" s="51">
        <v>0.192</v>
      </c>
      <c r="BJ27" s="56" t="s">
        <v>15</v>
      </c>
      <c r="BK27" s="51">
        <v>0.022</v>
      </c>
      <c r="BL27" s="51">
        <v>0.014</v>
      </c>
      <c r="BM27" s="51">
        <v>0.018</v>
      </c>
      <c r="BN27" s="51">
        <v>0.036</v>
      </c>
      <c r="BO27" s="51">
        <v>0.029</v>
      </c>
      <c r="BP27" s="51">
        <v>0.031</v>
      </c>
      <c r="BQ27" s="51">
        <v>0.103</v>
      </c>
      <c r="BR27" s="51">
        <v>0.032</v>
      </c>
      <c r="BS27" s="51">
        <v>0.022</v>
      </c>
      <c r="BT27" s="51">
        <v>0.031</v>
      </c>
      <c r="BU27" s="51">
        <v>0.043</v>
      </c>
      <c r="BV27" s="51">
        <v>0.039</v>
      </c>
      <c r="BW27" s="51">
        <v>0.058</v>
      </c>
      <c r="BX27" s="51">
        <v>0.199</v>
      </c>
      <c r="BY27" s="51">
        <v>0.083</v>
      </c>
      <c r="BZ27" s="51">
        <v>0.031</v>
      </c>
      <c r="CA27" s="51">
        <v>0.043</v>
      </c>
      <c r="CB27" s="51">
        <v>0.021</v>
      </c>
      <c r="CC27" s="51">
        <v>0.028</v>
      </c>
      <c r="CD27" s="51">
        <v>0.066</v>
      </c>
      <c r="CE27" s="51">
        <v>0.091</v>
      </c>
      <c r="CF27" s="51">
        <v>0.077</v>
      </c>
      <c r="CG27" s="51">
        <v>0.076</v>
      </c>
      <c r="CH27" s="51">
        <v>0.017</v>
      </c>
      <c r="CI27" s="51">
        <v>0.024</v>
      </c>
      <c r="CJ27" s="51">
        <v>0.08</v>
      </c>
      <c r="CK27" s="51">
        <v>0.011</v>
      </c>
      <c r="CL27" s="51">
        <v>0.015</v>
      </c>
      <c r="CM27" s="51">
        <v>0.02</v>
      </c>
      <c r="CN27" s="51">
        <v>0.036</v>
      </c>
      <c r="CO27" s="51">
        <v>0.067</v>
      </c>
      <c r="CP27" s="51">
        <v>0.015</v>
      </c>
      <c r="CQ27" s="51">
        <v>0.016</v>
      </c>
      <c r="CR27" s="51">
        <v>0.026</v>
      </c>
      <c r="CS27" s="51">
        <v>0.015</v>
      </c>
      <c r="CT27" s="51">
        <v>0.022</v>
      </c>
      <c r="CU27" s="51"/>
      <c r="CV27" s="51">
        <v>0.011</v>
      </c>
      <c r="CW27" s="53">
        <v>0.029</v>
      </c>
      <c r="CX27" s="51">
        <v>0.058</v>
      </c>
      <c r="CY27" s="51">
        <v>0.109</v>
      </c>
      <c r="CZ27" s="51">
        <v>0.025</v>
      </c>
      <c r="DA27" s="51">
        <v>0.014</v>
      </c>
      <c r="DB27" s="51">
        <v>0.022</v>
      </c>
      <c r="DC27" s="51">
        <v>0.017</v>
      </c>
      <c r="DD27" s="51">
        <v>0.021</v>
      </c>
      <c r="DE27" s="51">
        <v>0.029</v>
      </c>
      <c r="DF27" s="51">
        <v>0.041</v>
      </c>
      <c r="DG27" s="51">
        <v>0.043</v>
      </c>
      <c r="DH27" s="51">
        <v>0.138</v>
      </c>
      <c r="DI27" s="51">
        <v>0.3</v>
      </c>
      <c r="DJ27" s="51">
        <v>0.025</v>
      </c>
      <c r="DK27" s="51">
        <v>0.165</v>
      </c>
      <c r="DL27" s="51">
        <v>0.019</v>
      </c>
      <c r="DM27" s="51">
        <v>0.075</v>
      </c>
      <c r="DN27" s="56" t="s">
        <v>15</v>
      </c>
      <c r="DO27" s="51">
        <v>0.011</v>
      </c>
      <c r="DP27" s="51">
        <v>0.035</v>
      </c>
      <c r="DQ27" s="51">
        <v>0.01</v>
      </c>
      <c r="DR27" s="51">
        <v>0.01</v>
      </c>
      <c r="DS27" s="51">
        <v>0.01</v>
      </c>
      <c r="DT27" s="51">
        <v>0.082</v>
      </c>
      <c r="DU27" s="51">
        <v>0.02</v>
      </c>
      <c r="DV27" s="51">
        <v>0.034</v>
      </c>
      <c r="DW27" s="51">
        <v>0.06</v>
      </c>
      <c r="DX27" s="51">
        <v>0.033</v>
      </c>
      <c r="DY27" s="51">
        <v>0.013</v>
      </c>
      <c r="DZ27" s="51">
        <v>0.012</v>
      </c>
      <c r="EA27" s="51">
        <v>0.006</v>
      </c>
      <c r="EB27" s="54">
        <v>114</v>
      </c>
      <c r="EC27" s="51">
        <v>0.04762280701754387</v>
      </c>
      <c r="ED27" s="51">
        <v>0</v>
      </c>
      <c r="EE27" s="51">
        <v>0.644</v>
      </c>
      <c r="EF27" s="51">
        <v>0.07690779306042834</v>
      </c>
    </row>
    <row r="28" spans="1:136" ht="12" customHeight="1">
      <c r="A28" s="50" t="s">
        <v>33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52"/>
      <c r="N28" s="55" t="s">
        <v>15</v>
      </c>
      <c r="O28" s="55" t="s">
        <v>15</v>
      </c>
      <c r="P28" s="51"/>
      <c r="Q28" s="52"/>
      <c r="R28" s="55" t="s">
        <v>15</v>
      </c>
      <c r="S28" s="55" t="s">
        <v>15</v>
      </c>
      <c r="T28" s="55" t="s">
        <v>15</v>
      </c>
      <c r="U28" s="55" t="s">
        <v>15</v>
      </c>
      <c r="V28" s="55" t="s">
        <v>15</v>
      </c>
      <c r="W28" s="55" t="s">
        <v>15</v>
      </c>
      <c r="X28" s="55" t="s">
        <v>15</v>
      </c>
      <c r="Y28" s="55" t="s">
        <v>15</v>
      </c>
      <c r="Z28" s="55" t="s">
        <v>15</v>
      </c>
      <c r="AA28" s="55" t="s">
        <v>15</v>
      </c>
      <c r="AB28" s="55" t="s">
        <v>15</v>
      </c>
      <c r="AC28" s="55" t="s">
        <v>15</v>
      </c>
      <c r="AD28" s="55" t="s">
        <v>15</v>
      </c>
      <c r="AE28" s="55" t="s">
        <v>15</v>
      </c>
      <c r="AF28" s="55" t="s">
        <v>15</v>
      </c>
      <c r="AG28" s="55" t="s">
        <v>15</v>
      </c>
      <c r="AH28" s="55" t="s">
        <v>15</v>
      </c>
      <c r="AI28" s="55" t="s">
        <v>15</v>
      </c>
      <c r="AJ28" s="55" t="s">
        <v>15</v>
      </c>
      <c r="AK28" s="55" t="s">
        <v>15</v>
      </c>
      <c r="AL28" s="56" t="s">
        <v>15</v>
      </c>
      <c r="AM28" s="56" t="s">
        <v>15</v>
      </c>
      <c r="AN28" s="56" t="s">
        <v>15</v>
      </c>
      <c r="AO28" s="56" t="s">
        <v>15</v>
      </c>
      <c r="AP28" s="56" t="s">
        <v>15</v>
      </c>
      <c r="AQ28" s="51">
        <v>0.003</v>
      </c>
      <c r="AR28" s="56" t="s">
        <v>15</v>
      </c>
      <c r="AS28" s="56" t="s">
        <v>15</v>
      </c>
      <c r="AT28" s="56" t="s">
        <v>15</v>
      </c>
      <c r="AU28" s="56" t="s">
        <v>15</v>
      </c>
      <c r="AV28" s="56" t="s">
        <v>15</v>
      </c>
      <c r="AW28" s="56" t="s">
        <v>15</v>
      </c>
      <c r="AX28" s="56" t="s">
        <v>15</v>
      </c>
      <c r="AY28" s="56" t="s">
        <v>15</v>
      </c>
      <c r="AZ28" s="51">
        <v>0.006</v>
      </c>
      <c r="BA28" s="51">
        <v>0.006</v>
      </c>
      <c r="BB28" s="56" t="s">
        <v>15</v>
      </c>
      <c r="BC28" s="56" t="s">
        <v>15</v>
      </c>
      <c r="BD28" s="56" t="s">
        <v>15</v>
      </c>
      <c r="BE28" s="56" t="s">
        <v>15</v>
      </c>
      <c r="BF28" s="56" t="s">
        <v>15</v>
      </c>
      <c r="BG28" s="56" t="s">
        <v>15</v>
      </c>
      <c r="BH28" s="56" t="s">
        <v>15</v>
      </c>
      <c r="BI28" s="56" t="s">
        <v>15</v>
      </c>
      <c r="BJ28" s="56" t="s">
        <v>15</v>
      </c>
      <c r="BK28" s="56" t="s">
        <v>15</v>
      </c>
      <c r="BL28" s="56" t="s">
        <v>15</v>
      </c>
      <c r="BM28" s="56" t="s">
        <v>15</v>
      </c>
      <c r="BN28" s="56" t="s">
        <v>15</v>
      </c>
      <c r="BO28" s="56" t="s">
        <v>15</v>
      </c>
      <c r="BP28" s="56" t="s">
        <v>15</v>
      </c>
      <c r="BQ28" s="56" t="s">
        <v>15</v>
      </c>
      <c r="BR28" s="56" t="s">
        <v>15</v>
      </c>
      <c r="BS28" s="56" t="s">
        <v>15</v>
      </c>
      <c r="BT28" s="56" t="s">
        <v>15</v>
      </c>
      <c r="BU28" s="56" t="s">
        <v>15</v>
      </c>
      <c r="BV28" s="56" t="s">
        <v>15</v>
      </c>
      <c r="BW28" s="56" t="s">
        <v>15</v>
      </c>
      <c r="BX28" s="56" t="s">
        <v>15</v>
      </c>
      <c r="BY28" s="56" t="s">
        <v>15</v>
      </c>
      <c r="BZ28" s="56" t="s">
        <v>15</v>
      </c>
      <c r="CA28" s="56" t="s">
        <v>15</v>
      </c>
      <c r="CB28" s="56" t="s">
        <v>15</v>
      </c>
      <c r="CC28" s="56" t="s">
        <v>15</v>
      </c>
      <c r="CD28" s="56" t="s">
        <v>15</v>
      </c>
      <c r="CE28" s="56" t="s">
        <v>15</v>
      </c>
      <c r="CF28" s="56" t="s">
        <v>15</v>
      </c>
      <c r="CG28" s="56" t="s">
        <v>15</v>
      </c>
      <c r="CH28" s="51">
        <v>0.001</v>
      </c>
      <c r="CI28" s="56" t="s">
        <v>15</v>
      </c>
      <c r="CJ28" s="51">
        <v>0.001</v>
      </c>
      <c r="CK28" s="51">
        <v>0.001</v>
      </c>
      <c r="CL28" s="51">
        <v>0.001</v>
      </c>
      <c r="CM28" s="56" t="s">
        <v>15</v>
      </c>
      <c r="CN28" s="56" t="s">
        <v>15</v>
      </c>
      <c r="CO28" s="56" t="s">
        <v>15</v>
      </c>
      <c r="CP28" s="56" t="s">
        <v>15</v>
      </c>
      <c r="CQ28" s="51">
        <v>0.002</v>
      </c>
      <c r="CR28" s="56" t="s">
        <v>15</v>
      </c>
      <c r="CS28" s="56" t="s">
        <v>15</v>
      </c>
      <c r="CT28" s="51">
        <v>0</v>
      </c>
      <c r="CU28" s="51"/>
      <c r="CV28" s="56" t="s">
        <v>15</v>
      </c>
      <c r="CW28" s="57" t="s">
        <v>15</v>
      </c>
      <c r="CX28" s="51">
        <v>0.002</v>
      </c>
      <c r="CY28" s="51">
        <v>0.002</v>
      </c>
      <c r="CZ28" s="51">
        <v>0.001</v>
      </c>
      <c r="DA28" s="56" t="s">
        <v>15</v>
      </c>
      <c r="DB28" s="56" t="s">
        <v>15</v>
      </c>
      <c r="DC28" s="56" t="s">
        <v>15</v>
      </c>
      <c r="DD28" s="51">
        <v>0.001</v>
      </c>
      <c r="DE28" s="56" t="s">
        <v>15</v>
      </c>
      <c r="DF28" s="56" t="s">
        <v>15</v>
      </c>
      <c r="DG28" s="56" t="s">
        <v>15</v>
      </c>
      <c r="DH28" s="56" t="s">
        <v>15</v>
      </c>
      <c r="DI28" s="56" t="s">
        <v>15</v>
      </c>
      <c r="DJ28" s="56" t="s">
        <v>15</v>
      </c>
      <c r="DK28" s="56" t="s">
        <v>15</v>
      </c>
      <c r="DL28" s="56" t="s">
        <v>15</v>
      </c>
      <c r="DM28" s="56" t="s">
        <v>15</v>
      </c>
      <c r="DN28" s="51">
        <v>0.001</v>
      </c>
      <c r="DO28" s="56" t="s">
        <v>15</v>
      </c>
      <c r="DP28" s="51">
        <v>0.001</v>
      </c>
      <c r="DQ28" s="56" t="s">
        <v>15</v>
      </c>
      <c r="DR28" s="56" t="s">
        <v>15</v>
      </c>
      <c r="DS28" s="56" t="s">
        <v>15</v>
      </c>
      <c r="DT28" s="56" t="s">
        <v>15</v>
      </c>
      <c r="DU28" s="56" t="s">
        <v>15</v>
      </c>
      <c r="DV28" s="56" t="s">
        <v>15</v>
      </c>
      <c r="DW28" s="56" t="s">
        <v>15</v>
      </c>
      <c r="DX28" s="56" t="s">
        <v>15</v>
      </c>
      <c r="DY28" s="56" t="s">
        <v>15</v>
      </c>
      <c r="DZ28" s="56" t="s">
        <v>15</v>
      </c>
      <c r="EA28" s="56" t="s">
        <v>15</v>
      </c>
      <c r="EB28" s="54">
        <v>114</v>
      </c>
      <c r="EC28" s="51">
        <v>0.00893859649122807</v>
      </c>
      <c r="ED28" s="51">
        <v>0</v>
      </c>
      <c r="EE28" s="51">
        <v>0.006</v>
      </c>
      <c r="EF28" s="51">
        <v>0.0009062299339220425</v>
      </c>
    </row>
    <row r="29" spans="1:136" ht="12" customHeight="1">
      <c r="A29" s="50" t="s">
        <v>34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52"/>
      <c r="N29" s="55" t="s">
        <v>15</v>
      </c>
      <c r="O29" s="55" t="s">
        <v>15</v>
      </c>
      <c r="P29" s="51"/>
      <c r="Q29" s="52"/>
      <c r="R29" s="55" t="s">
        <v>15</v>
      </c>
      <c r="S29" s="55" t="s">
        <v>15</v>
      </c>
      <c r="T29" s="55" t="s">
        <v>15</v>
      </c>
      <c r="U29" s="52">
        <v>0.001</v>
      </c>
      <c r="V29" s="55" t="s">
        <v>15</v>
      </c>
      <c r="W29" s="55" t="s">
        <v>15</v>
      </c>
      <c r="X29" s="55" t="s">
        <v>15</v>
      </c>
      <c r="Y29" s="55" t="s">
        <v>15</v>
      </c>
      <c r="Z29" s="55" t="s">
        <v>15</v>
      </c>
      <c r="AA29" s="52">
        <v>0.001</v>
      </c>
      <c r="AB29" s="52">
        <v>0.006</v>
      </c>
      <c r="AC29" s="55" t="s">
        <v>15</v>
      </c>
      <c r="AD29" s="52">
        <v>0.001</v>
      </c>
      <c r="AE29" s="55" t="s">
        <v>15</v>
      </c>
      <c r="AF29" s="55" t="s">
        <v>15</v>
      </c>
      <c r="AG29" s="52">
        <v>0.001</v>
      </c>
      <c r="AH29" s="55" t="s">
        <v>15</v>
      </c>
      <c r="AI29" s="55" t="s">
        <v>15</v>
      </c>
      <c r="AJ29" s="52">
        <v>0.002</v>
      </c>
      <c r="AK29" s="52">
        <v>0.001</v>
      </c>
      <c r="AL29" s="51">
        <v>0.005</v>
      </c>
      <c r="AM29" s="51">
        <v>0.002</v>
      </c>
      <c r="AN29" s="56" t="s">
        <v>15</v>
      </c>
      <c r="AO29" s="56" t="s">
        <v>15</v>
      </c>
      <c r="AP29" s="56" t="s">
        <v>15</v>
      </c>
      <c r="AQ29" s="51">
        <v>0.014</v>
      </c>
      <c r="AR29" s="56" t="s">
        <v>15</v>
      </c>
      <c r="AS29" s="56" t="s">
        <v>15</v>
      </c>
      <c r="AT29" s="56" t="s">
        <v>15</v>
      </c>
      <c r="AU29" s="56" t="s">
        <v>15</v>
      </c>
      <c r="AV29" s="56" t="s">
        <v>15</v>
      </c>
      <c r="AW29" s="56" t="s">
        <v>15</v>
      </c>
      <c r="AX29" s="56" t="s">
        <v>15</v>
      </c>
      <c r="AY29" s="56" t="s">
        <v>15</v>
      </c>
      <c r="AZ29" s="56" t="s">
        <v>15</v>
      </c>
      <c r="BA29" s="56" t="s">
        <v>15</v>
      </c>
      <c r="BB29" s="51">
        <v>0.002</v>
      </c>
      <c r="BC29" s="56" t="s">
        <v>15</v>
      </c>
      <c r="BD29" s="51">
        <v>0.003</v>
      </c>
      <c r="BE29" s="56" t="s">
        <v>15</v>
      </c>
      <c r="BF29" s="56" t="s">
        <v>15</v>
      </c>
      <c r="BG29" s="51">
        <v>0.002</v>
      </c>
      <c r="BH29" s="56" t="s">
        <v>15</v>
      </c>
      <c r="BI29" s="56" t="s">
        <v>15</v>
      </c>
      <c r="BJ29" s="56" t="s">
        <v>15</v>
      </c>
      <c r="BK29" s="56" t="s">
        <v>15</v>
      </c>
      <c r="BL29" s="56" t="s">
        <v>15</v>
      </c>
      <c r="BM29" s="51">
        <v>0</v>
      </c>
      <c r="BN29" s="56" t="s">
        <v>15</v>
      </c>
      <c r="BO29" s="56" t="s">
        <v>15</v>
      </c>
      <c r="BP29" s="56" t="s">
        <v>15</v>
      </c>
      <c r="BQ29" s="51">
        <v>0.002</v>
      </c>
      <c r="BR29" s="56" t="s">
        <v>15</v>
      </c>
      <c r="BS29" s="51">
        <v>0.002</v>
      </c>
      <c r="BT29" s="56" t="s">
        <v>15</v>
      </c>
      <c r="BU29" s="56" t="s">
        <v>15</v>
      </c>
      <c r="BV29" s="56" t="s">
        <v>15</v>
      </c>
      <c r="BW29" s="56" t="s">
        <v>15</v>
      </c>
      <c r="BX29" s="56" t="s">
        <v>15</v>
      </c>
      <c r="BY29" s="56" t="s">
        <v>15</v>
      </c>
      <c r="BZ29" s="56" t="s">
        <v>15</v>
      </c>
      <c r="CA29" s="56" t="s">
        <v>15</v>
      </c>
      <c r="CB29" s="56" t="s">
        <v>15</v>
      </c>
      <c r="CC29" s="56" t="s">
        <v>15</v>
      </c>
      <c r="CD29" s="56" t="s">
        <v>15</v>
      </c>
      <c r="CE29" s="56" t="s">
        <v>15</v>
      </c>
      <c r="CF29" s="56" t="s">
        <v>15</v>
      </c>
      <c r="CG29" s="56" t="s">
        <v>15</v>
      </c>
      <c r="CH29" s="56" t="s">
        <v>15</v>
      </c>
      <c r="CI29" s="56" t="s">
        <v>15</v>
      </c>
      <c r="CJ29" s="56" t="s">
        <v>15</v>
      </c>
      <c r="CK29" s="56" t="s">
        <v>15</v>
      </c>
      <c r="CL29" s="56" t="s">
        <v>15</v>
      </c>
      <c r="CM29" s="56" t="s">
        <v>15</v>
      </c>
      <c r="CN29" s="51">
        <v>0.002</v>
      </c>
      <c r="CO29" s="56" t="s">
        <v>15</v>
      </c>
      <c r="CP29" s="56" t="s">
        <v>15</v>
      </c>
      <c r="CQ29" s="56" t="s">
        <v>15</v>
      </c>
      <c r="CR29" s="56" t="s">
        <v>15</v>
      </c>
      <c r="CS29" s="56" t="s">
        <v>15</v>
      </c>
      <c r="CT29" s="56" t="s">
        <v>15</v>
      </c>
      <c r="CU29" s="51"/>
      <c r="CV29" s="56" t="s">
        <v>15</v>
      </c>
      <c r="CW29" s="57" t="s">
        <v>15</v>
      </c>
      <c r="CX29" s="56" t="s">
        <v>15</v>
      </c>
      <c r="CY29" s="56" t="s">
        <v>15</v>
      </c>
      <c r="CZ29" s="56" t="s">
        <v>15</v>
      </c>
      <c r="DA29" s="56" t="s">
        <v>15</v>
      </c>
      <c r="DB29" s="56" t="s">
        <v>15</v>
      </c>
      <c r="DC29" s="51">
        <v>0.001</v>
      </c>
      <c r="DD29" s="51">
        <v>0.001</v>
      </c>
      <c r="DE29" s="51">
        <v>0.001</v>
      </c>
      <c r="DF29" s="56" t="s">
        <v>15</v>
      </c>
      <c r="DG29" s="56" t="s">
        <v>15</v>
      </c>
      <c r="DH29" s="56" t="s">
        <v>15</v>
      </c>
      <c r="DI29" s="51">
        <v>0</v>
      </c>
      <c r="DJ29" s="56" t="s">
        <v>15</v>
      </c>
      <c r="DK29" s="56" t="s">
        <v>15</v>
      </c>
      <c r="DL29" s="51">
        <v>0.001</v>
      </c>
      <c r="DM29" s="56" t="s">
        <v>15</v>
      </c>
      <c r="DN29" s="51">
        <v>0.001</v>
      </c>
      <c r="DO29" s="56" t="s">
        <v>15</v>
      </c>
      <c r="DP29" s="56" t="s">
        <v>15</v>
      </c>
      <c r="DQ29" s="56" t="s">
        <v>15</v>
      </c>
      <c r="DR29" s="51">
        <v>0.001</v>
      </c>
      <c r="DS29" s="51">
        <v>0.001</v>
      </c>
      <c r="DT29" s="51">
        <v>0.001</v>
      </c>
      <c r="DU29" s="56" t="s">
        <v>15</v>
      </c>
      <c r="DV29" s="56" t="s">
        <v>15</v>
      </c>
      <c r="DW29" s="56" t="s">
        <v>15</v>
      </c>
      <c r="DX29" s="56" t="s">
        <v>15</v>
      </c>
      <c r="DY29" s="56" t="s">
        <v>15</v>
      </c>
      <c r="DZ29" s="51">
        <v>0.002</v>
      </c>
      <c r="EA29" s="51">
        <v>0.001</v>
      </c>
      <c r="EB29" s="54">
        <v>114</v>
      </c>
      <c r="EC29" s="51">
        <v>0.008052631578947369</v>
      </c>
      <c r="ED29" s="51">
        <v>0</v>
      </c>
      <c r="EE29" s="51">
        <v>0.014</v>
      </c>
      <c r="EF29" s="51">
        <v>0.0015741642953280798</v>
      </c>
    </row>
    <row r="30" spans="1:136" ht="12" customHeight="1">
      <c r="A30" s="50" t="s">
        <v>35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2"/>
      <c r="M30" s="52"/>
      <c r="N30" s="55" t="s">
        <v>15</v>
      </c>
      <c r="O30" s="55" t="s">
        <v>15</v>
      </c>
      <c r="P30" s="51"/>
      <c r="Q30" s="52"/>
      <c r="R30" s="52">
        <v>0.003</v>
      </c>
      <c r="S30" s="55" t="s">
        <v>15</v>
      </c>
      <c r="T30" s="55" t="s">
        <v>15</v>
      </c>
      <c r="U30" s="55" t="s">
        <v>15</v>
      </c>
      <c r="V30" s="55" t="s">
        <v>15</v>
      </c>
      <c r="W30" s="52">
        <v>0.002</v>
      </c>
      <c r="X30" s="52">
        <v>0</v>
      </c>
      <c r="Y30" s="52">
        <v>0.001</v>
      </c>
      <c r="Z30" s="55" t="s">
        <v>15</v>
      </c>
      <c r="AA30" s="55" t="s">
        <v>15</v>
      </c>
      <c r="AB30" s="55" t="s">
        <v>15</v>
      </c>
      <c r="AC30" s="55" t="s">
        <v>15</v>
      </c>
      <c r="AD30" s="52">
        <v>0.002</v>
      </c>
      <c r="AE30" s="52">
        <v>0.003</v>
      </c>
      <c r="AF30" s="52">
        <v>0.008</v>
      </c>
      <c r="AG30" s="55" t="s">
        <v>15</v>
      </c>
      <c r="AH30" s="55" t="s">
        <v>15</v>
      </c>
      <c r="AI30" s="52">
        <v>0.009</v>
      </c>
      <c r="AJ30" s="52">
        <v>0.002</v>
      </c>
      <c r="AK30" s="55" t="s">
        <v>15</v>
      </c>
      <c r="AL30" s="56" t="s">
        <v>15</v>
      </c>
      <c r="AM30" s="56" t="s">
        <v>15</v>
      </c>
      <c r="AN30" s="56" t="s">
        <v>15</v>
      </c>
      <c r="AO30" s="56" t="s">
        <v>15</v>
      </c>
      <c r="AP30" s="51">
        <v>0.006</v>
      </c>
      <c r="AQ30" s="56" t="s">
        <v>15</v>
      </c>
      <c r="AR30" s="56" t="s">
        <v>15</v>
      </c>
      <c r="AS30" s="56" t="s">
        <v>15</v>
      </c>
      <c r="AT30" s="51">
        <v>0.003</v>
      </c>
      <c r="AU30" s="51">
        <v>0.006</v>
      </c>
      <c r="AV30" s="51">
        <v>0.001</v>
      </c>
      <c r="AW30" s="51">
        <v>0.001</v>
      </c>
      <c r="AX30" s="56" t="s">
        <v>15</v>
      </c>
      <c r="AY30" s="51">
        <v>0.002</v>
      </c>
      <c r="AZ30" s="56" t="s">
        <v>15</v>
      </c>
      <c r="BA30" s="56" t="s">
        <v>15</v>
      </c>
      <c r="BB30" s="56" t="s">
        <v>15</v>
      </c>
      <c r="BC30" s="56" t="s">
        <v>15</v>
      </c>
      <c r="BD30" s="51">
        <v>0.001</v>
      </c>
      <c r="BE30" s="51">
        <v>0.001</v>
      </c>
      <c r="BF30" s="56" t="s">
        <v>15</v>
      </c>
      <c r="BG30" s="51">
        <v>0.003</v>
      </c>
      <c r="BH30" s="56" t="s">
        <v>15</v>
      </c>
      <c r="BI30" s="51">
        <v>0.002</v>
      </c>
      <c r="BJ30" s="56" t="s">
        <v>15</v>
      </c>
      <c r="BK30" s="51">
        <v>0.008</v>
      </c>
      <c r="BL30" s="56" t="s">
        <v>15</v>
      </c>
      <c r="BM30" s="51">
        <v>0.002</v>
      </c>
      <c r="BN30" s="56" t="s">
        <v>15</v>
      </c>
      <c r="BO30" s="51">
        <v>0.004</v>
      </c>
      <c r="BP30" s="56" t="s">
        <v>15</v>
      </c>
      <c r="BQ30" s="56" t="s">
        <v>15</v>
      </c>
      <c r="BR30" s="56" t="s">
        <v>15</v>
      </c>
      <c r="BS30" s="51">
        <v>0.007</v>
      </c>
      <c r="BT30" s="56" t="s">
        <v>15</v>
      </c>
      <c r="BU30" s="56" t="s">
        <v>15</v>
      </c>
      <c r="BV30" s="56" t="s">
        <v>15</v>
      </c>
      <c r="BW30" s="51">
        <v>0.004</v>
      </c>
      <c r="BX30" s="56" t="s">
        <v>15</v>
      </c>
      <c r="BY30" s="56" t="s">
        <v>15</v>
      </c>
      <c r="BZ30" s="56" t="s">
        <v>15</v>
      </c>
      <c r="CA30" s="51">
        <v>0.005</v>
      </c>
      <c r="CB30" s="56" t="s">
        <v>15</v>
      </c>
      <c r="CC30" s="51">
        <v>0.007</v>
      </c>
      <c r="CD30" s="56" t="s">
        <v>15</v>
      </c>
      <c r="CE30" s="51">
        <v>0.007</v>
      </c>
      <c r="CF30" s="56" t="s">
        <v>15</v>
      </c>
      <c r="CG30" s="56" t="s">
        <v>15</v>
      </c>
      <c r="CH30" s="56" t="s">
        <v>15</v>
      </c>
      <c r="CI30" s="51">
        <v>0.003</v>
      </c>
      <c r="CJ30" s="51">
        <v>0.004</v>
      </c>
      <c r="CK30" s="51">
        <v>0.002</v>
      </c>
      <c r="CL30" s="56" t="s">
        <v>15</v>
      </c>
      <c r="CM30" s="56" t="s">
        <v>15</v>
      </c>
      <c r="CN30" s="51">
        <v>0.005</v>
      </c>
      <c r="CO30" s="56" t="s">
        <v>15</v>
      </c>
      <c r="CP30" s="56" t="s">
        <v>15</v>
      </c>
      <c r="CQ30" s="56" t="s">
        <v>15</v>
      </c>
      <c r="CR30" s="56" t="s">
        <v>15</v>
      </c>
      <c r="CS30" s="56" t="s">
        <v>15</v>
      </c>
      <c r="CT30" s="56" t="s">
        <v>15</v>
      </c>
      <c r="CU30" s="51"/>
      <c r="CV30" s="51">
        <v>0.003</v>
      </c>
      <c r="CW30" s="57" t="s">
        <v>15</v>
      </c>
      <c r="CX30" s="51">
        <v>0</v>
      </c>
      <c r="CY30" s="56" t="s">
        <v>15</v>
      </c>
      <c r="CZ30" s="56" t="s">
        <v>15</v>
      </c>
      <c r="DA30" s="56" t="s">
        <v>15</v>
      </c>
      <c r="DB30" s="51">
        <v>0.002</v>
      </c>
      <c r="DC30" s="51">
        <v>0.004</v>
      </c>
      <c r="DD30" s="56" t="s">
        <v>15</v>
      </c>
      <c r="DE30" s="56" t="s">
        <v>15</v>
      </c>
      <c r="DF30" s="51">
        <v>0.004</v>
      </c>
      <c r="DG30" s="51">
        <v>0.004</v>
      </c>
      <c r="DH30" s="56" t="s">
        <v>15</v>
      </c>
      <c r="DI30" s="56" t="s">
        <v>15</v>
      </c>
      <c r="DJ30" s="51">
        <v>0.004</v>
      </c>
      <c r="DK30" s="56" t="s">
        <v>15</v>
      </c>
      <c r="DL30" s="56" t="s">
        <v>15</v>
      </c>
      <c r="DM30" s="51">
        <v>0.005</v>
      </c>
      <c r="DN30" s="51">
        <v>0.003</v>
      </c>
      <c r="DO30" s="51">
        <v>0.004</v>
      </c>
      <c r="DP30" s="56" t="s">
        <v>15</v>
      </c>
      <c r="DQ30" s="56" t="s">
        <v>15</v>
      </c>
      <c r="DR30" s="51">
        <v>0.003</v>
      </c>
      <c r="DS30" s="51">
        <v>0.003</v>
      </c>
      <c r="DT30" s="56" t="s">
        <v>15</v>
      </c>
      <c r="DU30" s="51">
        <v>0.008</v>
      </c>
      <c r="DV30" s="51">
        <v>0.005</v>
      </c>
      <c r="DW30" s="56" t="s">
        <v>15</v>
      </c>
      <c r="DX30" s="51">
        <v>0.005</v>
      </c>
      <c r="DY30" s="51">
        <v>0.004</v>
      </c>
      <c r="DZ30" s="56" t="s">
        <v>15</v>
      </c>
      <c r="EA30" s="51">
        <v>0.002</v>
      </c>
      <c r="EB30" s="54">
        <v>114</v>
      </c>
      <c r="EC30" s="51">
        <v>0.007342105263157896</v>
      </c>
      <c r="ED30" s="51">
        <v>0</v>
      </c>
      <c r="EE30" s="51">
        <v>0.009</v>
      </c>
      <c r="EF30" s="51">
        <v>0.0023097508989376133</v>
      </c>
    </row>
    <row r="31" spans="1:136" ht="12" customHeight="1">
      <c r="A31" s="50" t="s">
        <v>36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52"/>
      <c r="N31" s="52">
        <v>4.115</v>
      </c>
      <c r="O31" s="52">
        <v>4.171</v>
      </c>
      <c r="P31" s="51"/>
      <c r="Q31" s="52"/>
      <c r="R31" s="52">
        <v>1.75</v>
      </c>
      <c r="S31" s="52">
        <v>0.634</v>
      </c>
      <c r="T31" s="52">
        <v>1.475</v>
      </c>
      <c r="U31" s="52">
        <v>0.942</v>
      </c>
      <c r="V31" s="52">
        <v>0.796</v>
      </c>
      <c r="W31" s="52">
        <v>1.052</v>
      </c>
      <c r="X31" s="52">
        <v>1.315</v>
      </c>
      <c r="Y31" s="52">
        <v>0.591</v>
      </c>
      <c r="Z31" s="52">
        <v>3.066</v>
      </c>
      <c r="AA31" s="52">
        <v>2.076</v>
      </c>
      <c r="AB31" s="52">
        <v>0.979</v>
      </c>
      <c r="AC31" s="52">
        <v>0.35</v>
      </c>
      <c r="AD31" s="52">
        <v>1.379</v>
      </c>
      <c r="AE31" s="52">
        <v>2.302</v>
      </c>
      <c r="AF31" s="52">
        <v>4.61</v>
      </c>
      <c r="AG31" s="52">
        <v>0.398</v>
      </c>
      <c r="AH31" s="52">
        <v>2.229</v>
      </c>
      <c r="AI31" s="52">
        <v>4.492</v>
      </c>
      <c r="AJ31" s="52">
        <v>0.366</v>
      </c>
      <c r="AK31" s="52">
        <v>0.268</v>
      </c>
      <c r="AL31" s="51">
        <v>2.199</v>
      </c>
      <c r="AM31" s="51">
        <v>0.61</v>
      </c>
      <c r="AN31" s="51">
        <v>4.61</v>
      </c>
      <c r="AO31" s="51">
        <v>3.535</v>
      </c>
      <c r="AP31" s="51">
        <v>0.37</v>
      </c>
      <c r="AQ31" s="51">
        <v>2.164</v>
      </c>
      <c r="AR31" s="51">
        <v>1.457</v>
      </c>
      <c r="AS31" s="51">
        <v>0.516</v>
      </c>
      <c r="AT31" s="51">
        <v>1.755</v>
      </c>
      <c r="AU31" s="51">
        <v>1.882</v>
      </c>
      <c r="AV31" s="51">
        <v>0.111</v>
      </c>
      <c r="AW31" s="51">
        <v>0.364</v>
      </c>
      <c r="AX31" s="51">
        <v>0.969</v>
      </c>
      <c r="AY31" s="51">
        <v>0.754</v>
      </c>
      <c r="AZ31" s="51">
        <v>0.428</v>
      </c>
      <c r="BA31" s="51">
        <v>0.608</v>
      </c>
      <c r="BB31" s="51">
        <v>0.51</v>
      </c>
      <c r="BC31" s="51">
        <v>1.451</v>
      </c>
      <c r="BD31" s="51">
        <v>0.558</v>
      </c>
      <c r="BE31" s="51">
        <v>1.168</v>
      </c>
      <c r="BF31" s="51">
        <v>0.627</v>
      </c>
      <c r="BG31" s="51">
        <v>0.661</v>
      </c>
      <c r="BH31" s="51">
        <v>0.574</v>
      </c>
      <c r="BI31" s="51">
        <v>0.541</v>
      </c>
      <c r="BJ31" s="51">
        <v>1.051</v>
      </c>
      <c r="BK31" s="51">
        <v>1.507</v>
      </c>
      <c r="BL31" s="51">
        <v>0.426</v>
      </c>
      <c r="BM31" s="51">
        <v>0.741</v>
      </c>
      <c r="BN31" s="51">
        <v>1.235</v>
      </c>
      <c r="BO31" s="51">
        <v>1.293</v>
      </c>
      <c r="BP31" s="51">
        <v>0.297</v>
      </c>
      <c r="BQ31" s="51">
        <v>0.553</v>
      </c>
      <c r="BR31" s="51">
        <v>0.866</v>
      </c>
      <c r="BS31" s="51">
        <v>0.652</v>
      </c>
      <c r="BT31" s="51">
        <v>0.41</v>
      </c>
      <c r="BU31" s="51">
        <v>0.378</v>
      </c>
      <c r="BV31" s="51">
        <v>1.451</v>
      </c>
      <c r="BW31" s="51">
        <v>1.391</v>
      </c>
      <c r="BX31" s="51">
        <v>0.775</v>
      </c>
      <c r="BY31" s="51">
        <v>0.995</v>
      </c>
      <c r="BZ31" s="51">
        <v>1.266</v>
      </c>
      <c r="CA31" s="51">
        <v>0.985</v>
      </c>
      <c r="CB31" s="51">
        <v>0.982</v>
      </c>
      <c r="CC31" s="51">
        <v>0.778</v>
      </c>
      <c r="CD31" s="51">
        <v>1.553</v>
      </c>
      <c r="CE31" s="51">
        <v>1.355</v>
      </c>
      <c r="CF31" s="51">
        <v>1.805</v>
      </c>
      <c r="CG31" s="51">
        <v>1.389</v>
      </c>
      <c r="CH31" s="51">
        <v>0.238</v>
      </c>
      <c r="CI31" s="51">
        <v>0.607</v>
      </c>
      <c r="CJ31" s="51">
        <v>2.254</v>
      </c>
      <c r="CK31" s="51">
        <v>1.772</v>
      </c>
      <c r="CL31" s="51">
        <v>1.33</v>
      </c>
      <c r="CM31" s="51">
        <v>2.056</v>
      </c>
      <c r="CN31" s="51">
        <v>2.315</v>
      </c>
      <c r="CO31" s="51">
        <v>0.869</v>
      </c>
      <c r="CP31" s="51">
        <v>1.374</v>
      </c>
      <c r="CQ31" s="51">
        <v>1.515</v>
      </c>
      <c r="CR31" s="51">
        <v>1.949</v>
      </c>
      <c r="CS31" s="51">
        <v>1.51</v>
      </c>
      <c r="CT31" s="51">
        <v>1.483</v>
      </c>
      <c r="CU31" s="51"/>
      <c r="CV31" s="51">
        <v>0.731</v>
      </c>
      <c r="CW31" s="53">
        <v>1.555</v>
      </c>
      <c r="CX31" s="51">
        <v>1.746</v>
      </c>
      <c r="CY31" s="51">
        <v>1.946</v>
      </c>
      <c r="CZ31" s="51">
        <v>1.197</v>
      </c>
      <c r="DA31" s="51">
        <v>0.469</v>
      </c>
      <c r="DB31" s="51">
        <v>1.136</v>
      </c>
      <c r="DC31" s="51">
        <v>1.434</v>
      </c>
      <c r="DD31" s="51">
        <v>0.759</v>
      </c>
      <c r="DE31" s="51">
        <v>0.747</v>
      </c>
      <c r="DF31" s="51">
        <v>1.792</v>
      </c>
      <c r="DG31" s="51">
        <v>0.827</v>
      </c>
      <c r="DH31" s="51">
        <v>2.035</v>
      </c>
      <c r="DI31" s="51">
        <v>0.685</v>
      </c>
      <c r="DJ31" s="51">
        <v>0.969</v>
      </c>
      <c r="DK31" s="51">
        <v>0.924</v>
      </c>
      <c r="DL31" s="51">
        <v>2.551</v>
      </c>
      <c r="DM31" s="51">
        <v>3.101</v>
      </c>
      <c r="DN31" s="51">
        <v>0.723</v>
      </c>
      <c r="DO31" s="51">
        <v>2.27</v>
      </c>
      <c r="DP31" s="51">
        <v>1.511</v>
      </c>
      <c r="DQ31" s="51">
        <v>0.416</v>
      </c>
      <c r="DR31" s="51">
        <v>0.645</v>
      </c>
      <c r="DS31" s="51">
        <v>0.632</v>
      </c>
      <c r="DT31" s="51">
        <v>1.462</v>
      </c>
      <c r="DU31" s="51">
        <v>1.113</v>
      </c>
      <c r="DV31" s="51">
        <v>2.783</v>
      </c>
      <c r="DW31" s="51">
        <v>4.933</v>
      </c>
      <c r="DX31" s="51">
        <v>2.91</v>
      </c>
      <c r="DY31" s="51">
        <v>1.975</v>
      </c>
      <c r="DZ31" s="51">
        <v>1</v>
      </c>
      <c r="EA31" s="51">
        <v>0.555</v>
      </c>
      <c r="EB31" s="54">
        <v>114</v>
      </c>
      <c r="EC31" s="51">
        <v>1.3786052631578944</v>
      </c>
      <c r="ED31" s="51">
        <v>0.111</v>
      </c>
      <c r="EE31" s="51">
        <v>4.933</v>
      </c>
      <c r="EF31" s="51">
        <v>1.0125025849516154</v>
      </c>
    </row>
    <row r="32" spans="1:136" ht="12" customHeight="1">
      <c r="A32" s="50" t="s">
        <v>37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52"/>
      <c r="N32" s="55" t="s">
        <v>15</v>
      </c>
      <c r="O32" s="55" t="s">
        <v>15</v>
      </c>
      <c r="P32" s="51"/>
      <c r="Q32" s="52"/>
      <c r="R32" s="55" t="s">
        <v>15</v>
      </c>
      <c r="S32" s="55" t="s">
        <v>15</v>
      </c>
      <c r="T32" s="55" t="s">
        <v>15</v>
      </c>
      <c r="U32" s="55" t="s">
        <v>15</v>
      </c>
      <c r="V32" s="55" t="s">
        <v>15</v>
      </c>
      <c r="W32" s="55" t="s">
        <v>15</v>
      </c>
      <c r="X32" s="55" t="s">
        <v>15</v>
      </c>
      <c r="Y32" s="55" t="s">
        <v>15</v>
      </c>
      <c r="Z32" s="55" t="s">
        <v>15</v>
      </c>
      <c r="AA32" s="55" t="s">
        <v>15</v>
      </c>
      <c r="AB32" s="55" t="s">
        <v>15</v>
      </c>
      <c r="AC32" s="55" t="s">
        <v>15</v>
      </c>
      <c r="AD32" s="55" t="s">
        <v>15</v>
      </c>
      <c r="AE32" s="55" t="s">
        <v>15</v>
      </c>
      <c r="AF32" s="52">
        <v>0.1</v>
      </c>
      <c r="AG32" s="55" t="s">
        <v>15</v>
      </c>
      <c r="AH32" s="55" t="s">
        <v>15</v>
      </c>
      <c r="AI32" s="55" t="s">
        <v>15</v>
      </c>
      <c r="AJ32" s="55" t="s">
        <v>15</v>
      </c>
      <c r="AK32" s="55" t="s">
        <v>15</v>
      </c>
      <c r="AL32" s="56" t="s">
        <v>15</v>
      </c>
      <c r="AM32" s="56" t="s">
        <v>15</v>
      </c>
      <c r="AN32" s="56" t="s">
        <v>15</v>
      </c>
      <c r="AO32" s="56" t="s">
        <v>15</v>
      </c>
      <c r="AP32" s="56" t="s">
        <v>15</v>
      </c>
      <c r="AQ32" s="56" t="s">
        <v>15</v>
      </c>
      <c r="AR32" s="51">
        <v>0.001</v>
      </c>
      <c r="AS32" s="51">
        <v>0</v>
      </c>
      <c r="AT32" s="51">
        <v>0.06</v>
      </c>
      <c r="AU32" s="56" t="s">
        <v>15</v>
      </c>
      <c r="AV32" s="56" t="s">
        <v>15</v>
      </c>
      <c r="AW32" s="51">
        <v>0.001</v>
      </c>
      <c r="AX32" s="56" t="s">
        <v>15</v>
      </c>
      <c r="AY32" s="56" t="s">
        <v>15</v>
      </c>
      <c r="AZ32" s="56" t="s">
        <v>15</v>
      </c>
      <c r="BA32" s="56" t="s">
        <v>15</v>
      </c>
      <c r="BB32" s="51">
        <v>0.105</v>
      </c>
      <c r="BC32" s="56" t="s">
        <v>15</v>
      </c>
      <c r="BD32" s="56" t="s">
        <v>15</v>
      </c>
      <c r="BE32" s="56" t="s">
        <v>15</v>
      </c>
      <c r="BF32" s="56" t="s">
        <v>15</v>
      </c>
      <c r="BG32" s="56" t="s">
        <v>15</v>
      </c>
      <c r="BH32" s="56" t="s">
        <v>15</v>
      </c>
      <c r="BI32" s="56" t="s">
        <v>15</v>
      </c>
      <c r="BJ32" s="56" t="s">
        <v>15</v>
      </c>
      <c r="BK32" s="56" t="s">
        <v>15</v>
      </c>
      <c r="BL32" s="56" t="s">
        <v>15</v>
      </c>
      <c r="BM32" s="51">
        <v>0.012</v>
      </c>
      <c r="BN32" s="56" t="s">
        <v>15</v>
      </c>
      <c r="BO32" s="51">
        <v>0.015</v>
      </c>
      <c r="BP32" s="56" t="s">
        <v>15</v>
      </c>
      <c r="BQ32" s="56" t="s">
        <v>15</v>
      </c>
      <c r="BR32" s="56" t="s">
        <v>15</v>
      </c>
      <c r="BS32" s="56" t="s">
        <v>15</v>
      </c>
      <c r="BT32" s="56" t="s">
        <v>15</v>
      </c>
      <c r="BU32" s="56" t="s">
        <v>15</v>
      </c>
      <c r="BV32" s="56" t="s">
        <v>15</v>
      </c>
      <c r="BW32" s="51">
        <v>0.025</v>
      </c>
      <c r="BX32" s="56" t="s">
        <v>15</v>
      </c>
      <c r="BY32" s="56" t="s">
        <v>15</v>
      </c>
      <c r="BZ32" s="56" t="s">
        <v>15</v>
      </c>
      <c r="CA32" s="56" t="s">
        <v>15</v>
      </c>
      <c r="CB32" s="56" t="s">
        <v>15</v>
      </c>
      <c r="CC32" s="56" t="s">
        <v>15</v>
      </c>
      <c r="CD32" s="56" t="s">
        <v>15</v>
      </c>
      <c r="CE32" s="56" t="s">
        <v>15</v>
      </c>
      <c r="CF32" s="56" t="s">
        <v>15</v>
      </c>
      <c r="CG32" s="56" t="s">
        <v>15</v>
      </c>
      <c r="CH32" s="56" t="s">
        <v>15</v>
      </c>
      <c r="CI32" s="56" t="s">
        <v>15</v>
      </c>
      <c r="CJ32" s="56" t="s">
        <v>15</v>
      </c>
      <c r="CK32" s="56" t="s">
        <v>15</v>
      </c>
      <c r="CL32" s="56" t="s">
        <v>15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1">
        <v>0</v>
      </c>
      <c r="CU32" s="51"/>
      <c r="CV32" s="51">
        <v>0</v>
      </c>
      <c r="CW32" s="57" t="s">
        <v>15</v>
      </c>
      <c r="CX32" s="51">
        <v>0</v>
      </c>
      <c r="CY32" s="51">
        <v>0</v>
      </c>
      <c r="CZ32" s="56" t="s">
        <v>15</v>
      </c>
      <c r="DA32" s="51">
        <v>0</v>
      </c>
      <c r="DB32" s="51">
        <v>0</v>
      </c>
      <c r="DC32" s="51">
        <v>0</v>
      </c>
      <c r="DD32" s="51">
        <v>0</v>
      </c>
      <c r="DE32" s="51">
        <v>0.001</v>
      </c>
      <c r="DF32" s="51">
        <v>0</v>
      </c>
      <c r="DG32" s="56" t="s">
        <v>15</v>
      </c>
      <c r="DH32" s="56" t="s">
        <v>15</v>
      </c>
      <c r="DI32" s="51">
        <v>0</v>
      </c>
      <c r="DJ32" s="51">
        <v>0</v>
      </c>
      <c r="DK32" s="56" t="s">
        <v>15</v>
      </c>
      <c r="DL32" s="51">
        <v>0</v>
      </c>
      <c r="DM32" s="51">
        <v>0</v>
      </c>
      <c r="DN32" s="51">
        <v>0</v>
      </c>
      <c r="DO32" s="56" t="s">
        <v>15</v>
      </c>
      <c r="DP32" s="56" t="s">
        <v>15</v>
      </c>
      <c r="DQ32" s="56" t="s">
        <v>15</v>
      </c>
      <c r="DR32" s="56" t="s">
        <v>15</v>
      </c>
      <c r="DS32" s="56" t="s">
        <v>15</v>
      </c>
      <c r="DT32" s="51">
        <v>0.002</v>
      </c>
      <c r="DU32" s="51">
        <v>0.001</v>
      </c>
      <c r="DV32" s="56" t="s">
        <v>15</v>
      </c>
      <c r="DW32" s="56" t="s">
        <v>15</v>
      </c>
      <c r="DX32" s="56" t="s">
        <v>15</v>
      </c>
      <c r="DY32" s="56" t="s">
        <v>15</v>
      </c>
      <c r="DZ32" s="51">
        <v>0.001</v>
      </c>
      <c r="EA32" s="51">
        <v>0.001</v>
      </c>
      <c r="EB32" s="54">
        <v>114</v>
      </c>
      <c r="EC32" s="51">
        <v>0.006315789473684211</v>
      </c>
      <c r="ED32" s="51">
        <v>0</v>
      </c>
      <c r="EE32" s="51">
        <v>0.105</v>
      </c>
      <c r="EF32" s="51">
        <v>0.014720335889653357</v>
      </c>
    </row>
    <row r="33" spans="1:136" ht="12" customHeight="1">
      <c r="A33" s="50" t="s">
        <v>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2"/>
      <c r="N33" s="52">
        <v>0.062</v>
      </c>
      <c r="O33" s="52">
        <v>0.085</v>
      </c>
      <c r="P33" s="51"/>
      <c r="Q33" s="52"/>
      <c r="R33" s="52">
        <v>0.037</v>
      </c>
      <c r="S33" s="52">
        <v>0.037</v>
      </c>
      <c r="T33" s="52">
        <v>0.051</v>
      </c>
      <c r="U33" s="52">
        <v>0.044</v>
      </c>
      <c r="V33" s="52">
        <v>0.024</v>
      </c>
      <c r="W33" s="52">
        <v>0.028</v>
      </c>
      <c r="X33" s="52">
        <v>0.073</v>
      </c>
      <c r="Y33" s="52">
        <v>0.04</v>
      </c>
      <c r="Z33" s="52">
        <v>0.08</v>
      </c>
      <c r="AA33" s="52">
        <v>0.025</v>
      </c>
      <c r="AB33" s="52">
        <v>0.017</v>
      </c>
      <c r="AC33" s="52">
        <v>0.031</v>
      </c>
      <c r="AD33" s="52">
        <v>0.062</v>
      </c>
      <c r="AE33" s="52">
        <v>0.029</v>
      </c>
      <c r="AF33" s="52">
        <v>0.063</v>
      </c>
      <c r="AG33" s="52">
        <v>0.017</v>
      </c>
      <c r="AH33" s="52">
        <v>0.036</v>
      </c>
      <c r="AI33" s="52">
        <v>0.072</v>
      </c>
      <c r="AJ33" s="55" t="s">
        <v>15</v>
      </c>
      <c r="AK33" s="52">
        <v>0.01</v>
      </c>
      <c r="AL33" s="51">
        <v>0.024</v>
      </c>
      <c r="AM33" s="51">
        <v>0.019</v>
      </c>
      <c r="AN33" s="51">
        <v>0.036</v>
      </c>
      <c r="AO33" s="51">
        <v>0.106</v>
      </c>
      <c r="AP33" s="51">
        <v>0.022</v>
      </c>
      <c r="AQ33" s="51">
        <v>0.045</v>
      </c>
      <c r="AR33" s="51">
        <v>0.034</v>
      </c>
      <c r="AS33" s="51">
        <v>0.024</v>
      </c>
      <c r="AT33" s="51">
        <v>0.03</v>
      </c>
      <c r="AU33" s="51">
        <v>0.094</v>
      </c>
      <c r="AV33" s="51">
        <v>0.016</v>
      </c>
      <c r="AW33" s="51">
        <v>0.018</v>
      </c>
      <c r="AX33" s="51">
        <v>0.019</v>
      </c>
      <c r="AY33" s="51">
        <v>0.056</v>
      </c>
      <c r="AZ33" s="51">
        <v>0.022</v>
      </c>
      <c r="BA33" s="51">
        <v>0.019</v>
      </c>
      <c r="BB33" s="51">
        <v>0.045</v>
      </c>
      <c r="BC33" s="51">
        <v>0.099</v>
      </c>
      <c r="BD33" s="51">
        <v>0.019</v>
      </c>
      <c r="BE33" s="51">
        <v>0.028</v>
      </c>
      <c r="BF33" s="51">
        <v>0.086</v>
      </c>
      <c r="BG33" s="51">
        <v>0.054</v>
      </c>
      <c r="BH33" s="51">
        <v>0.086</v>
      </c>
      <c r="BI33" s="51">
        <v>0.085</v>
      </c>
      <c r="BJ33" s="51">
        <v>0.044</v>
      </c>
      <c r="BK33" s="51">
        <v>0.064</v>
      </c>
      <c r="BL33" s="51">
        <v>0.028</v>
      </c>
      <c r="BM33" s="51">
        <v>0.03</v>
      </c>
      <c r="BN33" s="51">
        <v>0.049</v>
      </c>
      <c r="BO33" s="51">
        <v>0.06</v>
      </c>
      <c r="BP33" s="51">
        <v>0.042</v>
      </c>
      <c r="BQ33" s="51">
        <v>0.065</v>
      </c>
      <c r="BR33" s="51">
        <v>0.071</v>
      </c>
      <c r="BS33" s="51">
        <v>0.04</v>
      </c>
      <c r="BT33" s="51">
        <v>0.049</v>
      </c>
      <c r="BU33" s="51">
        <v>0.048</v>
      </c>
      <c r="BV33" s="51">
        <v>0.081</v>
      </c>
      <c r="BW33" s="51">
        <v>0.059</v>
      </c>
      <c r="BX33" s="51">
        <v>0.038</v>
      </c>
      <c r="BY33" s="51">
        <v>0.14</v>
      </c>
      <c r="BZ33" s="51">
        <v>0.049</v>
      </c>
      <c r="CA33" s="51">
        <v>0.051</v>
      </c>
      <c r="CB33" s="51">
        <v>0.046</v>
      </c>
      <c r="CC33" s="51">
        <v>0.03</v>
      </c>
      <c r="CD33" s="51">
        <v>0.073</v>
      </c>
      <c r="CE33" s="51">
        <v>0.066</v>
      </c>
      <c r="CF33" s="51">
        <v>0.065</v>
      </c>
      <c r="CG33" s="51">
        <v>0.087</v>
      </c>
      <c r="CH33" s="51">
        <v>0.039</v>
      </c>
      <c r="CI33" s="51">
        <v>0.034</v>
      </c>
      <c r="CJ33" s="51">
        <v>0.048</v>
      </c>
      <c r="CK33" s="51">
        <v>0.059</v>
      </c>
      <c r="CL33" s="51">
        <v>0.016</v>
      </c>
      <c r="CM33" s="51">
        <v>0.034</v>
      </c>
      <c r="CN33" s="51">
        <v>0.058</v>
      </c>
      <c r="CO33" s="51">
        <v>0.088</v>
      </c>
      <c r="CP33" s="51">
        <v>0.043</v>
      </c>
      <c r="CQ33" s="51">
        <v>0.035</v>
      </c>
      <c r="CR33" s="51">
        <v>0.086</v>
      </c>
      <c r="CS33" s="51">
        <v>0.06</v>
      </c>
      <c r="CT33" s="51">
        <v>0.066</v>
      </c>
      <c r="CU33" s="51"/>
      <c r="CV33" s="51">
        <v>0.038</v>
      </c>
      <c r="CW33" s="53">
        <v>0.029</v>
      </c>
      <c r="CX33" s="51">
        <v>0.154</v>
      </c>
      <c r="CY33" s="51">
        <v>0.102</v>
      </c>
      <c r="CZ33" s="51">
        <v>0.044</v>
      </c>
      <c r="DA33" s="51">
        <v>0.021</v>
      </c>
      <c r="DB33" s="51">
        <v>0.08</v>
      </c>
      <c r="DC33" s="51">
        <v>0.051</v>
      </c>
      <c r="DD33" s="51">
        <v>0.041</v>
      </c>
      <c r="DE33" s="51">
        <v>0.045</v>
      </c>
      <c r="DF33" s="51">
        <v>0.109</v>
      </c>
      <c r="DG33" s="51">
        <v>0.035</v>
      </c>
      <c r="DH33" s="51">
        <v>0.158</v>
      </c>
      <c r="DI33" s="51">
        <v>0.058</v>
      </c>
      <c r="DJ33" s="51">
        <v>0.035</v>
      </c>
      <c r="DK33" s="51">
        <v>0.063</v>
      </c>
      <c r="DL33" s="51">
        <v>0.062</v>
      </c>
      <c r="DM33" s="51">
        <v>0.095</v>
      </c>
      <c r="DN33" s="51">
        <v>0.02</v>
      </c>
      <c r="DO33" s="51">
        <v>0.04</v>
      </c>
      <c r="DP33" s="51">
        <v>0.098</v>
      </c>
      <c r="DQ33" s="51">
        <v>0.021</v>
      </c>
      <c r="DR33" s="51">
        <v>0.023</v>
      </c>
      <c r="DS33" s="51">
        <v>0.02</v>
      </c>
      <c r="DT33" s="51">
        <v>0.153</v>
      </c>
      <c r="DU33" s="51">
        <v>0.056</v>
      </c>
      <c r="DV33" s="51">
        <v>0.18</v>
      </c>
      <c r="DW33" s="51">
        <v>0.297</v>
      </c>
      <c r="DX33" s="51">
        <v>0.182</v>
      </c>
      <c r="DY33" s="51">
        <v>0.136</v>
      </c>
      <c r="DZ33" s="51">
        <v>0.056</v>
      </c>
      <c r="EA33" s="51">
        <v>0.038</v>
      </c>
      <c r="EB33" s="54">
        <v>114</v>
      </c>
      <c r="EC33" s="51">
        <v>0.05764035087719298</v>
      </c>
      <c r="ED33" s="51">
        <v>0</v>
      </c>
      <c r="EE33" s="51">
        <v>0.297</v>
      </c>
      <c r="EF33" s="51">
        <v>0.04194986399937455</v>
      </c>
    </row>
    <row r="34" spans="1:136" ht="12" customHeight="1">
      <c r="A34" s="50" t="s">
        <v>39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2"/>
      <c r="M34" s="52"/>
      <c r="N34" s="55" t="s">
        <v>15</v>
      </c>
      <c r="O34" s="55" t="s">
        <v>15</v>
      </c>
      <c r="P34" s="51"/>
      <c r="Q34" s="52"/>
      <c r="R34" s="55" t="s">
        <v>15</v>
      </c>
      <c r="S34" s="55" t="s">
        <v>15</v>
      </c>
      <c r="T34" s="55" t="s">
        <v>15</v>
      </c>
      <c r="U34" s="55" t="s">
        <v>15</v>
      </c>
      <c r="V34" s="55" t="s">
        <v>15</v>
      </c>
      <c r="W34" s="55" t="s">
        <v>15</v>
      </c>
      <c r="X34" s="55" t="s">
        <v>15</v>
      </c>
      <c r="Y34" s="55" t="s">
        <v>15</v>
      </c>
      <c r="Z34" s="55" t="s">
        <v>15</v>
      </c>
      <c r="AA34" s="55" t="s">
        <v>15</v>
      </c>
      <c r="AB34" s="52">
        <v>0.054</v>
      </c>
      <c r="AC34" s="55" t="s">
        <v>15</v>
      </c>
      <c r="AD34" s="52">
        <v>0.001</v>
      </c>
      <c r="AE34" s="55" t="s">
        <v>15</v>
      </c>
      <c r="AF34" s="55" t="s">
        <v>15</v>
      </c>
      <c r="AG34" s="55" t="s">
        <v>15</v>
      </c>
      <c r="AH34" s="55" t="s">
        <v>15</v>
      </c>
      <c r="AI34" s="55" t="s">
        <v>15</v>
      </c>
      <c r="AJ34" s="55" t="s">
        <v>15</v>
      </c>
      <c r="AK34" s="55" t="s">
        <v>15</v>
      </c>
      <c r="AL34" s="56" t="s">
        <v>15</v>
      </c>
      <c r="AM34" s="56" t="s">
        <v>15</v>
      </c>
      <c r="AN34" s="51">
        <v>0.213</v>
      </c>
      <c r="AO34" s="56" t="s">
        <v>15</v>
      </c>
      <c r="AP34" s="56" t="s">
        <v>15</v>
      </c>
      <c r="AQ34" s="56" t="s">
        <v>15</v>
      </c>
      <c r="AR34" s="56" t="s">
        <v>15</v>
      </c>
      <c r="AS34" s="56" t="s">
        <v>15</v>
      </c>
      <c r="AT34" s="56" t="s">
        <v>15</v>
      </c>
      <c r="AU34" s="56" t="s">
        <v>15</v>
      </c>
      <c r="AV34" s="51">
        <v>0.001</v>
      </c>
      <c r="AW34" s="56" t="s">
        <v>15</v>
      </c>
      <c r="AX34" s="56" t="s">
        <v>15</v>
      </c>
      <c r="AY34" s="56" t="s">
        <v>15</v>
      </c>
      <c r="AZ34" s="56" t="s">
        <v>15</v>
      </c>
      <c r="BA34" s="56" t="s">
        <v>15</v>
      </c>
      <c r="BB34" s="56" t="s">
        <v>15</v>
      </c>
      <c r="BC34" s="51">
        <v>0.07</v>
      </c>
      <c r="BD34" s="56" t="s">
        <v>15</v>
      </c>
      <c r="BE34" s="56" t="s">
        <v>15</v>
      </c>
      <c r="BF34" s="56" t="s">
        <v>15</v>
      </c>
      <c r="BG34" s="56" t="s">
        <v>15</v>
      </c>
      <c r="BH34" s="56" t="s">
        <v>15</v>
      </c>
      <c r="BI34" s="56" t="s">
        <v>15</v>
      </c>
      <c r="BJ34" s="56" t="s">
        <v>15</v>
      </c>
      <c r="BK34" s="56" t="s">
        <v>15</v>
      </c>
      <c r="BL34" s="56" t="s">
        <v>15</v>
      </c>
      <c r="BM34" s="56" t="s">
        <v>15</v>
      </c>
      <c r="BN34" s="56" t="s">
        <v>15</v>
      </c>
      <c r="BO34" s="51">
        <v>0.046</v>
      </c>
      <c r="BP34" s="56" t="s">
        <v>15</v>
      </c>
      <c r="BQ34" s="56" t="s">
        <v>15</v>
      </c>
      <c r="BR34" s="56" t="s">
        <v>15</v>
      </c>
      <c r="BS34" s="56" t="s">
        <v>15</v>
      </c>
      <c r="BT34" s="56" t="s">
        <v>15</v>
      </c>
      <c r="BU34" s="56" t="s">
        <v>15</v>
      </c>
      <c r="BV34" s="56" t="s">
        <v>15</v>
      </c>
      <c r="BW34" s="56" t="s">
        <v>15</v>
      </c>
      <c r="BX34" s="56" t="s">
        <v>15</v>
      </c>
      <c r="BY34" s="56" t="s">
        <v>15</v>
      </c>
      <c r="BZ34" s="56" t="s">
        <v>15</v>
      </c>
      <c r="CA34" s="56" t="s">
        <v>15</v>
      </c>
      <c r="CB34" s="56" t="s">
        <v>15</v>
      </c>
      <c r="CC34" s="56" t="s">
        <v>15</v>
      </c>
      <c r="CD34" s="56" t="s">
        <v>15</v>
      </c>
      <c r="CE34" s="56" t="s">
        <v>15</v>
      </c>
      <c r="CF34" s="56" t="s">
        <v>15</v>
      </c>
      <c r="CG34" s="56" t="s">
        <v>15</v>
      </c>
      <c r="CH34" s="56" t="s">
        <v>15</v>
      </c>
      <c r="CI34" s="56" t="s">
        <v>15</v>
      </c>
      <c r="CJ34" s="56" t="s">
        <v>15</v>
      </c>
      <c r="CK34" s="56" t="s">
        <v>15</v>
      </c>
      <c r="CL34" s="56" t="s">
        <v>15</v>
      </c>
      <c r="CM34" s="56" t="s">
        <v>15</v>
      </c>
      <c r="CN34" s="56" t="s">
        <v>15</v>
      </c>
      <c r="CO34" s="56" t="s">
        <v>15</v>
      </c>
      <c r="CP34" s="56" t="s">
        <v>15</v>
      </c>
      <c r="CQ34" s="56" t="s">
        <v>15</v>
      </c>
      <c r="CR34" s="56" t="s">
        <v>15</v>
      </c>
      <c r="CS34" s="51">
        <v>0.037</v>
      </c>
      <c r="CT34" s="56" t="s">
        <v>15</v>
      </c>
      <c r="CU34" s="51"/>
      <c r="CV34" s="56" t="s">
        <v>15</v>
      </c>
      <c r="CW34" s="57" t="s">
        <v>15</v>
      </c>
      <c r="CX34" s="56" t="s">
        <v>15</v>
      </c>
      <c r="CY34" s="56" t="s">
        <v>15</v>
      </c>
      <c r="CZ34" s="56" t="s">
        <v>15</v>
      </c>
      <c r="DA34" s="56" t="s">
        <v>15</v>
      </c>
      <c r="DB34" s="56" t="s">
        <v>15</v>
      </c>
      <c r="DC34" s="56" t="s">
        <v>15</v>
      </c>
      <c r="DD34" s="56" t="s">
        <v>15</v>
      </c>
      <c r="DE34" s="56" t="s">
        <v>15</v>
      </c>
      <c r="DF34" s="56" t="s">
        <v>15</v>
      </c>
      <c r="DG34" s="56" t="s">
        <v>15</v>
      </c>
      <c r="DH34" s="56" t="s">
        <v>15</v>
      </c>
      <c r="DI34" s="56" t="s">
        <v>15</v>
      </c>
      <c r="DJ34" s="56" t="s">
        <v>15</v>
      </c>
      <c r="DK34" s="56" t="s">
        <v>15</v>
      </c>
      <c r="DL34" s="56" t="s">
        <v>15</v>
      </c>
      <c r="DM34" s="51">
        <v>0.05</v>
      </c>
      <c r="DN34" s="56" t="s">
        <v>15</v>
      </c>
      <c r="DO34" s="56" t="s">
        <v>15</v>
      </c>
      <c r="DP34" s="56" t="s">
        <v>15</v>
      </c>
      <c r="DQ34" s="56" t="s">
        <v>15</v>
      </c>
      <c r="DR34" s="56" t="s">
        <v>15</v>
      </c>
      <c r="DS34" s="56" t="s">
        <v>15</v>
      </c>
      <c r="DT34" s="56" t="s">
        <v>15</v>
      </c>
      <c r="DU34" s="56" t="s">
        <v>15</v>
      </c>
      <c r="DV34" s="56" t="s">
        <v>15</v>
      </c>
      <c r="DW34" s="56" t="s">
        <v>15</v>
      </c>
      <c r="DX34" s="56" t="s">
        <v>15</v>
      </c>
      <c r="DY34" s="56" t="s">
        <v>15</v>
      </c>
      <c r="DZ34" s="56" t="s">
        <v>15</v>
      </c>
      <c r="EA34" s="56" t="s">
        <v>15</v>
      </c>
      <c r="EB34" s="54">
        <v>114</v>
      </c>
      <c r="EC34" s="51">
        <v>0.008789473684210528</v>
      </c>
      <c r="ED34" s="51">
        <v>0</v>
      </c>
      <c r="EE34" s="51">
        <v>0.213</v>
      </c>
      <c r="EF34" s="51">
        <v>0.022403350780467523</v>
      </c>
    </row>
    <row r="35" spans="1:136" ht="12" customHeight="1">
      <c r="A35" s="50" t="s">
        <v>40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2"/>
      <c r="M35" s="52"/>
      <c r="N35" s="52">
        <v>0.619</v>
      </c>
      <c r="O35" s="52">
        <v>0.691</v>
      </c>
      <c r="P35" s="51"/>
      <c r="Q35" s="52"/>
      <c r="R35" s="52">
        <v>0.229</v>
      </c>
      <c r="S35" s="52">
        <v>0.112</v>
      </c>
      <c r="T35" s="52">
        <v>0.228</v>
      </c>
      <c r="U35" s="52">
        <v>0.19</v>
      </c>
      <c r="V35" s="52">
        <v>0.14</v>
      </c>
      <c r="W35" s="52">
        <v>0.187</v>
      </c>
      <c r="X35" s="52">
        <v>0.167</v>
      </c>
      <c r="Y35" s="52">
        <v>0.074</v>
      </c>
      <c r="Z35" s="52">
        <v>0.438</v>
      </c>
      <c r="AA35" s="52">
        <v>0.232</v>
      </c>
      <c r="AB35" s="52">
        <v>0.117</v>
      </c>
      <c r="AC35" s="52">
        <v>0.05</v>
      </c>
      <c r="AD35" s="52">
        <v>0.202</v>
      </c>
      <c r="AE35" s="52">
        <v>0.146</v>
      </c>
      <c r="AF35" s="52">
        <v>0.398</v>
      </c>
      <c r="AG35" s="52">
        <v>0.052</v>
      </c>
      <c r="AH35" s="52">
        <v>0.273</v>
      </c>
      <c r="AI35" s="52">
        <v>0.13</v>
      </c>
      <c r="AJ35" s="52">
        <v>0.048</v>
      </c>
      <c r="AK35" s="52">
        <v>0.033</v>
      </c>
      <c r="AL35" s="51">
        <v>0.173</v>
      </c>
      <c r="AM35" s="51">
        <v>0.067</v>
      </c>
      <c r="AN35" s="51">
        <v>0.532</v>
      </c>
      <c r="AO35" s="51">
        <v>0.447</v>
      </c>
      <c r="AP35" s="51">
        <v>0.1</v>
      </c>
      <c r="AQ35" s="51">
        <v>0.27</v>
      </c>
      <c r="AR35" s="51">
        <v>0.199</v>
      </c>
      <c r="AS35" s="51">
        <v>0.157</v>
      </c>
      <c r="AT35" s="51">
        <v>0.247</v>
      </c>
      <c r="AU35" s="51">
        <v>0.457</v>
      </c>
      <c r="AV35" s="51">
        <v>0.133</v>
      </c>
      <c r="AW35" s="51">
        <v>0.142</v>
      </c>
      <c r="AX35" s="51">
        <v>0.523</v>
      </c>
      <c r="AY35" s="51">
        <v>2.264</v>
      </c>
      <c r="AZ35" s="51">
        <v>0.466</v>
      </c>
      <c r="BA35" s="51">
        <v>0.422</v>
      </c>
      <c r="BB35" s="51">
        <v>0.364</v>
      </c>
      <c r="BC35" s="51">
        <v>0.452</v>
      </c>
      <c r="BD35" s="51">
        <v>0.365</v>
      </c>
      <c r="BE35" s="51">
        <v>0.399</v>
      </c>
      <c r="BF35" s="51">
        <v>0.711</v>
      </c>
      <c r="BG35" s="51">
        <v>0.63</v>
      </c>
      <c r="BH35" s="51">
        <v>0.58</v>
      </c>
      <c r="BI35" s="51">
        <v>0.549</v>
      </c>
      <c r="BJ35" s="51">
        <v>0.708</v>
      </c>
      <c r="BK35" s="51">
        <v>2.014</v>
      </c>
      <c r="BL35" s="51">
        <v>0.669</v>
      </c>
      <c r="BM35" s="51">
        <v>0.54</v>
      </c>
      <c r="BN35" s="51">
        <v>0.964</v>
      </c>
      <c r="BO35" s="51">
        <v>4.365</v>
      </c>
      <c r="BP35" s="51">
        <v>0.352</v>
      </c>
      <c r="BQ35" s="51">
        <v>0.361</v>
      </c>
      <c r="BR35" s="51">
        <v>0.337</v>
      </c>
      <c r="BS35" s="51">
        <v>1.163</v>
      </c>
      <c r="BT35" s="51">
        <v>0.251</v>
      </c>
      <c r="BU35" s="51">
        <v>0.495</v>
      </c>
      <c r="BV35" s="51">
        <v>0.47</v>
      </c>
      <c r="BW35" s="51">
        <v>0.445</v>
      </c>
      <c r="BX35" s="51">
        <v>0.242</v>
      </c>
      <c r="BY35" s="51">
        <v>0.299</v>
      </c>
      <c r="BZ35" s="51">
        <v>0.364</v>
      </c>
      <c r="CA35" s="51">
        <v>0.287</v>
      </c>
      <c r="CB35" s="51">
        <v>0.252</v>
      </c>
      <c r="CC35" s="51">
        <v>0.211</v>
      </c>
      <c r="CD35" s="51">
        <v>0.344</v>
      </c>
      <c r="CE35" s="51">
        <v>0.511</v>
      </c>
      <c r="CF35" s="51">
        <v>0.256</v>
      </c>
      <c r="CG35" s="51">
        <v>0.319</v>
      </c>
      <c r="CH35" s="51">
        <v>0.146</v>
      </c>
      <c r="CI35" s="51">
        <v>0.147</v>
      </c>
      <c r="CJ35" s="51">
        <v>0.236</v>
      </c>
      <c r="CK35" s="51">
        <v>0.142</v>
      </c>
      <c r="CL35" s="51">
        <v>0.185</v>
      </c>
      <c r="CM35" s="51">
        <v>0.199</v>
      </c>
      <c r="CN35" s="51">
        <v>0.384</v>
      </c>
      <c r="CO35" s="51">
        <v>0.236</v>
      </c>
      <c r="CP35" s="51">
        <v>0.258</v>
      </c>
      <c r="CQ35" s="51">
        <v>0.238</v>
      </c>
      <c r="CR35" s="51">
        <v>0.342</v>
      </c>
      <c r="CS35" s="51">
        <v>0.269</v>
      </c>
      <c r="CT35" s="51">
        <v>0.381</v>
      </c>
      <c r="CU35" s="51"/>
      <c r="CV35" s="51">
        <v>0.124</v>
      </c>
      <c r="CW35" s="53">
        <v>0.187</v>
      </c>
      <c r="CX35" s="51">
        <v>0.335</v>
      </c>
      <c r="CY35" s="51">
        <v>0.375</v>
      </c>
      <c r="CZ35" s="51">
        <v>0.247</v>
      </c>
      <c r="DA35" s="51">
        <v>0.102</v>
      </c>
      <c r="DB35" s="51">
        <v>0.22</v>
      </c>
      <c r="DC35" s="51">
        <v>0.227</v>
      </c>
      <c r="DD35" s="51">
        <v>0.144</v>
      </c>
      <c r="DE35" s="51">
        <v>0.15</v>
      </c>
      <c r="DF35" s="51">
        <v>0.427</v>
      </c>
      <c r="DG35" s="51">
        <v>1.887</v>
      </c>
      <c r="DH35" s="51">
        <v>0.344</v>
      </c>
      <c r="DI35" s="51">
        <v>0.141</v>
      </c>
      <c r="DJ35" s="51">
        <v>0.25</v>
      </c>
      <c r="DK35" s="51">
        <v>0.2</v>
      </c>
      <c r="DL35" s="51">
        <v>0.677</v>
      </c>
      <c r="DM35" s="51">
        <v>0.476</v>
      </c>
      <c r="DN35" s="51">
        <v>0.222</v>
      </c>
      <c r="DO35" s="51">
        <v>0.308</v>
      </c>
      <c r="DP35" s="51">
        <v>0.332</v>
      </c>
      <c r="DQ35" s="51">
        <v>0.12</v>
      </c>
      <c r="DR35" s="51">
        <v>0.205</v>
      </c>
      <c r="DS35" s="51">
        <v>0.17</v>
      </c>
      <c r="DT35" s="51">
        <v>0.27</v>
      </c>
      <c r="DU35" s="51">
        <v>0.204</v>
      </c>
      <c r="DV35" s="51">
        <v>0.441</v>
      </c>
      <c r="DW35" s="51">
        <v>0.694</v>
      </c>
      <c r="DX35" s="51">
        <v>0.351</v>
      </c>
      <c r="DY35" s="51">
        <v>0.217</v>
      </c>
      <c r="DZ35" s="51">
        <v>0.256</v>
      </c>
      <c r="EA35" s="51">
        <v>0.2</v>
      </c>
      <c r="EB35" s="54">
        <v>114</v>
      </c>
      <c r="EC35" s="51">
        <v>0.395640350877193</v>
      </c>
      <c r="ED35" s="51">
        <v>0.033</v>
      </c>
      <c r="EE35" s="51">
        <v>4.365</v>
      </c>
      <c r="EF35" s="51">
        <v>0.5037422434593818</v>
      </c>
    </row>
    <row r="36" spans="1:136" ht="12" customHeight="1">
      <c r="A36" s="50" t="s">
        <v>41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>
        <v>1.983</v>
      </c>
      <c r="O36" s="52">
        <v>2.025</v>
      </c>
      <c r="P36" s="51"/>
      <c r="Q36" s="52"/>
      <c r="R36" s="52">
        <v>0.712</v>
      </c>
      <c r="S36" s="52">
        <v>0.283</v>
      </c>
      <c r="T36" s="52">
        <v>0.639</v>
      </c>
      <c r="U36" s="52">
        <v>0.4</v>
      </c>
      <c r="V36" s="52">
        <v>0.401</v>
      </c>
      <c r="W36" s="52">
        <v>0.494</v>
      </c>
      <c r="X36" s="52">
        <v>0.518</v>
      </c>
      <c r="Y36" s="52">
        <v>0.189</v>
      </c>
      <c r="Z36" s="52">
        <v>1.842</v>
      </c>
      <c r="AA36" s="52">
        <v>0.876</v>
      </c>
      <c r="AB36" s="52">
        <v>0.449</v>
      </c>
      <c r="AC36" s="52">
        <v>0.155</v>
      </c>
      <c r="AD36" s="52">
        <v>0.697</v>
      </c>
      <c r="AE36" s="52">
        <v>0.59</v>
      </c>
      <c r="AF36" s="52">
        <v>1.547</v>
      </c>
      <c r="AG36" s="52">
        <v>0.165</v>
      </c>
      <c r="AH36" s="52">
        <v>1.046</v>
      </c>
      <c r="AI36" s="52">
        <v>0.493</v>
      </c>
      <c r="AJ36" s="52">
        <v>0.152</v>
      </c>
      <c r="AK36" s="52">
        <v>0.096</v>
      </c>
      <c r="AL36" s="51">
        <v>0.644</v>
      </c>
      <c r="AM36" s="51">
        <v>0.185</v>
      </c>
      <c r="AN36" s="51">
        <v>1.936</v>
      </c>
      <c r="AO36" s="51">
        <v>1.592</v>
      </c>
      <c r="AP36" s="51">
        <v>0.313</v>
      </c>
      <c r="AQ36" s="51">
        <v>0.952</v>
      </c>
      <c r="AR36" s="51">
        <v>0.638</v>
      </c>
      <c r="AS36" s="51">
        <v>0.491</v>
      </c>
      <c r="AT36" s="51">
        <v>0.854</v>
      </c>
      <c r="AU36" s="51">
        <v>1.522</v>
      </c>
      <c r="AV36" s="51">
        <v>0.433</v>
      </c>
      <c r="AW36" s="51">
        <v>0.443</v>
      </c>
      <c r="AX36" s="51">
        <v>1.746</v>
      </c>
      <c r="AY36" s="51">
        <v>7.455</v>
      </c>
      <c r="AZ36" s="51">
        <v>1.464</v>
      </c>
      <c r="BA36" s="51">
        <v>1.339</v>
      </c>
      <c r="BB36" s="51">
        <v>1.219</v>
      </c>
      <c r="BC36" s="51">
        <v>1.555</v>
      </c>
      <c r="BD36" s="51">
        <v>1.284</v>
      </c>
      <c r="BE36" s="51">
        <v>1.367</v>
      </c>
      <c r="BF36" s="51">
        <v>2.202</v>
      </c>
      <c r="BG36" s="51">
        <v>1.979</v>
      </c>
      <c r="BH36" s="51">
        <v>1.844</v>
      </c>
      <c r="BI36" s="51">
        <v>1.686</v>
      </c>
      <c r="BJ36" s="51">
        <v>2.285</v>
      </c>
      <c r="BK36" s="51">
        <v>6.552</v>
      </c>
      <c r="BL36" s="51">
        <v>2.056</v>
      </c>
      <c r="BM36" s="51">
        <v>1.722</v>
      </c>
      <c r="BN36" s="51">
        <v>3.135</v>
      </c>
      <c r="BO36" s="51">
        <v>13.919</v>
      </c>
      <c r="BP36" s="51">
        <v>1.065</v>
      </c>
      <c r="BQ36" s="51">
        <v>1.169</v>
      </c>
      <c r="BR36" s="51">
        <v>1.021</v>
      </c>
      <c r="BS36" s="51">
        <v>3.324</v>
      </c>
      <c r="BT36" s="51">
        <v>0.825</v>
      </c>
      <c r="BU36" s="51">
        <v>1.483</v>
      </c>
      <c r="BV36" s="51">
        <v>1.543</v>
      </c>
      <c r="BW36" s="51">
        <v>1.204</v>
      </c>
      <c r="BX36" s="51">
        <v>0.849</v>
      </c>
      <c r="BY36" s="51">
        <v>0.891</v>
      </c>
      <c r="BZ36" s="51">
        <v>1.326</v>
      </c>
      <c r="CA36" s="51">
        <v>0.886</v>
      </c>
      <c r="CB36" s="51">
        <v>0.837</v>
      </c>
      <c r="CC36" s="51">
        <v>0.655</v>
      </c>
      <c r="CD36" s="51">
        <v>1.085</v>
      </c>
      <c r="CE36" s="51">
        <v>1.615</v>
      </c>
      <c r="CF36" s="51">
        <v>0.768</v>
      </c>
      <c r="CG36" s="51">
        <v>0.987</v>
      </c>
      <c r="CH36" s="51">
        <v>0.416</v>
      </c>
      <c r="CI36" s="51">
        <v>0.437</v>
      </c>
      <c r="CJ36" s="51">
        <v>0.757</v>
      </c>
      <c r="CK36" s="51">
        <v>0.461</v>
      </c>
      <c r="CL36" s="51">
        <v>0.6</v>
      </c>
      <c r="CM36" s="51">
        <v>0.629</v>
      </c>
      <c r="CN36" s="51">
        <v>1.268</v>
      </c>
      <c r="CO36" s="51">
        <v>0.714</v>
      </c>
      <c r="CP36" s="51">
        <v>0.843</v>
      </c>
      <c r="CQ36" s="51">
        <v>0.808</v>
      </c>
      <c r="CR36" s="51">
        <v>1.161</v>
      </c>
      <c r="CS36" s="51">
        <v>0.944</v>
      </c>
      <c r="CT36" s="51">
        <v>1.25</v>
      </c>
      <c r="CU36" s="51"/>
      <c r="CV36" s="51">
        <v>0.451</v>
      </c>
      <c r="CW36" s="53">
        <v>0.667</v>
      </c>
      <c r="CX36" s="51">
        <v>1.087</v>
      </c>
      <c r="CY36" s="51">
        <v>1.248</v>
      </c>
      <c r="CZ36" s="51">
        <v>0.921</v>
      </c>
      <c r="DA36" s="51">
        <v>0.366</v>
      </c>
      <c r="DB36" s="51">
        <v>0.717</v>
      </c>
      <c r="DC36" s="51">
        <v>0.759</v>
      </c>
      <c r="DD36" s="51">
        <v>0.392</v>
      </c>
      <c r="DE36" s="51">
        <v>0.401</v>
      </c>
      <c r="DF36" s="51">
        <v>1.385</v>
      </c>
      <c r="DG36" s="51">
        <v>6.169</v>
      </c>
      <c r="DH36" s="51">
        <v>0.971</v>
      </c>
      <c r="DI36" s="51">
        <v>0.382</v>
      </c>
      <c r="DJ36" s="51">
        <v>0.754</v>
      </c>
      <c r="DK36" s="51">
        <v>0.593</v>
      </c>
      <c r="DL36" s="51">
        <v>2.124</v>
      </c>
      <c r="DM36" s="51">
        <v>1.516</v>
      </c>
      <c r="DN36" s="51">
        <v>0.656</v>
      </c>
      <c r="DO36" s="51">
        <v>1.01</v>
      </c>
      <c r="DP36" s="51">
        <v>1.015</v>
      </c>
      <c r="DQ36" s="51">
        <v>0.354</v>
      </c>
      <c r="DR36" s="51">
        <v>0.636</v>
      </c>
      <c r="DS36" s="51">
        <v>0.517</v>
      </c>
      <c r="DT36" s="51">
        <v>0.856</v>
      </c>
      <c r="DU36" s="51">
        <v>0.675</v>
      </c>
      <c r="DV36" s="51">
        <v>1.401</v>
      </c>
      <c r="DW36" s="51">
        <v>2.031</v>
      </c>
      <c r="DX36" s="51">
        <v>1.098</v>
      </c>
      <c r="DY36" s="51">
        <v>0.668</v>
      </c>
      <c r="DZ36" s="51">
        <v>0.793</v>
      </c>
      <c r="EA36" s="51">
        <v>0.581</v>
      </c>
      <c r="EB36" s="54">
        <v>114</v>
      </c>
      <c r="EC36" s="51">
        <v>1.2711578947368423</v>
      </c>
      <c r="ED36" s="51">
        <v>0.096</v>
      </c>
      <c r="EE36" s="51">
        <v>13.919</v>
      </c>
      <c r="EF36" s="51">
        <v>1.6187959711223288</v>
      </c>
    </row>
    <row r="37" spans="1:136" ht="12" customHeight="1">
      <c r="A37" s="50" t="s">
        <v>42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52"/>
      <c r="N37" s="52">
        <v>0.037</v>
      </c>
      <c r="O37" s="52">
        <v>0.089</v>
      </c>
      <c r="P37" s="51"/>
      <c r="Q37" s="52"/>
      <c r="R37" s="52">
        <v>0.051</v>
      </c>
      <c r="S37" s="52">
        <v>0.041</v>
      </c>
      <c r="T37" s="52">
        <v>0.047</v>
      </c>
      <c r="U37" s="52">
        <v>0.089</v>
      </c>
      <c r="V37" s="52">
        <v>0.026</v>
      </c>
      <c r="W37" s="52">
        <v>0.079</v>
      </c>
      <c r="X37" s="52">
        <v>0.038</v>
      </c>
      <c r="Y37" s="52">
        <v>0.044</v>
      </c>
      <c r="Z37" s="51">
        <v>0.06</v>
      </c>
      <c r="AA37" s="51">
        <v>0.076</v>
      </c>
      <c r="AB37" s="56" t="s">
        <v>15</v>
      </c>
      <c r="AC37" s="55" t="s">
        <v>15</v>
      </c>
      <c r="AD37" s="55" t="s">
        <v>15</v>
      </c>
      <c r="AE37" s="55" t="s">
        <v>15</v>
      </c>
      <c r="AF37" s="55" t="s">
        <v>15</v>
      </c>
      <c r="AG37" s="55" t="s">
        <v>15</v>
      </c>
      <c r="AH37" s="55" t="s">
        <v>15</v>
      </c>
      <c r="AI37" s="52">
        <v>0.095</v>
      </c>
      <c r="AJ37" s="55" t="s">
        <v>15</v>
      </c>
      <c r="AK37" s="55" t="s">
        <v>15</v>
      </c>
      <c r="AL37" s="56" t="s">
        <v>15</v>
      </c>
      <c r="AM37" s="56" t="s">
        <v>15</v>
      </c>
      <c r="AN37" s="51">
        <v>0.112</v>
      </c>
      <c r="AO37" s="51">
        <v>0.107</v>
      </c>
      <c r="AP37" s="56" t="s">
        <v>15</v>
      </c>
      <c r="AQ37" s="56" t="s">
        <v>15</v>
      </c>
      <c r="AR37" s="51">
        <v>0.084</v>
      </c>
      <c r="AS37" s="51">
        <v>0.037</v>
      </c>
      <c r="AT37" s="51">
        <v>0.054</v>
      </c>
      <c r="AU37" s="51">
        <v>0.089</v>
      </c>
      <c r="AV37" s="56" t="s">
        <v>15</v>
      </c>
      <c r="AW37" s="56" t="s">
        <v>15</v>
      </c>
      <c r="AX37" s="51">
        <v>0.048</v>
      </c>
      <c r="AY37" s="51">
        <v>0.107</v>
      </c>
      <c r="AZ37" s="51">
        <v>0.032</v>
      </c>
      <c r="BA37" s="51">
        <v>0.025</v>
      </c>
      <c r="BB37" s="51">
        <v>0.039</v>
      </c>
      <c r="BC37" s="51">
        <v>0.044</v>
      </c>
      <c r="BD37" s="56" t="s">
        <v>15</v>
      </c>
      <c r="BE37" s="56" t="s">
        <v>15</v>
      </c>
      <c r="BF37" s="51">
        <v>0.112</v>
      </c>
      <c r="BG37" s="51">
        <v>0.093</v>
      </c>
      <c r="BH37" s="51">
        <v>0.111</v>
      </c>
      <c r="BI37" s="51">
        <v>0.082</v>
      </c>
      <c r="BJ37" s="51">
        <v>0.075</v>
      </c>
      <c r="BK37" s="51">
        <v>0.159</v>
      </c>
      <c r="BL37" s="51">
        <v>0.068</v>
      </c>
      <c r="BM37" s="51">
        <v>0.064</v>
      </c>
      <c r="BN37" s="51">
        <v>0.108</v>
      </c>
      <c r="BO37" s="51">
        <v>0.415</v>
      </c>
      <c r="BP37" s="51">
        <v>0.051</v>
      </c>
      <c r="BQ37" s="51">
        <v>0.041</v>
      </c>
      <c r="BR37" s="51">
        <v>0.123</v>
      </c>
      <c r="BS37" s="51">
        <v>0.107</v>
      </c>
      <c r="BT37" s="51">
        <v>0.06</v>
      </c>
      <c r="BU37" s="51">
        <v>0.051</v>
      </c>
      <c r="BV37" s="51">
        <v>0.047</v>
      </c>
      <c r="BW37" s="51">
        <v>0.06</v>
      </c>
      <c r="BX37" s="51">
        <v>0.043</v>
      </c>
      <c r="BY37" s="51">
        <v>0.06</v>
      </c>
      <c r="BZ37" s="51">
        <v>0.049</v>
      </c>
      <c r="CA37" s="51">
        <v>0.044</v>
      </c>
      <c r="CB37" s="51">
        <v>0.035</v>
      </c>
      <c r="CC37" s="51">
        <v>0.032</v>
      </c>
      <c r="CD37" s="51">
        <v>0.056</v>
      </c>
      <c r="CE37" s="51">
        <v>0.059</v>
      </c>
      <c r="CF37" s="51">
        <v>0.028</v>
      </c>
      <c r="CG37" s="51">
        <v>0.066</v>
      </c>
      <c r="CH37" s="51">
        <v>0.022</v>
      </c>
      <c r="CI37" s="51">
        <v>0.021</v>
      </c>
      <c r="CJ37" s="51">
        <v>0.039</v>
      </c>
      <c r="CK37" s="51">
        <v>0.046</v>
      </c>
      <c r="CL37" s="51">
        <v>0.041</v>
      </c>
      <c r="CM37" s="51">
        <v>0.046</v>
      </c>
      <c r="CN37" s="51">
        <v>0.065</v>
      </c>
      <c r="CO37" s="51">
        <v>0.026</v>
      </c>
      <c r="CP37" s="51">
        <v>0.037</v>
      </c>
      <c r="CQ37" s="51">
        <v>0.029</v>
      </c>
      <c r="CR37" s="51">
        <v>0.059</v>
      </c>
      <c r="CS37" s="51">
        <v>0.057</v>
      </c>
      <c r="CT37" s="51">
        <v>0.169</v>
      </c>
      <c r="CU37" s="51"/>
      <c r="CV37" s="51">
        <v>0.027</v>
      </c>
      <c r="CW37" s="53">
        <v>0.017</v>
      </c>
      <c r="CX37" s="51">
        <v>0.06</v>
      </c>
      <c r="CY37" s="51">
        <v>0.072</v>
      </c>
      <c r="CZ37" s="51">
        <v>0.067</v>
      </c>
      <c r="DA37" s="51">
        <v>0.028</v>
      </c>
      <c r="DB37" s="51">
        <v>0.041</v>
      </c>
      <c r="DC37" s="51">
        <v>0.031</v>
      </c>
      <c r="DD37" s="51">
        <v>0.029</v>
      </c>
      <c r="DE37" s="51">
        <v>0.034</v>
      </c>
      <c r="DF37" s="51">
        <v>0.094</v>
      </c>
      <c r="DG37" s="51">
        <v>0.073</v>
      </c>
      <c r="DH37" s="51">
        <v>0.078</v>
      </c>
      <c r="DI37" s="51">
        <v>0.037</v>
      </c>
      <c r="DJ37" s="51">
        <v>0.036</v>
      </c>
      <c r="DK37" s="51">
        <v>0.043</v>
      </c>
      <c r="DL37" s="51">
        <v>0.077</v>
      </c>
      <c r="DM37" s="51">
        <v>0.094</v>
      </c>
      <c r="DN37" s="51">
        <v>0.029</v>
      </c>
      <c r="DO37" s="51">
        <v>0.031</v>
      </c>
      <c r="DP37" s="51">
        <v>0.084</v>
      </c>
      <c r="DQ37" s="51">
        <v>0.019</v>
      </c>
      <c r="DR37" s="51">
        <v>0.021</v>
      </c>
      <c r="DS37" s="51">
        <v>0.021</v>
      </c>
      <c r="DT37" s="51">
        <v>0.056</v>
      </c>
      <c r="DU37" s="51">
        <v>0.058</v>
      </c>
      <c r="DV37" s="51">
        <v>0.07</v>
      </c>
      <c r="DW37" s="51">
        <v>0.079</v>
      </c>
      <c r="DX37" s="51">
        <v>0.069</v>
      </c>
      <c r="DY37" s="51">
        <v>0.022</v>
      </c>
      <c r="DZ37" s="51">
        <v>0.03</v>
      </c>
      <c r="EA37" s="51">
        <v>0.021</v>
      </c>
      <c r="EB37" s="54">
        <v>114</v>
      </c>
      <c r="EC37" s="51">
        <v>0.05444736842105265</v>
      </c>
      <c r="ED37" s="51">
        <v>0</v>
      </c>
      <c r="EE37" s="51">
        <v>0.415</v>
      </c>
      <c r="EF37" s="51">
        <v>0.04860102344436739</v>
      </c>
    </row>
    <row r="38" spans="1:136" ht="12" customHeight="1">
      <c r="A38" s="50" t="s">
        <v>43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  <c r="M38" s="52"/>
      <c r="N38" s="55" t="s">
        <v>15</v>
      </c>
      <c r="O38" s="55" t="s">
        <v>15</v>
      </c>
      <c r="P38" s="51"/>
      <c r="Q38" s="52"/>
      <c r="R38" s="55" t="s">
        <v>15</v>
      </c>
      <c r="S38" s="55" t="s">
        <v>15</v>
      </c>
      <c r="T38" s="55" t="s">
        <v>15</v>
      </c>
      <c r="U38" s="55" t="s">
        <v>15</v>
      </c>
      <c r="V38" s="55" t="s">
        <v>15</v>
      </c>
      <c r="W38" s="55" t="s">
        <v>15</v>
      </c>
      <c r="X38" s="55" t="s">
        <v>15</v>
      </c>
      <c r="Y38" s="55" t="s">
        <v>15</v>
      </c>
      <c r="Z38" s="55" t="s">
        <v>15</v>
      </c>
      <c r="AA38" s="55" t="s">
        <v>15</v>
      </c>
      <c r="AB38" s="55" t="s">
        <v>15</v>
      </c>
      <c r="AC38" s="55" t="s">
        <v>15</v>
      </c>
      <c r="AD38" s="55" t="s">
        <v>15</v>
      </c>
      <c r="AE38" s="55" t="s">
        <v>15</v>
      </c>
      <c r="AF38" s="55" t="s">
        <v>15</v>
      </c>
      <c r="AG38" s="55" t="s">
        <v>15</v>
      </c>
      <c r="AH38" s="55" t="s">
        <v>15</v>
      </c>
      <c r="AI38" s="55" t="s">
        <v>15</v>
      </c>
      <c r="AJ38" s="55" t="s">
        <v>15</v>
      </c>
      <c r="AK38" s="55" t="s">
        <v>15</v>
      </c>
      <c r="AL38" s="56" t="s">
        <v>15</v>
      </c>
      <c r="AM38" s="51">
        <v>0.112</v>
      </c>
      <c r="AN38" s="56" t="s">
        <v>15</v>
      </c>
      <c r="AO38" s="56" t="s">
        <v>15</v>
      </c>
      <c r="AP38" s="56" t="s">
        <v>15</v>
      </c>
      <c r="AQ38" s="51">
        <v>0.003</v>
      </c>
      <c r="AR38" s="56" t="s">
        <v>15</v>
      </c>
      <c r="AS38" s="56" t="s">
        <v>15</v>
      </c>
      <c r="AT38" s="56" t="s">
        <v>15</v>
      </c>
      <c r="AU38" s="56" t="s">
        <v>15</v>
      </c>
      <c r="AV38" s="56" t="s">
        <v>15</v>
      </c>
      <c r="AW38" s="56" t="s">
        <v>15</v>
      </c>
      <c r="AX38" s="56" t="s">
        <v>15</v>
      </c>
      <c r="AY38" s="56" t="s">
        <v>15</v>
      </c>
      <c r="AZ38" s="56" t="s">
        <v>15</v>
      </c>
      <c r="BA38" s="51">
        <v>0.022</v>
      </c>
      <c r="BB38" s="56" t="s">
        <v>15</v>
      </c>
      <c r="BC38" s="56" t="s">
        <v>15</v>
      </c>
      <c r="BD38" s="56" t="s">
        <v>15</v>
      </c>
      <c r="BE38" s="56" t="s">
        <v>15</v>
      </c>
      <c r="BF38" s="56" t="s">
        <v>15</v>
      </c>
      <c r="BG38" s="56" t="s">
        <v>15</v>
      </c>
      <c r="BH38" s="56" t="s">
        <v>15</v>
      </c>
      <c r="BI38" s="56" t="s">
        <v>15</v>
      </c>
      <c r="BJ38" s="51">
        <v>0.018</v>
      </c>
      <c r="BK38" s="51">
        <v>0.017</v>
      </c>
      <c r="BL38" s="56" t="s">
        <v>15</v>
      </c>
      <c r="BM38" s="51">
        <v>0.017</v>
      </c>
      <c r="BN38" s="56" t="s">
        <v>15</v>
      </c>
      <c r="BO38" s="56" t="s">
        <v>15</v>
      </c>
      <c r="BP38" s="56" t="s">
        <v>15</v>
      </c>
      <c r="BQ38" s="56" t="s">
        <v>15</v>
      </c>
      <c r="BR38" s="56" t="s">
        <v>15</v>
      </c>
      <c r="BS38" s="56" t="s">
        <v>15</v>
      </c>
      <c r="BT38" s="56" t="s">
        <v>15</v>
      </c>
      <c r="BU38" s="56" t="s">
        <v>15</v>
      </c>
      <c r="BV38" s="56" t="s">
        <v>15</v>
      </c>
      <c r="BW38" s="56" t="s">
        <v>15</v>
      </c>
      <c r="BX38" s="56" t="s">
        <v>15</v>
      </c>
      <c r="BY38" s="56" t="s">
        <v>15</v>
      </c>
      <c r="BZ38" s="56" t="s">
        <v>15</v>
      </c>
      <c r="CA38" s="56" t="s">
        <v>15</v>
      </c>
      <c r="CB38" s="56" t="s">
        <v>15</v>
      </c>
      <c r="CC38" s="56" t="s">
        <v>15</v>
      </c>
      <c r="CD38" s="56" t="s">
        <v>15</v>
      </c>
      <c r="CE38" s="56" t="s">
        <v>15</v>
      </c>
      <c r="CF38" s="56" t="s">
        <v>15</v>
      </c>
      <c r="CG38" s="56" t="s">
        <v>15</v>
      </c>
      <c r="CH38" s="51">
        <v>0.001</v>
      </c>
      <c r="CI38" s="51">
        <v>0.001</v>
      </c>
      <c r="CJ38" s="51">
        <v>0.001</v>
      </c>
      <c r="CK38" s="56" t="s">
        <v>15</v>
      </c>
      <c r="CL38" s="56" t="s">
        <v>15</v>
      </c>
      <c r="CM38" s="51">
        <v>0.001</v>
      </c>
      <c r="CN38" s="51">
        <v>0.009</v>
      </c>
      <c r="CO38" s="56" t="s">
        <v>15</v>
      </c>
      <c r="CP38" s="56" t="s">
        <v>15</v>
      </c>
      <c r="CQ38" s="56" t="s">
        <v>15</v>
      </c>
      <c r="CR38" s="56" t="s">
        <v>15</v>
      </c>
      <c r="CS38" s="51">
        <v>0.001</v>
      </c>
      <c r="CT38" s="51">
        <v>0.003</v>
      </c>
      <c r="CU38" s="51"/>
      <c r="CV38" s="51">
        <v>0.009</v>
      </c>
      <c r="CW38" s="53">
        <v>0.002</v>
      </c>
      <c r="CX38" s="51">
        <v>0.003</v>
      </c>
      <c r="CY38" s="51">
        <v>0.005</v>
      </c>
      <c r="CZ38" s="51">
        <v>0.003</v>
      </c>
      <c r="DA38" s="56" t="s">
        <v>15</v>
      </c>
      <c r="DB38" s="51">
        <v>0.003</v>
      </c>
      <c r="DC38" s="56" t="s">
        <v>15</v>
      </c>
      <c r="DD38" s="51">
        <v>0.001</v>
      </c>
      <c r="DE38" s="56" t="s">
        <v>15</v>
      </c>
      <c r="DF38" s="56" t="s">
        <v>15</v>
      </c>
      <c r="DG38" s="56" t="s">
        <v>15</v>
      </c>
      <c r="DH38" s="51">
        <v>0.003</v>
      </c>
      <c r="DI38" s="56" t="s">
        <v>15</v>
      </c>
      <c r="DJ38" s="51">
        <v>0.007</v>
      </c>
      <c r="DK38" s="51">
        <v>0</v>
      </c>
      <c r="DL38" s="51">
        <v>0.002</v>
      </c>
      <c r="DM38" s="51">
        <v>0.001</v>
      </c>
      <c r="DN38" s="56" t="s">
        <v>15</v>
      </c>
      <c r="DO38" s="51">
        <v>0.005</v>
      </c>
      <c r="DP38" s="56" t="s">
        <v>15</v>
      </c>
      <c r="DQ38" s="51">
        <v>0.001</v>
      </c>
      <c r="DR38" s="51">
        <v>0.001</v>
      </c>
      <c r="DS38" s="51">
        <v>0.005</v>
      </c>
      <c r="DT38" s="51">
        <v>0.005</v>
      </c>
      <c r="DU38" s="51">
        <v>0.017</v>
      </c>
      <c r="DV38" s="51">
        <v>0.005</v>
      </c>
      <c r="DW38" s="56" t="s">
        <v>15</v>
      </c>
      <c r="DX38" s="51">
        <v>0.008</v>
      </c>
      <c r="DY38" s="51">
        <v>0.006</v>
      </c>
      <c r="DZ38" s="51">
        <v>0.003</v>
      </c>
      <c r="EA38" s="56" t="s">
        <v>15</v>
      </c>
      <c r="EB38" s="54">
        <v>114</v>
      </c>
      <c r="EC38" s="51">
        <v>0.005780701754385966</v>
      </c>
      <c r="ED38" s="51">
        <v>0</v>
      </c>
      <c r="EE38" s="51">
        <v>0.112</v>
      </c>
      <c r="EF38" s="51">
        <v>0.011060749594595146</v>
      </c>
    </row>
    <row r="39" spans="1:136" ht="12" customHeight="1">
      <c r="A39" s="50" t="s">
        <v>44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52"/>
      <c r="N39" s="52">
        <v>0.643</v>
      </c>
      <c r="O39" s="52">
        <v>0.665</v>
      </c>
      <c r="P39" s="51"/>
      <c r="Q39" s="52"/>
      <c r="R39" s="52">
        <v>0.261</v>
      </c>
      <c r="S39" s="52">
        <v>0.11</v>
      </c>
      <c r="T39" s="52">
        <v>0.254</v>
      </c>
      <c r="U39" s="52">
        <v>0.16</v>
      </c>
      <c r="V39" s="52">
        <v>0.163</v>
      </c>
      <c r="W39" s="52">
        <v>0.203</v>
      </c>
      <c r="X39" s="52">
        <v>0.201</v>
      </c>
      <c r="Y39" s="52">
        <v>0.076</v>
      </c>
      <c r="Z39" s="52">
        <v>0.695</v>
      </c>
      <c r="AA39" s="52">
        <v>0.356</v>
      </c>
      <c r="AB39" s="52">
        <v>0.173</v>
      </c>
      <c r="AC39" s="52">
        <v>0.058</v>
      </c>
      <c r="AD39" s="52">
        <v>0.233</v>
      </c>
      <c r="AE39" s="52">
        <v>0.197</v>
      </c>
      <c r="AF39" s="52">
        <v>0.569</v>
      </c>
      <c r="AG39" s="52">
        <v>0.061</v>
      </c>
      <c r="AH39" s="52">
        <v>0.357</v>
      </c>
      <c r="AI39" s="52">
        <v>0.171</v>
      </c>
      <c r="AJ39" s="52">
        <v>0.058</v>
      </c>
      <c r="AK39" s="52">
        <v>0.037</v>
      </c>
      <c r="AL39" s="51">
        <v>0.248</v>
      </c>
      <c r="AM39" s="51">
        <v>0.074</v>
      </c>
      <c r="AN39" s="51">
        <v>0.738</v>
      </c>
      <c r="AO39" s="51">
        <v>0.602</v>
      </c>
      <c r="AP39" s="51">
        <v>0.102</v>
      </c>
      <c r="AQ39" s="51">
        <v>0.319</v>
      </c>
      <c r="AR39" s="51">
        <v>0.188</v>
      </c>
      <c r="AS39" s="51">
        <v>0.152</v>
      </c>
      <c r="AT39" s="51">
        <v>0.271</v>
      </c>
      <c r="AU39" s="51">
        <v>0.499</v>
      </c>
      <c r="AV39" s="51">
        <v>0.105</v>
      </c>
      <c r="AW39" s="51">
        <v>0.122</v>
      </c>
      <c r="AX39" s="51">
        <v>0.459</v>
      </c>
      <c r="AY39" s="51">
        <v>2.005</v>
      </c>
      <c r="AZ39" s="51">
        <v>0.399</v>
      </c>
      <c r="BA39" s="51">
        <v>0.361</v>
      </c>
      <c r="BB39" s="51">
        <v>0.33</v>
      </c>
      <c r="BC39" s="51">
        <v>0.467</v>
      </c>
      <c r="BD39" s="51">
        <v>0.341</v>
      </c>
      <c r="BE39" s="51">
        <v>0.374</v>
      </c>
      <c r="BF39" s="51">
        <v>0.655</v>
      </c>
      <c r="BG39" s="51">
        <v>0.598</v>
      </c>
      <c r="BH39" s="51">
        <v>0.561</v>
      </c>
      <c r="BI39" s="51">
        <v>0.508</v>
      </c>
      <c r="BJ39" s="51">
        <v>0.704</v>
      </c>
      <c r="BK39" s="51">
        <v>1.892</v>
      </c>
      <c r="BL39" s="51">
        <v>0.601</v>
      </c>
      <c r="BM39" s="51">
        <v>0.521</v>
      </c>
      <c r="BN39" s="51">
        <v>0.941</v>
      </c>
      <c r="BO39" s="51">
        <v>3.837</v>
      </c>
      <c r="BP39" s="51">
        <v>0.335</v>
      </c>
      <c r="BQ39" s="51">
        <v>0.364</v>
      </c>
      <c r="BR39" s="51">
        <v>0.328</v>
      </c>
      <c r="BS39" s="51">
        <v>0.979</v>
      </c>
      <c r="BT39" s="51">
        <v>0.27</v>
      </c>
      <c r="BU39" s="51">
        <v>0.471</v>
      </c>
      <c r="BV39" s="51">
        <v>0.531</v>
      </c>
      <c r="BW39" s="51">
        <v>0.403</v>
      </c>
      <c r="BX39" s="51">
        <v>0.289</v>
      </c>
      <c r="BY39" s="51">
        <v>0.307</v>
      </c>
      <c r="BZ39" s="51">
        <v>0.386</v>
      </c>
      <c r="CA39" s="51">
        <v>0.292</v>
      </c>
      <c r="CB39" s="51">
        <v>0.29</v>
      </c>
      <c r="CC39" s="51">
        <v>0.22</v>
      </c>
      <c r="CD39" s="51">
        <v>0.371</v>
      </c>
      <c r="CE39" s="51">
        <v>0.521</v>
      </c>
      <c r="CF39" s="51">
        <v>0.255</v>
      </c>
      <c r="CG39" s="51">
        <v>0.343</v>
      </c>
      <c r="CH39" s="51">
        <v>0.134</v>
      </c>
      <c r="CI39" s="51">
        <v>0.147</v>
      </c>
      <c r="CJ39" s="51">
        <v>0.25</v>
      </c>
      <c r="CK39" s="51">
        <v>0.146</v>
      </c>
      <c r="CL39" s="51">
        <v>0.189</v>
      </c>
      <c r="CM39" s="51">
        <v>0.202</v>
      </c>
      <c r="CN39" s="51">
        <v>0.463</v>
      </c>
      <c r="CO39" s="51">
        <v>0.244</v>
      </c>
      <c r="CP39" s="51">
        <v>0.283</v>
      </c>
      <c r="CQ39" s="51">
        <v>0.281</v>
      </c>
      <c r="CR39" s="51">
        <v>0.388</v>
      </c>
      <c r="CS39" s="51">
        <v>0.332</v>
      </c>
      <c r="CT39" s="51">
        <v>0.439</v>
      </c>
      <c r="CU39" s="51"/>
      <c r="CV39" s="51">
        <v>0.157</v>
      </c>
      <c r="CW39" s="53">
        <v>0.246</v>
      </c>
      <c r="CX39" s="51">
        <v>0.395</v>
      </c>
      <c r="CY39" s="51">
        <v>0.426</v>
      </c>
      <c r="CZ39" s="51">
        <v>0.336</v>
      </c>
      <c r="DA39" s="51">
        <v>0.128</v>
      </c>
      <c r="DB39" s="51">
        <v>0.273</v>
      </c>
      <c r="DC39" s="51">
        <v>0.278</v>
      </c>
      <c r="DD39" s="51">
        <v>0.143</v>
      </c>
      <c r="DE39" s="51">
        <v>0.148</v>
      </c>
      <c r="DF39" s="51">
        <v>0.482</v>
      </c>
      <c r="DG39" s="51">
        <v>1.574</v>
      </c>
      <c r="DH39" s="51">
        <v>0.361</v>
      </c>
      <c r="DI39" s="51">
        <v>0.135</v>
      </c>
      <c r="DJ39" s="51">
        <v>0.239</v>
      </c>
      <c r="DK39" s="51">
        <v>0.198</v>
      </c>
      <c r="DL39" s="51">
        <v>0.67</v>
      </c>
      <c r="DM39" s="51">
        <v>0.555</v>
      </c>
      <c r="DN39" s="51">
        <v>0.185</v>
      </c>
      <c r="DO39" s="51">
        <v>0.347</v>
      </c>
      <c r="DP39" s="51">
        <v>0.366</v>
      </c>
      <c r="DQ39" s="51">
        <v>0.119</v>
      </c>
      <c r="DR39" s="51">
        <v>0.196</v>
      </c>
      <c r="DS39" s="51">
        <v>0.162</v>
      </c>
      <c r="DT39" s="51">
        <v>0.281</v>
      </c>
      <c r="DU39" s="51">
        <v>0.217</v>
      </c>
      <c r="DV39" s="51">
        <v>0.481</v>
      </c>
      <c r="DW39" s="51">
        <v>0.723</v>
      </c>
      <c r="DX39" s="51">
        <v>0.391</v>
      </c>
      <c r="DY39" s="51">
        <v>0.234</v>
      </c>
      <c r="DZ39" s="51">
        <v>0.27</v>
      </c>
      <c r="EA39" s="51">
        <v>0.192</v>
      </c>
      <c r="EB39" s="54">
        <v>114</v>
      </c>
      <c r="EC39" s="51">
        <v>0.4016666666666666</v>
      </c>
      <c r="ED39" s="51">
        <v>0.037</v>
      </c>
      <c r="EE39" s="51">
        <v>3.837</v>
      </c>
      <c r="EF39" s="51">
        <v>0.4440552294294322</v>
      </c>
    </row>
    <row r="40" spans="1:136" ht="12" customHeight="1">
      <c r="A40" s="50" t="s">
        <v>45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2"/>
      <c r="M40" s="52"/>
      <c r="N40" s="52">
        <v>0.106</v>
      </c>
      <c r="O40" s="52">
        <v>0.107</v>
      </c>
      <c r="P40" s="51"/>
      <c r="Q40" s="52"/>
      <c r="R40" s="52">
        <v>0.055</v>
      </c>
      <c r="S40" s="52">
        <v>0.024</v>
      </c>
      <c r="T40" s="52">
        <v>0.079</v>
      </c>
      <c r="U40" s="52">
        <v>0.047</v>
      </c>
      <c r="V40" s="52">
        <v>0.043</v>
      </c>
      <c r="W40" s="52">
        <v>0.05</v>
      </c>
      <c r="X40" s="52">
        <v>0.054</v>
      </c>
      <c r="Y40" s="52">
        <v>0.019</v>
      </c>
      <c r="Z40" s="52">
        <v>0.109</v>
      </c>
      <c r="AA40" s="52">
        <v>0.055</v>
      </c>
      <c r="AB40" s="52">
        <v>0.032</v>
      </c>
      <c r="AC40" s="52">
        <v>0.014</v>
      </c>
      <c r="AD40" s="52">
        <v>0.061</v>
      </c>
      <c r="AE40" s="52">
        <v>0.043</v>
      </c>
      <c r="AF40" s="52">
        <v>0.147</v>
      </c>
      <c r="AG40" s="52">
        <v>0.014</v>
      </c>
      <c r="AH40" s="52">
        <v>0.078</v>
      </c>
      <c r="AI40" s="52">
        <v>0.053</v>
      </c>
      <c r="AJ40" s="52">
        <v>0.039</v>
      </c>
      <c r="AK40" s="52">
        <v>0.011</v>
      </c>
      <c r="AL40" s="51">
        <v>0.046</v>
      </c>
      <c r="AM40" s="51">
        <v>0.025</v>
      </c>
      <c r="AN40" s="51">
        <v>0.187</v>
      </c>
      <c r="AO40" s="51">
        <v>0.209</v>
      </c>
      <c r="AP40" s="51">
        <v>0.033</v>
      </c>
      <c r="AQ40" s="51">
        <v>0.075</v>
      </c>
      <c r="AR40" s="51">
        <v>0.028</v>
      </c>
      <c r="AS40" s="51">
        <v>0.023</v>
      </c>
      <c r="AT40" s="51">
        <v>0.037</v>
      </c>
      <c r="AU40" s="51">
        <v>0.115</v>
      </c>
      <c r="AV40" s="51">
        <v>0.006</v>
      </c>
      <c r="AW40" s="51">
        <v>0.015</v>
      </c>
      <c r="AX40" s="51">
        <v>0.036</v>
      </c>
      <c r="AY40" s="51">
        <v>0.052</v>
      </c>
      <c r="AZ40" s="51">
        <v>0.05</v>
      </c>
      <c r="BA40" s="51">
        <v>0.039</v>
      </c>
      <c r="BB40" s="51">
        <v>0.033</v>
      </c>
      <c r="BC40" s="51">
        <v>0.065</v>
      </c>
      <c r="BD40" s="51">
        <v>0.028</v>
      </c>
      <c r="BE40" s="51">
        <v>0.086</v>
      </c>
      <c r="BF40" s="51">
        <v>0.052</v>
      </c>
      <c r="BG40" s="51">
        <v>0.108</v>
      </c>
      <c r="BH40" s="51">
        <v>0.058</v>
      </c>
      <c r="BI40" s="51">
        <v>0.088</v>
      </c>
      <c r="BJ40" s="51">
        <v>0.066</v>
      </c>
      <c r="BK40" s="51">
        <v>0.097</v>
      </c>
      <c r="BL40" s="51">
        <v>0.083</v>
      </c>
      <c r="BM40" s="51">
        <v>0.045</v>
      </c>
      <c r="BN40" s="51">
        <v>0.075</v>
      </c>
      <c r="BO40" s="51">
        <v>0.071</v>
      </c>
      <c r="BP40" s="51">
        <v>0.052</v>
      </c>
      <c r="BQ40" s="51">
        <v>0.061</v>
      </c>
      <c r="BR40" s="51">
        <v>0.122</v>
      </c>
      <c r="BS40" s="51">
        <v>0.057</v>
      </c>
      <c r="BT40" s="51">
        <v>0.048</v>
      </c>
      <c r="BU40" s="51">
        <v>0.1</v>
      </c>
      <c r="BV40" s="51">
        <v>0.095</v>
      </c>
      <c r="BW40" s="51">
        <v>0.051</v>
      </c>
      <c r="BX40" s="51">
        <v>0.152</v>
      </c>
      <c r="BY40" s="51">
        <v>0.063</v>
      </c>
      <c r="BZ40" s="51">
        <v>0.097</v>
      </c>
      <c r="CA40" s="51">
        <v>0.054</v>
      </c>
      <c r="CB40" s="51">
        <v>0.06</v>
      </c>
      <c r="CC40" s="51">
        <v>0.102</v>
      </c>
      <c r="CD40" s="51">
        <v>0.074</v>
      </c>
      <c r="CE40" s="51">
        <v>0.083</v>
      </c>
      <c r="CF40" s="51">
        <v>0.083</v>
      </c>
      <c r="CG40" s="51">
        <v>0.077</v>
      </c>
      <c r="CH40" s="51">
        <v>0.017</v>
      </c>
      <c r="CI40" s="51">
        <v>0.046</v>
      </c>
      <c r="CJ40" s="51">
        <v>0.044</v>
      </c>
      <c r="CK40" s="51">
        <v>0.054</v>
      </c>
      <c r="CL40" s="51">
        <v>0.023</v>
      </c>
      <c r="CM40" s="51">
        <v>0.066</v>
      </c>
      <c r="CN40" s="51">
        <v>0.1</v>
      </c>
      <c r="CO40" s="51">
        <v>0.043</v>
      </c>
      <c r="CP40" s="51">
        <v>0.096</v>
      </c>
      <c r="CQ40" s="51">
        <v>0.053</v>
      </c>
      <c r="CR40" s="51">
        <v>0.073</v>
      </c>
      <c r="CS40" s="51">
        <v>0.063</v>
      </c>
      <c r="CT40" s="51">
        <v>0.108</v>
      </c>
      <c r="CU40" s="51"/>
      <c r="CV40" s="51">
        <v>0.045</v>
      </c>
      <c r="CW40" s="53">
        <v>0.049</v>
      </c>
      <c r="CX40" s="51">
        <v>0.097</v>
      </c>
      <c r="CY40" s="51">
        <v>0.105</v>
      </c>
      <c r="CZ40" s="51">
        <v>0.083</v>
      </c>
      <c r="DA40" s="51">
        <v>0.061</v>
      </c>
      <c r="DB40" s="51">
        <v>0.068</v>
      </c>
      <c r="DC40" s="51">
        <v>0.061</v>
      </c>
      <c r="DD40" s="51">
        <v>0.033</v>
      </c>
      <c r="DE40" s="51">
        <v>0.033</v>
      </c>
      <c r="DF40" s="51">
        <v>0.119</v>
      </c>
      <c r="DG40" s="51">
        <v>0.053</v>
      </c>
      <c r="DH40" s="51">
        <v>0.086</v>
      </c>
      <c r="DI40" s="51">
        <v>0.032</v>
      </c>
      <c r="DJ40" s="51">
        <v>0.045</v>
      </c>
      <c r="DK40" s="51">
        <v>0.043</v>
      </c>
      <c r="DL40" s="51">
        <v>0.101</v>
      </c>
      <c r="DM40" s="51">
        <v>0.134</v>
      </c>
      <c r="DN40" s="51">
        <v>0.028</v>
      </c>
      <c r="DO40" s="51">
        <v>0.056</v>
      </c>
      <c r="DP40" s="51">
        <v>0.081</v>
      </c>
      <c r="DQ40" s="51">
        <v>0.022</v>
      </c>
      <c r="DR40" s="51">
        <v>0.056</v>
      </c>
      <c r="DS40" s="51">
        <v>0.027</v>
      </c>
      <c r="DT40" s="51">
        <v>0.073</v>
      </c>
      <c r="DU40" s="51">
        <v>0.051</v>
      </c>
      <c r="DV40" s="51">
        <v>0.098</v>
      </c>
      <c r="DW40" s="51">
        <v>0.14</v>
      </c>
      <c r="DX40" s="51">
        <v>0.079</v>
      </c>
      <c r="DY40" s="51">
        <v>0.042</v>
      </c>
      <c r="DZ40" s="51">
        <v>0.047</v>
      </c>
      <c r="EA40" s="51">
        <v>0.027</v>
      </c>
      <c r="EB40" s="54">
        <v>114</v>
      </c>
      <c r="EC40" s="51">
        <v>0.06503508771929827</v>
      </c>
      <c r="ED40" s="51">
        <v>0.006</v>
      </c>
      <c r="EE40" s="51">
        <v>0.209</v>
      </c>
      <c r="EF40" s="51">
        <v>0.035885766573060175</v>
      </c>
    </row>
    <row r="41" spans="1:136" ht="12" customHeight="1">
      <c r="A41" s="50" t="s">
        <v>46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2"/>
      <c r="M41" s="52"/>
      <c r="N41" s="52">
        <v>0.148</v>
      </c>
      <c r="O41" s="52">
        <v>0.153</v>
      </c>
      <c r="P41" s="51"/>
      <c r="Q41" s="52"/>
      <c r="R41" s="52">
        <v>0.065</v>
      </c>
      <c r="S41" s="52">
        <v>0.023</v>
      </c>
      <c r="T41" s="52">
        <v>0.077</v>
      </c>
      <c r="U41" s="52">
        <v>0.047</v>
      </c>
      <c r="V41" s="52">
        <v>0.047</v>
      </c>
      <c r="W41" s="52">
        <v>0.06</v>
      </c>
      <c r="X41" s="52">
        <v>0.061</v>
      </c>
      <c r="Y41" s="52">
        <v>0.019</v>
      </c>
      <c r="Z41" s="52">
        <v>0.143</v>
      </c>
      <c r="AA41" s="52">
        <v>0.08</v>
      </c>
      <c r="AB41" s="52">
        <v>0.042</v>
      </c>
      <c r="AC41" s="52">
        <v>0.015</v>
      </c>
      <c r="AD41" s="52">
        <v>0.066</v>
      </c>
      <c r="AE41" s="52">
        <v>0.055</v>
      </c>
      <c r="AF41" s="52">
        <v>0.188</v>
      </c>
      <c r="AG41" s="52">
        <v>0.019</v>
      </c>
      <c r="AH41" s="52">
        <v>0.097</v>
      </c>
      <c r="AI41" s="52">
        <v>0.072</v>
      </c>
      <c r="AJ41" s="52">
        <v>0.02</v>
      </c>
      <c r="AK41" s="52">
        <v>0.013</v>
      </c>
      <c r="AL41" s="51">
        <v>0.062</v>
      </c>
      <c r="AM41" s="51">
        <v>0.026</v>
      </c>
      <c r="AN41" s="51">
        <v>0.228</v>
      </c>
      <c r="AO41" s="51">
        <v>0.261</v>
      </c>
      <c r="AP41" s="51">
        <v>0.018</v>
      </c>
      <c r="AQ41" s="51">
        <v>0.089</v>
      </c>
      <c r="AR41" s="51">
        <v>0.027</v>
      </c>
      <c r="AS41" s="51">
        <v>0.026</v>
      </c>
      <c r="AT41" s="51">
        <v>0.041</v>
      </c>
      <c r="AU41" s="51">
        <v>0.141</v>
      </c>
      <c r="AV41" s="51">
        <v>0.007</v>
      </c>
      <c r="AW41" s="51">
        <v>0.017</v>
      </c>
      <c r="AX41" s="51">
        <v>0.06</v>
      </c>
      <c r="AY41" s="51">
        <v>0.058</v>
      </c>
      <c r="AZ41" s="51">
        <v>0.059</v>
      </c>
      <c r="BA41" s="51">
        <v>0.047</v>
      </c>
      <c r="BB41" s="51">
        <v>0.041</v>
      </c>
      <c r="BC41" s="51">
        <v>0.083</v>
      </c>
      <c r="BD41" s="51">
        <v>0.032</v>
      </c>
      <c r="BE41" s="51">
        <v>0.042</v>
      </c>
      <c r="BF41" s="51">
        <v>0.052</v>
      </c>
      <c r="BG41" s="51">
        <v>0.057</v>
      </c>
      <c r="BH41" s="51">
        <v>0.062</v>
      </c>
      <c r="BI41" s="51">
        <v>0.043</v>
      </c>
      <c r="BJ41" s="51">
        <v>0.078</v>
      </c>
      <c r="BK41" s="51">
        <v>0.12</v>
      </c>
      <c r="BL41" s="51">
        <v>0.041</v>
      </c>
      <c r="BM41" s="51">
        <v>0.052</v>
      </c>
      <c r="BN41" s="51">
        <v>0.101</v>
      </c>
      <c r="BO41" s="51">
        <v>0.081</v>
      </c>
      <c r="BP41" s="51">
        <v>0.06</v>
      </c>
      <c r="BQ41" s="51">
        <v>0.077</v>
      </c>
      <c r="BR41" s="51">
        <v>0.069</v>
      </c>
      <c r="BS41" s="51">
        <v>0.067</v>
      </c>
      <c r="BT41" s="51">
        <v>0.066</v>
      </c>
      <c r="BU41" s="51">
        <v>0.091</v>
      </c>
      <c r="BV41" s="51">
        <v>0.125</v>
      </c>
      <c r="BW41" s="51">
        <v>0.063</v>
      </c>
      <c r="BX41" s="51">
        <v>0.086</v>
      </c>
      <c r="BY41" s="51">
        <v>0.065</v>
      </c>
      <c r="BZ41" s="51">
        <v>0.152</v>
      </c>
      <c r="CA41" s="51">
        <v>0.065</v>
      </c>
      <c r="CB41" s="51">
        <v>0.075</v>
      </c>
      <c r="CC41" s="51">
        <v>0.055</v>
      </c>
      <c r="CD41" s="51">
        <v>0.085</v>
      </c>
      <c r="CE41" s="51">
        <v>0.092</v>
      </c>
      <c r="CF41" s="51">
        <v>0.042</v>
      </c>
      <c r="CG41" s="51">
        <v>0.085</v>
      </c>
      <c r="CH41" s="51">
        <v>0.021</v>
      </c>
      <c r="CI41" s="51">
        <v>0.03</v>
      </c>
      <c r="CJ41" s="51">
        <v>0.055</v>
      </c>
      <c r="CK41" s="51">
        <v>0.032</v>
      </c>
      <c r="CL41" s="51">
        <v>0.034</v>
      </c>
      <c r="CM41" s="51">
        <v>0.04</v>
      </c>
      <c r="CN41" s="51">
        <v>0.126</v>
      </c>
      <c r="CO41" s="51">
        <v>0.049</v>
      </c>
      <c r="CP41" s="51">
        <v>0.052</v>
      </c>
      <c r="CQ41" s="51">
        <v>0.076</v>
      </c>
      <c r="CR41" s="51">
        <v>0.093</v>
      </c>
      <c r="CS41" s="51">
        <v>0.083</v>
      </c>
      <c r="CT41" s="51">
        <v>0.141</v>
      </c>
      <c r="CU41" s="51"/>
      <c r="CV41" s="51">
        <v>0.053</v>
      </c>
      <c r="CW41" s="53">
        <v>0.06</v>
      </c>
      <c r="CX41" s="51">
        <v>0.106</v>
      </c>
      <c r="CY41" s="51">
        <v>0.125</v>
      </c>
      <c r="CZ41" s="51">
        <v>0.104</v>
      </c>
      <c r="DA41" s="51">
        <v>0.033</v>
      </c>
      <c r="DB41" s="51">
        <v>0.077</v>
      </c>
      <c r="DC41" s="51">
        <v>0.071</v>
      </c>
      <c r="DD41" s="51">
        <v>0.039</v>
      </c>
      <c r="DE41" s="51">
        <v>0.038</v>
      </c>
      <c r="DF41" s="51">
        <v>0.135</v>
      </c>
      <c r="DG41" s="51">
        <v>0.065</v>
      </c>
      <c r="DH41" s="51">
        <v>0.101</v>
      </c>
      <c r="DI41" s="51">
        <v>0.039</v>
      </c>
      <c r="DJ41" s="51">
        <v>0.053</v>
      </c>
      <c r="DK41" s="51">
        <v>0.05</v>
      </c>
      <c r="DL41" s="51">
        <v>0.128</v>
      </c>
      <c r="DM41" s="51">
        <v>0.165</v>
      </c>
      <c r="DN41" s="51">
        <v>0.034</v>
      </c>
      <c r="DO41" s="51">
        <v>0.075</v>
      </c>
      <c r="DP41" s="51">
        <v>0.094</v>
      </c>
      <c r="DQ41" s="51">
        <v>0.027</v>
      </c>
      <c r="DR41" s="51">
        <v>0.031</v>
      </c>
      <c r="DS41" s="51">
        <v>0.035</v>
      </c>
      <c r="DT41" s="51">
        <v>0.086</v>
      </c>
      <c r="DU41" s="51">
        <v>0.066</v>
      </c>
      <c r="DV41" s="51">
        <v>0.126</v>
      </c>
      <c r="DW41" s="51">
        <v>0.179</v>
      </c>
      <c r="DX41" s="51">
        <v>0.103</v>
      </c>
      <c r="DY41" s="51">
        <v>0.053</v>
      </c>
      <c r="DZ41" s="51">
        <v>0.061</v>
      </c>
      <c r="EA41" s="51">
        <v>0.035</v>
      </c>
      <c r="EB41" s="54">
        <v>114</v>
      </c>
      <c r="EC41" s="51">
        <v>0.07193859649122808</v>
      </c>
      <c r="ED41" s="51">
        <v>0.007</v>
      </c>
      <c r="EE41" s="51">
        <v>0.261</v>
      </c>
      <c r="EF41" s="51">
        <v>0.04466763911373731</v>
      </c>
    </row>
    <row r="42" spans="1:136" ht="12" customHeight="1">
      <c r="A42" s="50" t="s">
        <v>47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  <c r="M42" s="52"/>
      <c r="N42" s="52">
        <v>0.398</v>
      </c>
      <c r="O42" s="52">
        <v>0.406</v>
      </c>
      <c r="P42" s="51"/>
      <c r="Q42" s="52"/>
      <c r="R42" s="52">
        <v>0.203</v>
      </c>
      <c r="S42" s="52">
        <v>0.077</v>
      </c>
      <c r="T42" s="52">
        <v>0.241</v>
      </c>
      <c r="U42" s="52">
        <v>0.145</v>
      </c>
      <c r="V42" s="52">
        <v>0.147</v>
      </c>
      <c r="W42" s="52">
        <v>0.183</v>
      </c>
      <c r="X42" s="52">
        <v>0.2</v>
      </c>
      <c r="Y42" s="52">
        <v>0.064</v>
      </c>
      <c r="Z42" s="52">
        <v>0.465</v>
      </c>
      <c r="AA42" s="52">
        <v>0.257</v>
      </c>
      <c r="AB42" s="52">
        <v>0.147</v>
      </c>
      <c r="AC42" s="52">
        <v>0.055</v>
      </c>
      <c r="AD42" s="52">
        <v>0.224</v>
      </c>
      <c r="AE42" s="52">
        <v>0.172</v>
      </c>
      <c r="AF42" s="52">
        <v>0.554</v>
      </c>
      <c r="AG42" s="52">
        <v>0.059</v>
      </c>
      <c r="AH42" s="52">
        <v>0.289</v>
      </c>
      <c r="AI42" s="52">
        <v>0.206</v>
      </c>
      <c r="AJ42" s="52">
        <v>0.069</v>
      </c>
      <c r="AK42" s="52">
        <v>0.042</v>
      </c>
      <c r="AL42" s="51">
        <v>0.187</v>
      </c>
      <c r="AM42" s="51">
        <v>0.08</v>
      </c>
      <c r="AN42" s="51">
        <v>0.712</v>
      </c>
      <c r="AO42" s="51">
        <v>0.78</v>
      </c>
      <c r="AP42" s="51">
        <v>0.046</v>
      </c>
      <c r="AQ42" s="51">
        <v>0.274</v>
      </c>
      <c r="AR42" s="51">
        <v>0.103</v>
      </c>
      <c r="AS42" s="51">
        <v>0.084</v>
      </c>
      <c r="AT42" s="51">
        <v>0.131</v>
      </c>
      <c r="AU42" s="51">
        <v>0.437</v>
      </c>
      <c r="AV42" s="51">
        <v>0.03</v>
      </c>
      <c r="AW42" s="51">
        <v>0.055</v>
      </c>
      <c r="AX42" s="51">
        <v>0.171</v>
      </c>
      <c r="AY42" s="51">
        <v>0.178</v>
      </c>
      <c r="AZ42" s="51">
        <v>0.19</v>
      </c>
      <c r="BA42" s="51">
        <v>0.15</v>
      </c>
      <c r="BB42" s="51">
        <v>0.136</v>
      </c>
      <c r="BC42" s="51">
        <v>0.28</v>
      </c>
      <c r="BD42" s="51">
        <v>0.113</v>
      </c>
      <c r="BE42" s="51">
        <v>0.133</v>
      </c>
      <c r="BF42" s="51">
        <v>0.185</v>
      </c>
      <c r="BG42" s="51">
        <v>0.186</v>
      </c>
      <c r="BH42" s="51">
        <v>0.212</v>
      </c>
      <c r="BI42" s="51">
        <v>0.151</v>
      </c>
      <c r="BJ42" s="51">
        <v>0.247</v>
      </c>
      <c r="BK42" s="51">
        <v>0.358</v>
      </c>
      <c r="BL42" s="51">
        <v>0.15</v>
      </c>
      <c r="BM42" s="51">
        <v>0.172</v>
      </c>
      <c r="BN42" s="51">
        <v>0.325</v>
      </c>
      <c r="BO42" s="51">
        <v>0.239</v>
      </c>
      <c r="BP42" s="51">
        <v>0.222</v>
      </c>
      <c r="BQ42" s="51">
        <v>0.231</v>
      </c>
      <c r="BR42" s="51">
        <v>0.226</v>
      </c>
      <c r="BS42" s="51">
        <v>0.209</v>
      </c>
      <c r="BT42" s="51">
        <v>0.232</v>
      </c>
      <c r="BU42" s="51">
        <v>0.309</v>
      </c>
      <c r="BV42" s="51">
        <v>0.391</v>
      </c>
      <c r="BW42" s="51">
        <v>0.206</v>
      </c>
      <c r="BX42" s="51">
        <v>0.267</v>
      </c>
      <c r="BY42" s="51">
        <v>0.216</v>
      </c>
      <c r="BZ42" s="51">
        <v>0.369</v>
      </c>
      <c r="CA42" s="51">
        <v>0.212</v>
      </c>
      <c r="CB42" s="51">
        <v>0.246</v>
      </c>
      <c r="CC42" s="51">
        <v>0.18</v>
      </c>
      <c r="CD42" s="51">
        <v>0.272</v>
      </c>
      <c r="CE42" s="51">
        <v>0.292</v>
      </c>
      <c r="CF42" s="51">
        <v>0.123</v>
      </c>
      <c r="CG42" s="51">
        <v>0.271</v>
      </c>
      <c r="CH42" s="51">
        <v>0.045</v>
      </c>
      <c r="CI42" s="51">
        <v>0.068</v>
      </c>
      <c r="CJ42" s="51">
        <v>0.172</v>
      </c>
      <c r="CK42" s="51">
        <v>0.099</v>
      </c>
      <c r="CL42" s="51">
        <v>0.097</v>
      </c>
      <c r="CM42" s="51">
        <v>0.119</v>
      </c>
      <c r="CN42" s="51">
        <v>0.377</v>
      </c>
      <c r="CO42" s="51">
        <v>0.152</v>
      </c>
      <c r="CP42" s="51">
        <v>0.163</v>
      </c>
      <c r="CQ42" s="51">
        <v>0.211</v>
      </c>
      <c r="CR42" s="51">
        <v>0.281</v>
      </c>
      <c r="CS42" s="51">
        <v>0.254</v>
      </c>
      <c r="CT42" s="51">
        <v>0.444</v>
      </c>
      <c r="CU42" s="51"/>
      <c r="CV42" s="51">
        <v>0.166</v>
      </c>
      <c r="CW42" s="53">
        <v>0.184</v>
      </c>
      <c r="CX42" s="51">
        <v>0.346</v>
      </c>
      <c r="CY42" s="51">
        <v>0.397</v>
      </c>
      <c r="CZ42" s="51">
        <v>0.329</v>
      </c>
      <c r="DA42" s="51">
        <v>0.108</v>
      </c>
      <c r="DB42" s="51">
        <v>0.255</v>
      </c>
      <c r="DC42" s="51">
        <v>0.23</v>
      </c>
      <c r="DD42" s="51">
        <v>0.118</v>
      </c>
      <c r="DE42" s="51">
        <v>0.113</v>
      </c>
      <c r="DF42" s="51">
        <v>0.391</v>
      </c>
      <c r="DG42" s="51">
        <v>0.192</v>
      </c>
      <c r="DH42" s="51">
        <v>0.301</v>
      </c>
      <c r="DI42" s="51">
        <v>0.119</v>
      </c>
      <c r="DJ42" s="51">
        <v>0.16</v>
      </c>
      <c r="DK42" s="51">
        <v>0.154</v>
      </c>
      <c r="DL42" s="51">
        <v>0.363</v>
      </c>
      <c r="DM42" s="51">
        <v>0.493</v>
      </c>
      <c r="DN42" s="51">
        <v>0.104</v>
      </c>
      <c r="DO42" s="51">
        <v>0.222</v>
      </c>
      <c r="DP42" s="51">
        <v>0.293</v>
      </c>
      <c r="DQ42" s="51">
        <v>0.087</v>
      </c>
      <c r="DR42" s="51">
        <v>0.1</v>
      </c>
      <c r="DS42" s="51">
        <v>0.107</v>
      </c>
      <c r="DT42" s="51">
        <v>0.255</v>
      </c>
      <c r="DU42" s="51">
        <v>0.195</v>
      </c>
      <c r="DV42" s="51">
        <v>0.365</v>
      </c>
      <c r="DW42" s="51">
        <v>0.51</v>
      </c>
      <c r="DX42" s="51">
        <v>0.3</v>
      </c>
      <c r="DY42" s="51">
        <v>0.153</v>
      </c>
      <c r="DZ42" s="51">
        <v>0.162</v>
      </c>
      <c r="EA42" s="51">
        <v>0.09</v>
      </c>
      <c r="EB42" s="54">
        <v>114</v>
      </c>
      <c r="EC42" s="51">
        <v>0.22133333333333327</v>
      </c>
      <c r="ED42" s="51">
        <v>0.03</v>
      </c>
      <c r="EE42" s="51">
        <v>0.78</v>
      </c>
      <c r="EF42" s="51">
        <v>0.13179274443375147</v>
      </c>
    </row>
    <row r="43" spans="1:136" ht="12" customHeight="1">
      <c r="A43" s="50" t="s">
        <v>48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52"/>
      <c r="N43" s="55" t="s">
        <v>15</v>
      </c>
      <c r="O43" s="55" t="s">
        <v>15</v>
      </c>
      <c r="P43" s="51"/>
      <c r="Q43" s="52"/>
      <c r="R43" s="52">
        <v>0.002</v>
      </c>
      <c r="S43" s="55" t="s">
        <v>15</v>
      </c>
      <c r="T43" s="55" t="s">
        <v>15</v>
      </c>
      <c r="U43" s="55" t="s">
        <v>15</v>
      </c>
      <c r="V43" s="55" t="s">
        <v>15</v>
      </c>
      <c r="W43" s="55" t="s">
        <v>15</v>
      </c>
      <c r="X43" s="55" t="s">
        <v>15</v>
      </c>
      <c r="Y43" s="55" t="s">
        <v>15</v>
      </c>
      <c r="Z43" s="55" t="s">
        <v>15</v>
      </c>
      <c r="AA43" s="55" t="s">
        <v>15</v>
      </c>
      <c r="AB43" s="55" t="s">
        <v>15</v>
      </c>
      <c r="AC43" s="55" t="s">
        <v>15</v>
      </c>
      <c r="AD43" s="55" t="s">
        <v>15</v>
      </c>
      <c r="AE43" s="55" t="s">
        <v>15</v>
      </c>
      <c r="AF43" s="55" t="s">
        <v>15</v>
      </c>
      <c r="AG43" s="55" t="s">
        <v>15</v>
      </c>
      <c r="AH43" s="55" t="s">
        <v>15</v>
      </c>
      <c r="AI43" s="55" t="s">
        <v>15</v>
      </c>
      <c r="AJ43" s="55" t="s">
        <v>15</v>
      </c>
      <c r="AK43" s="52">
        <v>0</v>
      </c>
      <c r="AL43" s="51">
        <v>0.001</v>
      </c>
      <c r="AM43" s="56" t="s">
        <v>15</v>
      </c>
      <c r="AN43" s="56" t="s">
        <v>15</v>
      </c>
      <c r="AO43" s="56" t="s">
        <v>15</v>
      </c>
      <c r="AP43" s="51">
        <v>0.002</v>
      </c>
      <c r="AQ43" s="56" t="s">
        <v>15</v>
      </c>
      <c r="AR43" s="51">
        <v>0.015</v>
      </c>
      <c r="AS43" s="51">
        <v>0.001</v>
      </c>
      <c r="AT43" s="51">
        <v>0.006</v>
      </c>
      <c r="AU43" s="51">
        <v>0.002</v>
      </c>
      <c r="AV43" s="56" t="s">
        <v>15</v>
      </c>
      <c r="AW43" s="56" t="s">
        <v>15</v>
      </c>
      <c r="AX43" s="51">
        <v>0.001</v>
      </c>
      <c r="AY43" s="51">
        <v>0.001</v>
      </c>
      <c r="AZ43" s="56" t="s">
        <v>15</v>
      </c>
      <c r="BA43" s="51">
        <v>0.003</v>
      </c>
      <c r="BB43" s="51">
        <v>0.001</v>
      </c>
      <c r="BC43" s="51">
        <v>0.008</v>
      </c>
      <c r="BD43" s="51">
        <v>0</v>
      </c>
      <c r="BE43" s="51">
        <v>0.002</v>
      </c>
      <c r="BF43" s="51">
        <v>0.006</v>
      </c>
      <c r="BG43" s="51">
        <v>0.01</v>
      </c>
      <c r="BH43" s="51">
        <v>0.002</v>
      </c>
      <c r="BI43" s="51">
        <v>0.003</v>
      </c>
      <c r="BJ43" s="51">
        <v>0.004</v>
      </c>
      <c r="BK43" s="51">
        <v>0.004</v>
      </c>
      <c r="BL43" s="51">
        <v>0.002</v>
      </c>
      <c r="BM43" s="51">
        <v>0.004</v>
      </c>
      <c r="BN43" s="51">
        <v>0.102</v>
      </c>
      <c r="BO43" s="51">
        <v>0.035</v>
      </c>
      <c r="BP43" s="56" t="s">
        <v>15</v>
      </c>
      <c r="BQ43" s="51">
        <v>0.006</v>
      </c>
      <c r="BR43" s="51">
        <v>0.012</v>
      </c>
      <c r="BS43" s="51">
        <v>0.001</v>
      </c>
      <c r="BT43" s="51">
        <v>0.018</v>
      </c>
      <c r="BU43" s="51">
        <v>0.003</v>
      </c>
      <c r="BV43" s="51">
        <v>0.03</v>
      </c>
      <c r="BW43" s="51">
        <v>0.023</v>
      </c>
      <c r="BX43" s="51">
        <v>0.017</v>
      </c>
      <c r="BY43" s="51">
        <v>0.003</v>
      </c>
      <c r="BZ43" s="51">
        <v>0.06</v>
      </c>
      <c r="CA43" s="51">
        <v>0.024</v>
      </c>
      <c r="CB43" s="51">
        <v>0.02</v>
      </c>
      <c r="CC43" s="51">
        <v>0.005</v>
      </c>
      <c r="CD43" s="51">
        <v>0.003</v>
      </c>
      <c r="CE43" s="51">
        <v>0.004</v>
      </c>
      <c r="CF43" s="51">
        <v>0.001</v>
      </c>
      <c r="CG43" s="51">
        <v>0.006</v>
      </c>
      <c r="CH43" s="51">
        <v>0.001</v>
      </c>
      <c r="CI43" s="51">
        <v>0.002</v>
      </c>
      <c r="CJ43" s="51">
        <v>0.004</v>
      </c>
      <c r="CK43" s="51">
        <v>0.008</v>
      </c>
      <c r="CL43" s="51">
        <v>0.015</v>
      </c>
      <c r="CM43" s="51">
        <v>0.017</v>
      </c>
      <c r="CN43" s="51">
        <v>0.003</v>
      </c>
      <c r="CO43" s="51">
        <v>0.001</v>
      </c>
      <c r="CP43" s="51">
        <v>0.001</v>
      </c>
      <c r="CQ43" s="51">
        <v>0.002</v>
      </c>
      <c r="CR43" s="51">
        <v>0.001</v>
      </c>
      <c r="CS43" s="51">
        <v>0.001</v>
      </c>
      <c r="CT43" s="51">
        <v>0.004</v>
      </c>
      <c r="CU43" s="51"/>
      <c r="CV43" s="51">
        <v>0.001</v>
      </c>
      <c r="CW43" s="53">
        <v>0.001</v>
      </c>
      <c r="CX43" s="51">
        <v>0.003</v>
      </c>
      <c r="CY43" s="51">
        <v>0.013</v>
      </c>
      <c r="CZ43" s="51">
        <v>0.007</v>
      </c>
      <c r="DA43" s="51">
        <v>0.001</v>
      </c>
      <c r="DB43" s="51">
        <v>0.001</v>
      </c>
      <c r="DC43" s="51">
        <v>0.001</v>
      </c>
      <c r="DD43" s="51">
        <v>0.001</v>
      </c>
      <c r="DE43" s="51">
        <v>0.001</v>
      </c>
      <c r="DF43" s="51">
        <v>0.002</v>
      </c>
      <c r="DG43" s="51">
        <v>0.002</v>
      </c>
      <c r="DH43" s="51">
        <v>0.001</v>
      </c>
      <c r="DI43" s="51">
        <v>0.001</v>
      </c>
      <c r="DJ43" s="51">
        <v>0.001</v>
      </c>
      <c r="DK43" s="51">
        <v>0</v>
      </c>
      <c r="DL43" s="51">
        <v>0.002</v>
      </c>
      <c r="DM43" s="51">
        <v>0.002</v>
      </c>
      <c r="DN43" s="56" t="s">
        <v>15</v>
      </c>
      <c r="DO43" s="51">
        <v>0.001</v>
      </c>
      <c r="DP43" s="51">
        <v>0</v>
      </c>
      <c r="DQ43" s="51">
        <v>0</v>
      </c>
      <c r="DR43" s="56" t="s">
        <v>15</v>
      </c>
      <c r="DS43" s="51">
        <v>0.001</v>
      </c>
      <c r="DT43" s="51">
        <v>0.002</v>
      </c>
      <c r="DU43" s="51">
        <v>0.002</v>
      </c>
      <c r="DV43" s="51">
        <v>0.001</v>
      </c>
      <c r="DW43" s="51">
        <v>0.003</v>
      </c>
      <c r="DX43" s="51">
        <v>0.001</v>
      </c>
      <c r="DY43" s="51">
        <v>0.001</v>
      </c>
      <c r="DZ43" s="51">
        <v>0.004</v>
      </c>
      <c r="EA43" s="51">
        <v>0.002</v>
      </c>
      <c r="EB43" s="54">
        <v>114</v>
      </c>
      <c r="EC43" s="51">
        <v>0.0063245614035087735</v>
      </c>
      <c r="ED43" s="51">
        <v>0</v>
      </c>
      <c r="EE43" s="51">
        <v>0.102</v>
      </c>
      <c r="EF43" s="51">
        <v>0.012267125954908841</v>
      </c>
    </row>
    <row r="44" spans="1:136" ht="12" customHeight="1">
      <c r="A44" s="50" t="s">
        <v>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52"/>
      <c r="N44" s="52">
        <v>0.002</v>
      </c>
      <c r="O44" s="52">
        <v>0.005</v>
      </c>
      <c r="P44" s="51"/>
      <c r="Q44" s="52"/>
      <c r="R44" s="52">
        <v>0.007</v>
      </c>
      <c r="S44" s="52">
        <v>0.006</v>
      </c>
      <c r="T44" s="52">
        <v>0.006</v>
      </c>
      <c r="U44" s="52">
        <v>0.004</v>
      </c>
      <c r="V44" s="52">
        <v>0.033</v>
      </c>
      <c r="W44" s="52">
        <v>0.032</v>
      </c>
      <c r="X44" s="52">
        <v>0.004</v>
      </c>
      <c r="Y44" s="52">
        <v>0.004</v>
      </c>
      <c r="Z44" s="52">
        <v>0.002</v>
      </c>
      <c r="AA44" s="52">
        <v>0.005</v>
      </c>
      <c r="AB44" s="52">
        <v>0.006</v>
      </c>
      <c r="AC44" s="52">
        <v>0.013</v>
      </c>
      <c r="AD44" s="52">
        <v>0.03</v>
      </c>
      <c r="AE44" s="52">
        <v>0.034</v>
      </c>
      <c r="AF44" s="52">
        <v>0.002</v>
      </c>
      <c r="AG44" s="52">
        <v>0.021</v>
      </c>
      <c r="AH44" s="52">
        <v>0.012</v>
      </c>
      <c r="AI44" s="55" t="s">
        <v>15</v>
      </c>
      <c r="AJ44" s="52">
        <v>0.024</v>
      </c>
      <c r="AK44" s="52">
        <v>0.021</v>
      </c>
      <c r="AL44" s="51">
        <v>0.01</v>
      </c>
      <c r="AM44" s="51">
        <v>0.01</v>
      </c>
      <c r="AN44" s="51">
        <v>0.032</v>
      </c>
      <c r="AO44" s="51">
        <v>0.034</v>
      </c>
      <c r="AP44" s="51">
        <v>0.011</v>
      </c>
      <c r="AQ44" s="51">
        <v>0.023</v>
      </c>
      <c r="AR44" s="51">
        <v>0.003</v>
      </c>
      <c r="AS44" s="51">
        <v>0.002</v>
      </c>
      <c r="AT44" s="51">
        <v>0.005</v>
      </c>
      <c r="AU44" s="51">
        <v>0.004</v>
      </c>
      <c r="AV44" s="51">
        <v>0.013</v>
      </c>
      <c r="AW44" s="51">
        <v>0.002</v>
      </c>
      <c r="AX44" s="51">
        <v>0.018</v>
      </c>
      <c r="AY44" s="51">
        <v>0.028</v>
      </c>
      <c r="AZ44" s="56" t="s">
        <v>15</v>
      </c>
      <c r="BA44" s="51">
        <v>0.026</v>
      </c>
      <c r="BB44" s="51">
        <v>0.031</v>
      </c>
      <c r="BC44" s="51">
        <v>0.047</v>
      </c>
      <c r="BD44" s="51">
        <v>0.02</v>
      </c>
      <c r="BE44" s="51">
        <v>0.023</v>
      </c>
      <c r="BF44" s="51">
        <v>0.004</v>
      </c>
      <c r="BG44" s="51">
        <v>0.024</v>
      </c>
      <c r="BH44" s="51">
        <v>0.004</v>
      </c>
      <c r="BI44" s="51">
        <v>0.002</v>
      </c>
      <c r="BJ44" s="51">
        <v>0.01</v>
      </c>
      <c r="BK44" s="51">
        <v>0.011</v>
      </c>
      <c r="BL44" s="51">
        <v>0.014</v>
      </c>
      <c r="BM44" s="51">
        <v>0.012</v>
      </c>
      <c r="BN44" s="51">
        <v>0.009</v>
      </c>
      <c r="BO44" s="51">
        <v>0.021</v>
      </c>
      <c r="BP44" s="51">
        <v>0.002</v>
      </c>
      <c r="BQ44" s="51">
        <v>0.021</v>
      </c>
      <c r="BR44" s="51">
        <v>0.01</v>
      </c>
      <c r="BS44" s="51">
        <v>0.012</v>
      </c>
      <c r="BT44" s="51">
        <v>0.045</v>
      </c>
      <c r="BU44" s="51">
        <v>0.049</v>
      </c>
      <c r="BV44" s="51">
        <v>0.08</v>
      </c>
      <c r="BW44" s="51">
        <v>0.081</v>
      </c>
      <c r="BX44" s="51">
        <v>0.068</v>
      </c>
      <c r="BY44" s="51">
        <v>0.085</v>
      </c>
      <c r="BZ44" s="51">
        <v>0.004</v>
      </c>
      <c r="CA44" s="51">
        <v>0.082</v>
      </c>
      <c r="CB44" s="51">
        <v>0.069</v>
      </c>
      <c r="CC44" s="51">
        <v>0.002</v>
      </c>
      <c r="CD44" s="51">
        <v>0.091</v>
      </c>
      <c r="CE44" s="51">
        <v>0.016</v>
      </c>
      <c r="CF44" s="51">
        <v>0.027</v>
      </c>
      <c r="CG44" s="51">
        <v>0.021</v>
      </c>
      <c r="CH44" s="51">
        <v>0.001</v>
      </c>
      <c r="CI44" s="51">
        <v>0.017</v>
      </c>
      <c r="CJ44" s="51">
        <v>0.061</v>
      </c>
      <c r="CK44" s="51">
        <v>0.034</v>
      </c>
      <c r="CL44" s="51">
        <v>0.027</v>
      </c>
      <c r="CM44" s="51">
        <v>0.036</v>
      </c>
      <c r="CN44" s="51">
        <v>0.016</v>
      </c>
      <c r="CO44" s="51">
        <v>0.05</v>
      </c>
      <c r="CP44" s="51">
        <v>0.045</v>
      </c>
      <c r="CQ44" s="51">
        <v>0.042</v>
      </c>
      <c r="CR44" s="51">
        <v>0.073</v>
      </c>
      <c r="CS44" s="51">
        <v>0.072</v>
      </c>
      <c r="CT44" s="51">
        <v>0.081</v>
      </c>
      <c r="CU44" s="51"/>
      <c r="CV44" s="51">
        <v>0.032</v>
      </c>
      <c r="CW44" s="53">
        <v>0.037</v>
      </c>
      <c r="CX44" s="51">
        <v>0.021</v>
      </c>
      <c r="CY44" s="51">
        <v>0.025</v>
      </c>
      <c r="CZ44" s="51">
        <v>0.019</v>
      </c>
      <c r="DA44" s="51">
        <v>0.029</v>
      </c>
      <c r="DB44" s="51">
        <v>0.063</v>
      </c>
      <c r="DC44" s="51">
        <v>0.058</v>
      </c>
      <c r="DD44" s="51">
        <v>0.003</v>
      </c>
      <c r="DE44" s="51">
        <v>0.002</v>
      </c>
      <c r="DF44" s="51">
        <v>0.094</v>
      </c>
      <c r="DG44" s="51">
        <v>0.031</v>
      </c>
      <c r="DH44" s="51">
        <v>0.064</v>
      </c>
      <c r="DI44" s="51">
        <v>0.026</v>
      </c>
      <c r="DJ44" s="51">
        <v>0.028</v>
      </c>
      <c r="DK44" s="51">
        <v>0.03</v>
      </c>
      <c r="DL44" s="51">
        <v>0.052</v>
      </c>
      <c r="DM44" s="51">
        <v>0.089</v>
      </c>
      <c r="DN44" s="51">
        <v>0.001</v>
      </c>
      <c r="DO44" s="51">
        <v>0.038</v>
      </c>
      <c r="DP44" s="51">
        <v>0.047</v>
      </c>
      <c r="DQ44" s="51">
        <v>0.001</v>
      </c>
      <c r="DR44" s="51">
        <v>0.018</v>
      </c>
      <c r="DS44" s="51">
        <v>0.02</v>
      </c>
      <c r="DT44" s="51">
        <v>0.05</v>
      </c>
      <c r="DU44" s="51">
        <v>0.002</v>
      </c>
      <c r="DV44" s="51">
        <v>0.062</v>
      </c>
      <c r="DW44" s="51">
        <v>0.045</v>
      </c>
      <c r="DX44" s="51">
        <v>0.062</v>
      </c>
      <c r="DY44" s="51">
        <v>0.031</v>
      </c>
      <c r="DZ44" s="51">
        <v>0.007</v>
      </c>
      <c r="EA44" s="51">
        <v>0.023</v>
      </c>
      <c r="EB44" s="54">
        <v>114</v>
      </c>
      <c r="EC44" s="51">
        <v>0.027447368421052623</v>
      </c>
      <c r="ED44" s="51">
        <v>0</v>
      </c>
      <c r="EE44" s="51">
        <v>0.094</v>
      </c>
      <c r="EF44" s="51">
        <v>0.024656633993245827</v>
      </c>
    </row>
    <row r="45" spans="1:136" ht="12" customHeight="1">
      <c r="A45" s="50" t="s">
        <v>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52"/>
      <c r="N45" s="52">
        <v>0.021</v>
      </c>
      <c r="O45" s="52">
        <v>0.034</v>
      </c>
      <c r="P45" s="51"/>
      <c r="Q45" s="52"/>
      <c r="R45" s="52">
        <v>0.026</v>
      </c>
      <c r="S45" s="52">
        <v>0.021</v>
      </c>
      <c r="T45" s="52">
        <v>0.031</v>
      </c>
      <c r="U45" s="52">
        <v>0.025</v>
      </c>
      <c r="V45" s="52">
        <v>0.026</v>
      </c>
      <c r="W45" s="52">
        <v>0.026</v>
      </c>
      <c r="X45" s="52">
        <v>0.034</v>
      </c>
      <c r="Y45" s="52">
        <v>0.021</v>
      </c>
      <c r="Z45" s="52">
        <v>0.02</v>
      </c>
      <c r="AA45" s="52">
        <v>0.037</v>
      </c>
      <c r="AB45" s="52">
        <v>0.038</v>
      </c>
      <c r="AC45" s="52">
        <v>0.012</v>
      </c>
      <c r="AD45" s="52">
        <v>0.132</v>
      </c>
      <c r="AE45" s="52">
        <v>0.028</v>
      </c>
      <c r="AF45" s="52">
        <v>0.057</v>
      </c>
      <c r="AG45" s="52">
        <v>0.018</v>
      </c>
      <c r="AH45" s="52">
        <v>0.052</v>
      </c>
      <c r="AI45" s="52">
        <v>0.033</v>
      </c>
      <c r="AJ45" s="52">
        <v>0.018</v>
      </c>
      <c r="AK45" s="52">
        <v>0.019</v>
      </c>
      <c r="AL45" s="51">
        <v>0.023</v>
      </c>
      <c r="AM45" s="51">
        <v>0.02</v>
      </c>
      <c r="AN45" s="51">
        <v>0.113</v>
      </c>
      <c r="AO45" s="51">
        <v>0.127</v>
      </c>
      <c r="AP45" s="51">
        <v>0.024</v>
      </c>
      <c r="AQ45" s="51">
        <v>0.073</v>
      </c>
      <c r="AR45" s="51">
        <v>0.017</v>
      </c>
      <c r="AS45" s="51">
        <v>0.009</v>
      </c>
      <c r="AT45" s="51">
        <v>0.011</v>
      </c>
      <c r="AU45" s="51">
        <v>0.008</v>
      </c>
      <c r="AV45" s="51">
        <v>0.005</v>
      </c>
      <c r="AW45" s="51">
        <v>0.004</v>
      </c>
      <c r="AX45" s="51">
        <v>0.01</v>
      </c>
      <c r="AY45" s="51">
        <v>0.003</v>
      </c>
      <c r="AZ45" s="51">
        <v>0.002</v>
      </c>
      <c r="BA45" s="51">
        <v>0.006</v>
      </c>
      <c r="BB45" s="51">
        <v>0.007</v>
      </c>
      <c r="BC45" s="51">
        <v>0.01</v>
      </c>
      <c r="BD45" s="51">
        <v>0.003</v>
      </c>
      <c r="BE45" s="51">
        <v>0.004</v>
      </c>
      <c r="BF45" s="51">
        <v>0.055</v>
      </c>
      <c r="BG45" s="51">
        <v>0.075</v>
      </c>
      <c r="BH45" s="51">
        <v>0.053</v>
      </c>
      <c r="BI45" s="51">
        <v>0.051</v>
      </c>
      <c r="BJ45" s="51">
        <v>0.041</v>
      </c>
      <c r="BK45" s="51">
        <v>0.056</v>
      </c>
      <c r="BL45" s="51">
        <v>0.053</v>
      </c>
      <c r="BM45" s="51">
        <v>0.05</v>
      </c>
      <c r="BN45" s="51">
        <v>0.136</v>
      </c>
      <c r="BO45" s="51">
        <v>0.084</v>
      </c>
      <c r="BP45" s="51">
        <v>0.053</v>
      </c>
      <c r="BQ45" s="51">
        <v>0.063</v>
      </c>
      <c r="BR45" s="51">
        <v>0.064</v>
      </c>
      <c r="BS45" s="51">
        <v>0.047</v>
      </c>
      <c r="BT45" s="51">
        <v>0.037</v>
      </c>
      <c r="BU45" s="51">
        <v>0.04</v>
      </c>
      <c r="BV45" s="51">
        <v>0.061</v>
      </c>
      <c r="BW45" s="51">
        <v>0.062</v>
      </c>
      <c r="BX45" s="51">
        <v>0.052</v>
      </c>
      <c r="BY45" s="51">
        <v>0.065</v>
      </c>
      <c r="BZ45" s="51">
        <v>0.051</v>
      </c>
      <c r="CA45" s="51">
        <v>0.063</v>
      </c>
      <c r="CB45" s="51">
        <v>0.053</v>
      </c>
      <c r="CC45" s="51">
        <v>0.047</v>
      </c>
      <c r="CD45" s="51">
        <v>0.07</v>
      </c>
      <c r="CE45" s="51">
        <v>0.075</v>
      </c>
      <c r="CF45" s="51">
        <v>0.019</v>
      </c>
      <c r="CG45" s="51">
        <v>0.09</v>
      </c>
      <c r="CH45" s="51">
        <v>0.013</v>
      </c>
      <c r="CI45" s="51">
        <v>0.017</v>
      </c>
      <c r="CJ45" s="51">
        <v>0.035</v>
      </c>
      <c r="CK45" s="51">
        <v>0.022</v>
      </c>
      <c r="CL45" s="51">
        <v>0.016</v>
      </c>
      <c r="CM45" s="51">
        <v>0.021</v>
      </c>
      <c r="CN45" s="51">
        <v>0.061</v>
      </c>
      <c r="CO45" s="51">
        <v>0.03</v>
      </c>
      <c r="CP45" s="51">
        <v>0.027</v>
      </c>
      <c r="CQ45" s="51">
        <v>0.025</v>
      </c>
      <c r="CR45" s="51">
        <v>0.043</v>
      </c>
      <c r="CS45" s="51">
        <v>0.043</v>
      </c>
      <c r="CT45" s="51">
        <v>0.061</v>
      </c>
      <c r="CU45" s="51"/>
      <c r="CV45" s="51">
        <v>0.023</v>
      </c>
      <c r="CW45" s="53">
        <v>0.027</v>
      </c>
      <c r="CX45" s="51">
        <v>0.056</v>
      </c>
      <c r="CY45" s="51">
        <v>0.072</v>
      </c>
      <c r="CZ45" s="51">
        <v>0.075</v>
      </c>
      <c r="DA45" s="51">
        <v>0.021</v>
      </c>
      <c r="DB45" s="51">
        <v>0.047</v>
      </c>
      <c r="DC45" s="51">
        <v>0.043</v>
      </c>
      <c r="DD45" s="51">
        <v>0.017</v>
      </c>
      <c r="DE45" s="51">
        <v>0.019</v>
      </c>
      <c r="DF45" s="51">
        <v>0.057</v>
      </c>
      <c r="DG45" s="51">
        <v>0.019</v>
      </c>
      <c r="DH45" s="51">
        <v>0.035</v>
      </c>
      <c r="DI45" s="51">
        <v>0.015</v>
      </c>
      <c r="DJ45" s="51">
        <v>0.016</v>
      </c>
      <c r="DK45" s="51">
        <v>0.017</v>
      </c>
      <c r="DL45" s="51">
        <v>0.03</v>
      </c>
      <c r="DM45" s="51">
        <v>0.05</v>
      </c>
      <c r="DN45" s="51">
        <v>0.011</v>
      </c>
      <c r="DO45" s="51">
        <v>0.021</v>
      </c>
      <c r="DP45" s="51">
        <v>0.027</v>
      </c>
      <c r="DQ45" s="51">
        <v>0.013</v>
      </c>
      <c r="DR45" s="51">
        <v>0.01</v>
      </c>
      <c r="DS45" s="51">
        <v>0.011</v>
      </c>
      <c r="DT45" s="51">
        <v>0.027</v>
      </c>
      <c r="DU45" s="51">
        <v>0.02</v>
      </c>
      <c r="DV45" s="51">
        <v>0.035</v>
      </c>
      <c r="DW45" s="51">
        <v>0.026</v>
      </c>
      <c r="DX45" s="51">
        <v>0.035</v>
      </c>
      <c r="DY45" s="51">
        <v>0.018</v>
      </c>
      <c r="DZ45" s="51">
        <v>0.017</v>
      </c>
      <c r="EA45" s="51">
        <v>0.013</v>
      </c>
      <c r="EB45" s="54">
        <v>114</v>
      </c>
      <c r="EC45" s="51">
        <v>0.03670175438596491</v>
      </c>
      <c r="ED45" s="51">
        <v>0.002</v>
      </c>
      <c r="EE45" s="51">
        <v>0.136</v>
      </c>
      <c r="EF45" s="51">
        <v>0.02688798395441088</v>
      </c>
    </row>
    <row r="46" spans="1:136" ht="12" customHeight="1">
      <c r="A46" s="50" t="s">
        <v>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2"/>
      <c r="N46" s="52">
        <v>0.033</v>
      </c>
      <c r="O46" s="52">
        <v>0.044</v>
      </c>
      <c r="P46" s="51"/>
      <c r="Q46" s="52"/>
      <c r="R46" s="52">
        <v>0.033</v>
      </c>
      <c r="S46" s="52">
        <v>0.021</v>
      </c>
      <c r="T46" s="52">
        <v>0.011</v>
      </c>
      <c r="U46" s="52">
        <v>0.009</v>
      </c>
      <c r="V46" s="52">
        <v>0.011</v>
      </c>
      <c r="W46" s="52">
        <v>0.009</v>
      </c>
      <c r="X46" s="52">
        <v>0.013</v>
      </c>
      <c r="Y46" s="52">
        <v>0.008</v>
      </c>
      <c r="Z46" s="52">
        <v>0.014</v>
      </c>
      <c r="AA46" s="52">
        <v>0.017</v>
      </c>
      <c r="AB46" s="52">
        <v>0.015</v>
      </c>
      <c r="AC46" s="52">
        <v>0.005</v>
      </c>
      <c r="AD46" s="52">
        <v>0.045</v>
      </c>
      <c r="AE46" s="52">
        <v>0.017</v>
      </c>
      <c r="AF46" s="52">
        <v>0.055</v>
      </c>
      <c r="AG46" s="52">
        <v>0.013</v>
      </c>
      <c r="AH46" s="52">
        <v>0.019</v>
      </c>
      <c r="AI46" s="52">
        <v>0.015</v>
      </c>
      <c r="AJ46" s="52">
        <v>0.005</v>
      </c>
      <c r="AK46" s="52">
        <v>0.001</v>
      </c>
      <c r="AL46" s="51">
        <v>0.019</v>
      </c>
      <c r="AM46" s="51">
        <v>0.012</v>
      </c>
      <c r="AN46" s="51">
        <v>0.106</v>
      </c>
      <c r="AO46" s="51">
        <v>0.023</v>
      </c>
      <c r="AP46" s="51">
        <v>0.01</v>
      </c>
      <c r="AQ46" s="51">
        <v>0.021</v>
      </c>
      <c r="AR46" s="51">
        <v>0.016</v>
      </c>
      <c r="AS46" s="51">
        <v>0.009</v>
      </c>
      <c r="AT46" s="51">
        <v>0.01</v>
      </c>
      <c r="AU46" s="51">
        <v>0.008</v>
      </c>
      <c r="AV46" s="51">
        <v>0.004</v>
      </c>
      <c r="AW46" s="51">
        <v>0.004</v>
      </c>
      <c r="AX46" s="51">
        <v>0.01</v>
      </c>
      <c r="AY46" s="51">
        <v>0.003</v>
      </c>
      <c r="AZ46" s="51">
        <v>0.002</v>
      </c>
      <c r="BA46" s="51">
        <v>0.006</v>
      </c>
      <c r="BB46" s="51">
        <v>0.006</v>
      </c>
      <c r="BC46" s="51">
        <v>0.011</v>
      </c>
      <c r="BD46" s="51">
        <v>0.003</v>
      </c>
      <c r="BE46" s="51">
        <v>0.004</v>
      </c>
      <c r="BF46" s="51">
        <v>0.008</v>
      </c>
      <c r="BG46" s="51">
        <v>0.01</v>
      </c>
      <c r="BH46" s="51">
        <v>0.007</v>
      </c>
      <c r="BI46" s="51">
        <v>0.006</v>
      </c>
      <c r="BJ46" s="51">
        <v>0.005</v>
      </c>
      <c r="BK46" s="51">
        <v>0.006</v>
      </c>
      <c r="BL46" s="51">
        <v>0.006</v>
      </c>
      <c r="BM46" s="51">
        <v>0.005</v>
      </c>
      <c r="BN46" s="51">
        <v>0.024</v>
      </c>
      <c r="BO46" s="51">
        <v>0.023</v>
      </c>
      <c r="BP46" s="51">
        <v>0.009</v>
      </c>
      <c r="BQ46" s="51">
        <v>0.007</v>
      </c>
      <c r="BR46" s="51">
        <v>0.009</v>
      </c>
      <c r="BS46" s="51">
        <v>0.006</v>
      </c>
      <c r="BT46" s="51">
        <v>0.015</v>
      </c>
      <c r="BU46" s="51">
        <v>0.004</v>
      </c>
      <c r="BV46" s="51">
        <v>0.048</v>
      </c>
      <c r="BW46" s="51">
        <v>0.022</v>
      </c>
      <c r="BX46" s="51">
        <v>0.011</v>
      </c>
      <c r="BY46" s="51">
        <v>0.027</v>
      </c>
      <c r="BZ46" s="51">
        <v>0.043</v>
      </c>
      <c r="CA46" s="51">
        <v>0.022</v>
      </c>
      <c r="CB46" s="51">
        <v>0.012</v>
      </c>
      <c r="CC46" s="51">
        <v>0.006</v>
      </c>
      <c r="CD46" s="51">
        <v>0.004</v>
      </c>
      <c r="CE46" s="51">
        <v>0.007</v>
      </c>
      <c r="CF46" s="51">
        <v>0.001</v>
      </c>
      <c r="CG46" s="51">
        <v>0.006</v>
      </c>
      <c r="CH46" s="51">
        <v>0.004</v>
      </c>
      <c r="CI46" s="51">
        <v>0.004</v>
      </c>
      <c r="CJ46" s="51">
        <v>0.003</v>
      </c>
      <c r="CK46" s="51">
        <v>0.004</v>
      </c>
      <c r="CL46" s="51">
        <v>0.023</v>
      </c>
      <c r="CM46" s="51">
        <v>0.009</v>
      </c>
      <c r="CN46" s="51">
        <v>0.013</v>
      </c>
      <c r="CO46" s="51">
        <v>0.004</v>
      </c>
      <c r="CP46" s="51">
        <v>0.029</v>
      </c>
      <c r="CQ46" s="51">
        <v>0.01</v>
      </c>
      <c r="CR46" s="51">
        <v>0.005</v>
      </c>
      <c r="CS46" s="51">
        <v>0.016</v>
      </c>
      <c r="CT46" s="51">
        <v>0.011</v>
      </c>
      <c r="CU46" s="51"/>
      <c r="CV46" s="51">
        <v>0.034</v>
      </c>
      <c r="CW46" s="53">
        <v>0.01</v>
      </c>
      <c r="CX46" s="51">
        <v>0.041</v>
      </c>
      <c r="CY46" s="51">
        <v>0.012</v>
      </c>
      <c r="CZ46" s="51">
        <v>0.004</v>
      </c>
      <c r="DA46" s="51">
        <v>0.036</v>
      </c>
      <c r="DB46" s="51">
        <v>0.005</v>
      </c>
      <c r="DC46" s="51">
        <v>0.004</v>
      </c>
      <c r="DD46" s="51">
        <v>0.005</v>
      </c>
      <c r="DE46" s="51">
        <v>0.004</v>
      </c>
      <c r="DF46" s="51">
        <v>0.041</v>
      </c>
      <c r="DG46" s="51">
        <v>0.011</v>
      </c>
      <c r="DH46" s="51">
        <v>0.003</v>
      </c>
      <c r="DI46" s="51">
        <v>0.003</v>
      </c>
      <c r="DJ46" s="51">
        <v>0.003</v>
      </c>
      <c r="DK46" s="51">
        <v>0.002</v>
      </c>
      <c r="DL46" s="51">
        <v>0.003</v>
      </c>
      <c r="DM46" s="51">
        <v>0.009</v>
      </c>
      <c r="DN46" s="51">
        <v>0.003</v>
      </c>
      <c r="DO46" s="51">
        <v>0.005</v>
      </c>
      <c r="DP46" s="51">
        <v>0.003</v>
      </c>
      <c r="DQ46" s="51">
        <v>0.002</v>
      </c>
      <c r="DR46" s="51">
        <v>0.002</v>
      </c>
      <c r="DS46" s="51">
        <v>0.002</v>
      </c>
      <c r="DT46" s="51">
        <v>0.007</v>
      </c>
      <c r="DU46" s="51">
        <v>0.005</v>
      </c>
      <c r="DV46" s="51">
        <v>0.003</v>
      </c>
      <c r="DW46" s="51">
        <v>0.006</v>
      </c>
      <c r="DX46" s="51">
        <v>0.047</v>
      </c>
      <c r="DY46" s="51">
        <v>0.012</v>
      </c>
      <c r="DZ46" s="51">
        <v>0.019</v>
      </c>
      <c r="EA46" s="51">
        <v>0.009</v>
      </c>
      <c r="EB46" s="54">
        <v>114</v>
      </c>
      <c r="EC46" s="51">
        <v>0.013499999999999983</v>
      </c>
      <c r="ED46" s="51">
        <v>0.001</v>
      </c>
      <c r="EE46" s="51">
        <v>0.106</v>
      </c>
      <c r="EF46" s="51">
        <v>0.014697087669498092</v>
      </c>
    </row>
    <row r="47" spans="1:136" ht="12" customHeight="1">
      <c r="A47" s="50" t="s">
        <v>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2"/>
      <c r="N47" s="52">
        <v>0.011</v>
      </c>
      <c r="O47" s="52">
        <v>0.019</v>
      </c>
      <c r="P47" s="51"/>
      <c r="Q47" s="52"/>
      <c r="R47" s="52">
        <v>0.013</v>
      </c>
      <c r="S47" s="52">
        <v>0.01</v>
      </c>
      <c r="T47" s="52">
        <v>0.013</v>
      </c>
      <c r="U47" s="52">
        <v>0.011</v>
      </c>
      <c r="V47" s="52">
        <v>0.007</v>
      </c>
      <c r="W47" s="52">
        <v>0.006</v>
      </c>
      <c r="X47" s="52">
        <v>0.011</v>
      </c>
      <c r="Y47" s="52">
        <v>0.009</v>
      </c>
      <c r="Z47" s="52">
        <v>0.004</v>
      </c>
      <c r="AA47" s="52">
        <v>0.009</v>
      </c>
      <c r="AB47" s="52">
        <v>0.007</v>
      </c>
      <c r="AC47" s="52">
        <v>0.004</v>
      </c>
      <c r="AD47" s="52">
        <v>0.017</v>
      </c>
      <c r="AE47" s="55" t="s">
        <v>15</v>
      </c>
      <c r="AF47" s="52">
        <v>0.006</v>
      </c>
      <c r="AG47" s="52">
        <v>0.002</v>
      </c>
      <c r="AH47" s="52">
        <v>0.023</v>
      </c>
      <c r="AI47" s="52">
        <v>0.015</v>
      </c>
      <c r="AJ47" s="52">
        <v>0.007</v>
      </c>
      <c r="AK47" s="52">
        <v>0.007</v>
      </c>
      <c r="AL47" s="51">
        <v>0.021</v>
      </c>
      <c r="AM47" s="51">
        <v>0.018</v>
      </c>
      <c r="AN47" s="51">
        <v>0.021</v>
      </c>
      <c r="AO47" s="51">
        <v>0.008</v>
      </c>
      <c r="AP47" s="56" t="s">
        <v>15</v>
      </c>
      <c r="AQ47" s="51">
        <v>0.014</v>
      </c>
      <c r="AR47" s="51">
        <v>0.007</v>
      </c>
      <c r="AS47" s="51">
        <v>0.005</v>
      </c>
      <c r="AT47" s="51">
        <v>0.018</v>
      </c>
      <c r="AU47" s="51">
        <v>0.015</v>
      </c>
      <c r="AV47" s="51">
        <v>0.006</v>
      </c>
      <c r="AW47" s="51">
        <v>0.005</v>
      </c>
      <c r="AX47" s="51">
        <v>0.006</v>
      </c>
      <c r="AY47" s="51">
        <v>0.005</v>
      </c>
      <c r="AZ47" s="51">
        <v>0.003</v>
      </c>
      <c r="BA47" s="51">
        <v>0.003</v>
      </c>
      <c r="BB47" s="51">
        <v>0.005</v>
      </c>
      <c r="BC47" s="51">
        <v>0.007</v>
      </c>
      <c r="BD47" s="51">
        <v>0.004</v>
      </c>
      <c r="BE47" s="51">
        <v>0.004</v>
      </c>
      <c r="BF47" s="51">
        <v>0.015</v>
      </c>
      <c r="BG47" s="51">
        <v>0.015</v>
      </c>
      <c r="BH47" s="51">
        <v>0.011</v>
      </c>
      <c r="BI47" s="51">
        <v>0.01</v>
      </c>
      <c r="BJ47" s="51">
        <v>0.005</v>
      </c>
      <c r="BK47" s="51">
        <v>0.005</v>
      </c>
      <c r="BL47" s="51">
        <v>0.005</v>
      </c>
      <c r="BM47" s="51">
        <v>0.005</v>
      </c>
      <c r="BN47" s="51">
        <v>0.031</v>
      </c>
      <c r="BO47" s="51">
        <v>0.027</v>
      </c>
      <c r="BP47" s="51">
        <v>0.006</v>
      </c>
      <c r="BQ47" s="51">
        <v>0.006</v>
      </c>
      <c r="BR47" s="51">
        <v>0.008</v>
      </c>
      <c r="BS47" s="51">
        <v>0.006</v>
      </c>
      <c r="BT47" s="51">
        <v>0.006</v>
      </c>
      <c r="BU47" s="51">
        <v>0.004</v>
      </c>
      <c r="BV47" s="51">
        <v>0.01</v>
      </c>
      <c r="BW47" s="51">
        <v>0.011</v>
      </c>
      <c r="BX47" s="51">
        <v>0.011</v>
      </c>
      <c r="BY47" s="51">
        <v>0.007</v>
      </c>
      <c r="BZ47" s="51">
        <v>0.007</v>
      </c>
      <c r="CA47" s="51">
        <v>0.006</v>
      </c>
      <c r="CB47" s="51">
        <v>0.006</v>
      </c>
      <c r="CC47" s="51">
        <v>0.006</v>
      </c>
      <c r="CD47" s="51">
        <v>0.004</v>
      </c>
      <c r="CE47" s="51">
        <v>0.004</v>
      </c>
      <c r="CF47" s="51">
        <v>0.001</v>
      </c>
      <c r="CG47" s="51">
        <v>0.005</v>
      </c>
      <c r="CH47" s="51">
        <v>0.009</v>
      </c>
      <c r="CI47" s="51">
        <v>0.008</v>
      </c>
      <c r="CJ47" s="51">
        <v>0.006</v>
      </c>
      <c r="CK47" s="51">
        <v>0.005</v>
      </c>
      <c r="CL47" s="51">
        <v>0.004</v>
      </c>
      <c r="CM47" s="51">
        <v>0.004</v>
      </c>
      <c r="CN47" s="51">
        <v>0.013</v>
      </c>
      <c r="CO47" s="51">
        <v>0.008</v>
      </c>
      <c r="CP47" s="51">
        <v>0.007</v>
      </c>
      <c r="CQ47" s="51">
        <v>0.007</v>
      </c>
      <c r="CR47" s="51">
        <v>0.005</v>
      </c>
      <c r="CS47" s="51">
        <v>0.012</v>
      </c>
      <c r="CT47" s="51">
        <v>0.01</v>
      </c>
      <c r="CU47" s="51"/>
      <c r="CV47" s="51">
        <v>0.005</v>
      </c>
      <c r="CW47" s="53">
        <v>0.005</v>
      </c>
      <c r="CX47" s="51">
        <v>0.006</v>
      </c>
      <c r="CY47" s="51">
        <v>0.007</v>
      </c>
      <c r="CZ47" s="51">
        <v>0.006</v>
      </c>
      <c r="DA47" s="51">
        <v>0.004</v>
      </c>
      <c r="DB47" s="51">
        <v>0.005</v>
      </c>
      <c r="DC47" s="51">
        <v>0.004</v>
      </c>
      <c r="DD47" s="51">
        <v>0.009</v>
      </c>
      <c r="DE47" s="51">
        <v>0.007</v>
      </c>
      <c r="DF47" s="51">
        <v>0.012</v>
      </c>
      <c r="DG47" s="51">
        <v>0.006</v>
      </c>
      <c r="DH47" s="51">
        <v>0.005</v>
      </c>
      <c r="DI47" s="51">
        <v>0.004</v>
      </c>
      <c r="DJ47" s="51">
        <v>0.002</v>
      </c>
      <c r="DK47" s="51">
        <v>0.002</v>
      </c>
      <c r="DL47" s="51">
        <v>0.003</v>
      </c>
      <c r="DM47" s="51">
        <v>0.009</v>
      </c>
      <c r="DN47" s="51">
        <v>0.003</v>
      </c>
      <c r="DO47" s="51">
        <v>0.003</v>
      </c>
      <c r="DP47" s="51">
        <v>0.003</v>
      </c>
      <c r="DQ47" s="51">
        <v>0.002</v>
      </c>
      <c r="DR47" s="51">
        <v>0.002</v>
      </c>
      <c r="DS47" s="51">
        <v>0.002</v>
      </c>
      <c r="DT47" s="51">
        <v>0.01</v>
      </c>
      <c r="DU47" s="51">
        <v>0.008</v>
      </c>
      <c r="DV47" s="51">
        <v>0.005</v>
      </c>
      <c r="DW47" s="51">
        <v>0.006</v>
      </c>
      <c r="DX47" s="51">
        <v>0.003</v>
      </c>
      <c r="DY47" s="51">
        <v>0.003</v>
      </c>
      <c r="DZ47" s="51">
        <v>0.029</v>
      </c>
      <c r="EA47" s="51">
        <v>0.015</v>
      </c>
      <c r="EB47" s="54">
        <v>114</v>
      </c>
      <c r="EC47" s="51">
        <v>0.008131578947368425</v>
      </c>
      <c r="ED47" s="51">
        <v>0</v>
      </c>
      <c r="EE47" s="51">
        <v>0.031</v>
      </c>
      <c r="EF47" s="51">
        <v>0.005742104191122372</v>
      </c>
    </row>
    <row r="48" spans="1:136" ht="12" customHeight="1">
      <c r="A48" s="50" t="s">
        <v>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2"/>
      <c r="M48" s="52"/>
      <c r="N48" s="52">
        <v>0.004</v>
      </c>
      <c r="O48" s="52">
        <v>0.009</v>
      </c>
      <c r="P48" s="51"/>
      <c r="Q48" s="52"/>
      <c r="R48" s="52">
        <v>0.004</v>
      </c>
      <c r="S48" s="52">
        <v>0.004</v>
      </c>
      <c r="T48" s="52">
        <v>0.006</v>
      </c>
      <c r="U48" s="52">
        <v>0.006</v>
      </c>
      <c r="V48" s="52">
        <v>0.002</v>
      </c>
      <c r="W48" s="52">
        <v>0.002</v>
      </c>
      <c r="X48" s="52">
        <v>0.005</v>
      </c>
      <c r="Y48" s="55" t="s">
        <v>15</v>
      </c>
      <c r="Z48" s="52">
        <v>0.001</v>
      </c>
      <c r="AA48" s="52">
        <v>0.002</v>
      </c>
      <c r="AB48" s="55" t="s">
        <v>15</v>
      </c>
      <c r="AC48" s="52">
        <v>0.001</v>
      </c>
      <c r="AD48" s="52">
        <v>0.003</v>
      </c>
      <c r="AE48" s="52">
        <v>0.001</v>
      </c>
      <c r="AF48" s="52">
        <v>0.001</v>
      </c>
      <c r="AG48" s="52">
        <v>0.001</v>
      </c>
      <c r="AH48" s="52">
        <v>0.008</v>
      </c>
      <c r="AI48" s="52">
        <v>0.005</v>
      </c>
      <c r="AJ48" s="52">
        <v>0.001</v>
      </c>
      <c r="AK48" s="52">
        <v>0.001</v>
      </c>
      <c r="AL48" s="51">
        <v>0.006</v>
      </c>
      <c r="AM48" s="51">
        <v>0.005</v>
      </c>
      <c r="AN48" s="51">
        <v>0.001</v>
      </c>
      <c r="AO48" s="51">
        <v>0.001</v>
      </c>
      <c r="AP48" s="51">
        <v>0.001</v>
      </c>
      <c r="AQ48" s="51">
        <v>0.001</v>
      </c>
      <c r="AR48" s="51">
        <v>0.003</v>
      </c>
      <c r="AS48" s="51">
        <v>0.002</v>
      </c>
      <c r="AT48" s="51">
        <v>0.008</v>
      </c>
      <c r="AU48" s="51">
        <v>0.006</v>
      </c>
      <c r="AV48" s="51">
        <v>0.002</v>
      </c>
      <c r="AW48" s="56" t="s">
        <v>15</v>
      </c>
      <c r="AX48" s="51">
        <v>0.004</v>
      </c>
      <c r="AY48" s="56" t="s">
        <v>15</v>
      </c>
      <c r="AZ48" s="56" t="s">
        <v>15</v>
      </c>
      <c r="BA48" s="51">
        <v>0.001</v>
      </c>
      <c r="BB48" s="56" t="s">
        <v>15</v>
      </c>
      <c r="BC48" s="51">
        <v>0.001</v>
      </c>
      <c r="BD48" s="56" t="s">
        <v>15</v>
      </c>
      <c r="BE48" s="51">
        <v>0</v>
      </c>
      <c r="BF48" s="51">
        <v>0.007</v>
      </c>
      <c r="BG48" s="51">
        <v>0.006</v>
      </c>
      <c r="BH48" s="51">
        <v>0.005</v>
      </c>
      <c r="BI48" s="51">
        <v>0.005</v>
      </c>
      <c r="BJ48" s="51">
        <v>0.002</v>
      </c>
      <c r="BK48" s="51">
        <v>0.002</v>
      </c>
      <c r="BL48" s="51">
        <v>0.003</v>
      </c>
      <c r="BM48" s="51">
        <v>0.002</v>
      </c>
      <c r="BN48" s="51">
        <v>0.013</v>
      </c>
      <c r="BO48" s="51">
        <v>0.01</v>
      </c>
      <c r="BP48" s="51">
        <v>0.002</v>
      </c>
      <c r="BQ48" s="51">
        <v>0.003</v>
      </c>
      <c r="BR48" s="51">
        <v>0.004</v>
      </c>
      <c r="BS48" s="51">
        <v>0.003</v>
      </c>
      <c r="BT48" s="51">
        <v>0.002</v>
      </c>
      <c r="BU48" s="51">
        <v>0.002</v>
      </c>
      <c r="BV48" s="51">
        <v>0.004</v>
      </c>
      <c r="BW48" s="51">
        <v>0.005</v>
      </c>
      <c r="BX48" s="51">
        <v>0.004</v>
      </c>
      <c r="BY48" s="51">
        <v>0.003</v>
      </c>
      <c r="BZ48" s="51">
        <v>0.003</v>
      </c>
      <c r="CA48" s="56" t="s">
        <v>15</v>
      </c>
      <c r="CB48" s="51">
        <v>0</v>
      </c>
      <c r="CC48" s="51">
        <v>0.005</v>
      </c>
      <c r="CD48" s="51">
        <v>0.002</v>
      </c>
      <c r="CE48" s="51">
        <v>0</v>
      </c>
      <c r="CF48" s="51">
        <v>0</v>
      </c>
      <c r="CG48" s="56" t="s">
        <v>15</v>
      </c>
      <c r="CH48" s="51">
        <v>0.004</v>
      </c>
      <c r="CI48" s="51">
        <v>0.004</v>
      </c>
      <c r="CJ48" s="51">
        <v>0.003</v>
      </c>
      <c r="CK48" s="51">
        <v>0.002</v>
      </c>
      <c r="CL48" s="51">
        <v>0.002</v>
      </c>
      <c r="CM48" s="51">
        <v>0.002</v>
      </c>
      <c r="CN48" s="51">
        <v>0.005</v>
      </c>
      <c r="CO48" s="51">
        <v>0.003</v>
      </c>
      <c r="CP48" s="51">
        <v>0.003</v>
      </c>
      <c r="CQ48" s="51">
        <v>0.003</v>
      </c>
      <c r="CR48" s="51">
        <v>0.003</v>
      </c>
      <c r="CS48" s="51">
        <v>0.003</v>
      </c>
      <c r="CT48" s="51">
        <v>0.003</v>
      </c>
      <c r="CU48" s="51"/>
      <c r="CV48" s="51">
        <v>0.003</v>
      </c>
      <c r="CW48" s="53">
        <v>0.003</v>
      </c>
      <c r="CX48" s="51">
        <v>0.002</v>
      </c>
      <c r="CY48" s="51">
        <v>0.002</v>
      </c>
      <c r="CZ48" s="51">
        <v>0.003</v>
      </c>
      <c r="DA48" s="51">
        <v>0.002</v>
      </c>
      <c r="DB48" s="51">
        <v>0.002</v>
      </c>
      <c r="DC48" s="51">
        <v>0.002</v>
      </c>
      <c r="DD48" s="51">
        <v>0.003</v>
      </c>
      <c r="DE48" s="51">
        <v>0</v>
      </c>
      <c r="DF48" s="51">
        <v>0.007</v>
      </c>
      <c r="DG48" s="51">
        <v>0.002</v>
      </c>
      <c r="DH48" s="51">
        <v>0.002</v>
      </c>
      <c r="DI48" s="56" t="s">
        <v>15</v>
      </c>
      <c r="DJ48" s="51">
        <v>0</v>
      </c>
      <c r="DK48" s="51">
        <v>0</v>
      </c>
      <c r="DL48" s="51">
        <v>0</v>
      </c>
      <c r="DM48" s="51">
        <v>0</v>
      </c>
      <c r="DN48" s="51">
        <v>0</v>
      </c>
      <c r="DO48" s="51">
        <v>0.001</v>
      </c>
      <c r="DP48" s="56" t="s">
        <v>15</v>
      </c>
      <c r="DQ48" s="51">
        <v>0.001</v>
      </c>
      <c r="DR48" s="51">
        <v>0</v>
      </c>
      <c r="DS48" s="51">
        <v>0.001</v>
      </c>
      <c r="DT48" s="51">
        <v>0.005</v>
      </c>
      <c r="DU48" s="51">
        <v>0.003</v>
      </c>
      <c r="DV48" s="51">
        <v>0.001</v>
      </c>
      <c r="DW48" s="51">
        <v>0.001</v>
      </c>
      <c r="DX48" s="51">
        <v>0.001</v>
      </c>
      <c r="DY48" s="51">
        <v>0.001</v>
      </c>
      <c r="DZ48" s="51">
        <v>0.01</v>
      </c>
      <c r="EA48" s="51">
        <v>0.005</v>
      </c>
      <c r="EB48" s="54">
        <v>114</v>
      </c>
      <c r="EC48" s="51">
        <v>0.004131578947368423</v>
      </c>
      <c r="ED48" s="51">
        <v>0</v>
      </c>
      <c r="EE48" s="51">
        <v>0.013</v>
      </c>
      <c r="EF48" s="51">
        <v>0.0024755498750275323</v>
      </c>
    </row>
    <row r="50" ht="12" customHeight="1">
      <c r="B50" s="58" t="s">
        <v>59</v>
      </c>
    </row>
    <row r="51" spans="1:131" ht="12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</row>
    <row r="52" spans="14:133" ht="12" customHeight="1"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</row>
    <row r="53" spans="14:131" ht="12" customHeight="1"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</row>
  </sheetData>
  <printOptions horizontalCentered="1" verticalCentered="1"/>
  <pageMargins left="0.64" right="0.63" top="1" bottom="1" header="0.5" footer="0.5"/>
  <pageSetup horizontalDpi="600" verticalDpi="600" orientation="portrait" r:id="rId1"/>
  <headerFooter alignWithMargins="0">
    <oddHeader>&amp;C&amp;"Arial,Bold"&amp;8MARYLAND AIR AND RADIATION MANAGEMENT ADMINISTRATION
CANNISTER AIR SAMPLE ANALYSIS RESULTS
CHESTER, PENNSYLVANIA - 1997
SIM ANALYSIS - RESULTS IN PPB
ND(NON-DETECT) = 1/2 THE METHOD  DETECTION LIMIT</oddHeader>
    <oddFooter>&amp;L&amp;"Arial,Regular"&amp;8&amp;D&amp;C
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B50"/>
  <sheetViews>
    <sheetView showGridLines="0" workbookViewId="0" topLeftCell="A1">
      <selection activeCell="A7" sqref="A7"/>
    </sheetView>
  </sheetViews>
  <sheetFormatPr defaultColWidth="6.625" defaultRowHeight="12.75" customHeight="1"/>
  <cols>
    <col min="1" max="1" width="24.50390625" style="23" customWidth="1"/>
    <col min="2" max="231" width="6.625" style="24" customWidth="1"/>
    <col min="232" max="236" width="6.625" style="25" customWidth="1"/>
    <col min="237" max="255" width="6.625" style="24" customWidth="1"/>
    <col min="256" max="16384" width="6.625" style="24" customWidth="1"/>
  </cols>
  <sheetData>
    <row r="1" ht="12.75" customHeight="1">
      <c r="D1" s="4" t="s">
        <v>0</v>
      </c>
    </row>
    <row r="2" ht="12.75" customHeight="1">
      <c r="D2" s="26" t="s">
        <v>1</v>
      </c>
    </row>
    <row r="3" ht="12.75" customHeight="1">
      <c r="D3" s="4" t="s">
        <v>54</v>
      </c>
    </row>
    <row r="4" ht="12.75" customHeight="1">
      <c r="D4" s="4" t="s">
        <v>3</v>
      </c>
    </row>
    <row r="5" ht="12.75" customHeight="1">
      <c r="D5" s="5" t="s">
        <v>4</v>
      </c>
    </row>
    <row r="6" ht="12.75" customHeight="1">
      <c r="HY6" s="25" t="s">
        <v>5</v>
      </c>
    </row>
    <row r="7" spans="1:236" s="31" customFormat="1" ht="12.75" customHeight="1">
      <c r="A7" s="27" t="s">
        <v>55</v>
      </c>
      <c r="B7" s="28">
        <f>DATE(96,1,1)</f>
        <v>35065</v>
      </c>
      <c r="C7" s="28">
        <f>B7+2</f>
        <v>35067</v>
      </c>
      <c r="D7" s="28">
        <f>C7+1</f>
        <v>35068</v>
      </c>
      <c r="E7" s="28">
        <f>D7+2</f>
        <v>35070</v>
      </c>
      <c r="F7" s="28">
        <f>E7+1</f>
        <v>35071</v>
      </c>
      <c r="G7" s="28">
        <f>F7+2</f>
        <v>35073</v>
      </c>
      <c r="H7" s="28">
        <f>G7+1</f>
        <v>35074</v>
      </c>
      <c r="I7" s="28">
        <f>H7+2</f>
        <v>35076</v>
      </c>
      <c r="J7" s="28">
        <f>I7+1</f>
        <v>35077</v>
      </c>
      <c r="K7" s="28">
        <f>J7+2</f>
        <v>35079</v>
      </c>
      <c r="L7" s="28">
        <f>K7+1</f>
        <v>35080</v>
      </c>
      <c r="M7" s="28">
        <f>L7+2</f>
        <v>35082</v>
      </c>
      <c r="N7" s="28">
        <f>M7+4</f>
        <v>35086</v>
      </c>
      <c r="O7" s="28">
        <f>N7+2</f>
        <v>35088</v>
      </c>
      <c r="P7" s="28">
        <f>O7+1</f>
        <v>35089</v>
      </c>
      <c r="Q7" s="28">
        <f>P7+2</f>
        <v>35091</v>
      </c>
      <c r="R7" s="28">
        <f>Q7+1</f>
        <v>35092</v>
      </c>
      <c r="S7" s="28">
        <f>R7+2</f>
        <v>35094</v>
      </c>
      <c r="T7" s="28">
        <f>S7+1</f>
        <v>35095</v>
      </c>
      <c r="U7" s="28">
        <f>T7+2</f>
        <v>35097</v>
      </c>
      <c r="V7" s="28">
        <f>U7+1</f>
        <v>35098</v>
      </c>
      <c r="W7" s="28">
        <f>V7+2</f>
        <v>35100</v>
      </c>
      <c r="X7" s="28">
        <f>W7+1</f>
        <v>35101</v>
      </c>
      <c r="Y7" s="28">
        <f>X7+2</f>
        <v>35103</v>
      </c>
      <c r="Z7" s="28">
        <f>Y7+1</f>
        <v>35104</v>
      </c>
      <c r="AA7" s="28">
        <f>Z7+2</f>
        <v>35106</v>
      </c>
      <c r="AB7" s="28">
        <f>AA7+1</f>
        <v>35107</v>
      </c>
      <c r="AC7" s="28">
        <f>AB7+2</f>
        <v>35109</v>
      </c>
      <c r="AD7" s="28">
        <f>AC7+1</f>
        <v>35110</v>
      </c>
      <c r="AE7" s="28">
        <f>AD7+2</f>
        <v>35112</v>
      </c>
      <c r="AF7" s="28">
        <f>AE7+1</f>
        <v>35113</v>
      </c>
      <c r="AG7" s="28">
        <f>AF7+2</f>
        <v>35115</v>
      </c>
      <c r="AH7" s="28">
        <f>AG7+1</f>
        <v>35116</v>
      </c>
      <c r="AI7" s="28">
        <f>AH7+2</f>
        <v>35118</v>
      </c>
      <c r="AJ7" s="28">
        <f>AI7+1</f>
        <v>35119</v>
      </c>
      <c r="AK7" s="28">
        <f>AJ7+2</f>
        <v>35121</v>
      </c>
      <c r="AL7" s="28">
        <f>AK7+1</f>
        <v>35122</v>
      </c>
      <c r="AM7" s="28">
        <f>AL7+2</f>
        <v>35124</v>
      </c>
      <c r="AN7" s="28">
        <f>AM7+1</f>
        <v>35125</v>
      </c>
      <c r="AO7" s="28">
        <f>AN7+2</f>
        <v>35127</v>
      </c>
      <c r="AP7" s="28">
        <f>AO7+1</f>
        <v>35128</v>
      </c>
      <c r="AQ7" s="28">
        <f>AP7+2</f>
        <v>35130</v>
      </c>
      <c r="AR7" s="28">
        <f>AQ7+1</f>
        <v>35131</v>
      </c>
      <c r="AS7" s="28">
        <f>AR7+2</f>
        <v>35133</v>
      </c>
      <c r="AT7" s="28">
        <f>AS7+1</f>
        <v>35134</v>
      </c>
      <c r="AU7" s="28">
        <f>AT7+2</f>
        <v>35136</v>
      </c>
      <c r="AV7" s="28">
        <f>AU7+1</f>
        <v>35137</v>
      </c>
      <c r="AW7" s="28">
        <f>AV7+2</f>
        <v>35139</v>
      </c>
      <c r="AX7" s="28">
        <f>AW7+1</f>
        <v>35140</v>
      </c>
      <c r="AY7" s="28">
        <f>AX7+2</f>
        <v>35142</v>
      </c>
      <c r="AZ7" s="28">
        <f>AY7+1</f>
        <v>35143</v>
      </c>
      <c r="BA7" s="28">
        <f>AZ7+2</f>
        <v>35145</v>
      </c>
      <c r="BB7" s="28">
        <f>BA7+1</f>
        <v>35146</v>
      </c>
      <c r="BC7" s="28">
        <f>BB7+2</f>
        <v>35148</v>
      </c>
      <c r="BD7" s="28">
        <f>BC7+1</f>
        <v>35149</v>
      </c>
      <c r="BE7" s="28">
        <f>BD7+2</f>
        <v>35151</v>
      </c>
      <c r="BF7" s="28">
        <f>BE7+1</f>
        <v>35152</v>
      </c>
      <c r="BG7" s="28">
        <f>BF7+2</f>
        <v>35154</v>
      </c>
      <c r="BH7" s="28">
        <f>BG7+1</f>
        <v>35155</v>
      </c>
      <c r="BI7" s="28">
        <f>BH7+2</f>
        <v>35157</v>
      </c>
      <c r="BJ7" s="28">
        <f>BI7+1</f>
        <v>35158</v>
      </c>
      <c r="BK7" s="28">
        <f>BJ7+2</f>
        <v>35160</v>
      </c>
      <c r="BL7" s="28">
        <f>BK7+1</f>
        <v>35161</v>
      </c>
      <c r="BM7" s="28">
        <f>BL7+2</f>
        <v>35163</v>
      </c>
      <c r="BN7" s="28">
        <f>BM7+1</f>
        <v>35164</v>
      </c>
      <c r="BO7" s="28">
        <f>BN7+2</f>
        <v>35166</v>
      </c>
      <c r="BP7" s="28">
        <f>BO7+1</f>
        <v>35167</v>
      </c>
      <c r="BQ7" s="28">
        <f>BP7+2</f>
        <v>35169</v>
      </c>
      <c r="BR7" s="28">
        <f>BQ7+1</f>
        <v>35170</v>
      </c>
      <c r="BS7" s="28">
        <f>BR7+2</f>
        <v>35172</v>
      </c>
      <c r="BT7" s="28">
        <f>BS7+1</f>
        <v>35173</v>
      </c>
      <c r="BU7" s="28">
        <f>BT7+2</f>
        <v>35175</v>
      </c>
      <c r="BV7" s="28">
        <f>BU7+1</f>
        <v>35176</v>
      </c>
      <c r="BW7" s="28">
        <f>BV7+2</f>
        <v>35178</v>
      </c>
      <c r="BX7" s="28">
        <f>BW7+1</f>
        <v>35179</v>
      </c>
      <c r="BY7" s="28">
        <f>BX7+2</f>
        <v>35181</v>
      </c>
      <c r="BZ7" s="28">
        <f>BY7+1</f>
        <v>35182</v>
      </c>
      <c r="CA7" s="28">
        <f>BZ7+2</f>
        <v>35184</v>
      </c>
      <c r="CB7" s="28">
        <f>CA7+1</f>
        <v>35185</v>
      </c>
      <c r="CC7" s="28">
        <f>CB7+2</f>
        <v>35187</v>
      </c>
      <c r="CD7" s="28">
        <f>CC7+1</f>
        <v>35188</v>
      </c>
      <c r="CE7" s="28">
        <f>CD7+2</f>
        <v>35190</v>
      </c>
      <c r="CF7" s="28">
        <f>CE7+1</f>
        <v>35191</v>
      </c>
      <c r="CG7" s="28">
        <f>CF7+2</f>
        <v>35193</v>
      </c>
      <c r="CH7" s="28">
        <f>CG7+1</f>
        <v>35194</v>
      </c>
      <c r="CI7" s="28">
        <f>CH7+2</f>
        <v>35196</v>
      </c>
      <c r="CJ7" s="28">
        <f>CI7+2</f>
        <v>35198</v>
      </c>
      <c r="CK7" s="28">
        <f>CJ7+1</f>
        <v>35199</v>
      </c>
      <c r="CL7" s="28">
        <f>CK7+2</f>
        <v>35201</v>
      </c>
      <c r="CM7" s="28">
        <f>CL7+1</f>
        <v>35202</v>
      </c>
      <c r="CN7" s="28">
        <f>CM7+1</f>
        <v>35203</v>
      </c>
      <c r="CO7" s="28">
        <f>CN7+2</f>
        <v>35205</v>
      </c>
      <c r="CP7" s="28">
        <f>CO7+1</f>
        <v>35206</v>
      </c>
      <c r="CQ7" s="28">
        <f>CP7+2</f>
        <v>35208</v>
      </c>
      <c r="CR7" s="28">
        <f>CQ7+1</f>
        <v>35209</v>
      </c>
      <c r="CS7" s="28">
        <f>CR7+2</f>
        <v>35211</v>
      </c>
      <c r="CT7" s="28">
        <f>CS7+1</f>
        <v>35212</v>
      </c>
      <c r="CU7" s="28">
        <f>CT7+2</f>
        <v>35214</v>
      </c>
      <c r="CV7" s="28">
        <f>CU7+1</f>
        <v>35215</v>
      </c>
      <c r="CW7" s="28">
        <f>CV7+2</f>
        <v>35217</v>
      </c>
      <c r="CX7" s="28">
        <f>CW7+1</f>
        <v>35218</v>
      </c>
      <c r="CY7" s="28">
        <f>CX7+2</f>
        <v>35220</v>
      </c>
      <c r="CZ7" s="28">
        <f>CY7+1</f>
        <v>35221</v>
      </c>
      <c r="DA7" s="28">
        <f>CZ7+2</f>
        <v>35223</v>
      </c>
      <c r="DB7" s="28">
        <f>DA7+1</f>
        <v>35224</v>
      </c>
      <c r="DC7" s="28">
        <f>DB7+2</f>
        <v>35226</v>
      </c>
      <c r="DD7" s="28">
        <f>DC7+1</f>
        <v>35227</v>
      </c>
      <c r="DE7" s="28">
        <f>DD7+2</f>
        <v>35229</v>
      </c>
      <c r="DF7" s="28">
        <f>DE7+1</f>
        <v>35230</v>
      </c>
      <c r="DG7" s="28">
        <f>DF7+2</f>
        <v>35232</v>
      </c>
      <c r="DH7" s="28">
        <f>DG7+1</f>
        <v>35233</v>
      </c>
      <c r="DI7" s="28">
        <f>DH7+2</f>
        <v>35235</v>
      </c>
      <c r="DJ7" s="28">
        <f>DI7+1</f>
        <v>35236</v>
      </c>
      <c r="DK7" s="28">
        <f>DJ7+2</f>
        <v>35238</v>
      </c>
      <c r="DL7" s="28">
        <f>DK7+1</f>
        <v>35239</v>
      </c>
      <c r="DM7" s="28">
        <f>DL7+2</f>
        <v>35241</v>
      </c>
      <c r="DN7" s="28">
        <f>DM7+1</f>
        <v>35242</v>
      </c>
      <c r="DO7" s="28">
        <f>DN7+2</f>
        <v>35244</v>
      </c>
      <c r="DP7" s="28">
        <f>DO7+1</f>
        <v>35245</v>
      </c>
      <c r="DQ7" s="28">
        <f>DP7+5</f>
        <v>35250</v>
      </c>
      <c r="DR7" s="28">
        <f>DQ7+1</f>
        <v>35251</v>
      </c>
      <c r="DS7" s="28">
        <f>DR7+2</f>
        <v>35253</v>
      </c>
      <c r="DT7" s="28">
        <f>DS7+1</f>
        <v>35254</v>
      </c>
      <c r="DU7" s="28">
        <f>DT7+3</f>
        <v>35257</v>
      </c>
      <c r="DV7" s="28">
        <f>DU7+2</f>
        <v>35259</v>
      </c>
      <c r="DW7" s="28">
        <f>DV7+1</f>
        <v>35260</v>
      </c>
      <c r="DX7" s="28">
        <f>DW7+2</f>
        <v>35262</v>
      </c>
      <c r="DY7" s="28">
        <f>DX7+1</f>
        <v>35263</v>
      </c>
      <c r="DZ7" s="28">
        <f>DY7+2</f>
        <v>35265</v>
      </c>
      <c r="EA7" s="28">
        <f>DZ7+1</f>
        <v>35266</v>
      </c>
      <c r="EB7" s="28">
        <f>EA7+2</f>
        <v>35268</v>
      </c>
      <c r="EC7" s="28">
        <f>EB7+1</f>
        <v>35269</v>
      </c>
      <c r="ED7" s="28">
        <f>EC7+2</f>
        <v>35271</v>
      </c>
      <c r="EE7" s="28">
        <f>ED7+1</f>
        <v>35272</v>
      </c>
      <c r="EF7" s="28">
        <f>EE7+2</f>
        <v>35274</v>
      </c>
      <c r="EG7" s="28">
        <f>EF7+1</f>
        <v>35275</v>
      </c>
      <c r="EH7" s="28">
        <f>EG7+2</f>
        <v>35277</v>
      </c>
      <c r="EI7" s="28">
        <f>EH7+1</f>
        <v>35278</v>
      </c>
      <c r="EJ7" s="28">
        <f>EI7+2</f>
        <v>35280</v>
      </c>
      <c r="EK7" s="28">
        <f>EJ7+1</f>
        <v>35281</v>
      </c>
      <c r="EL7" s="28">
        <f>EK7+2</f>
        <v>35283</v>
      </c>
      <c r="EM7" s="28">
        <f>EL7+1</f>
        <v>35284</v>
      </c>
      <c r="EN7" s="28">
        <f>EM7+2</f>
        <v>35286</v>
      </c>
      <c r="EO7" s="28">
        <f>EN7+1</f>
        <v>35287</v>
      </c>
      <c r="EP7" s="28">
        <f>EO7+2</f>
        <v>35289</v>
      </c>
      <c r="EQ7" s="28">
        <f>EP7+1</f>
        <v>35290</v>
      </c>
      <c r="ER7" s="28">
        <f>EQ7+2</f>
        <v>35292</v>
      </c>
      <c r="ES7" s="28">
        <f>ER7+1</f>
        <v>35293</v>
      </c>
      <c r="ET7" s="28">
        <f>ES7+2</f>
        <v>35295</v>
      </c>
      <c r="EU7" s="28">
        <f>ET7+1</f>
        <v>35296</v>
      </c>
      <c r="EV7" s="28">
        <f>EU7+2</f>
        <v>35298</v>
      </c>
      <c r="EW7" s="28">
        <f>EV7+1</f>
        <v>35299</v>
      </c>
      <c r="EX7" s="28">
        <f>EW7+2</f>
        <v>35301</v>
      </c>
      <c r="EY7" s="28">
        <f>EX7+1</f>
        <v>35302</v>
      </c>
      <c r="EZ7" s="28">
        <f>EY7+2</f>
        <v>35304</v>
      </c>
      <c r="FA7" s="28">
        <f>EZ7+1</f>
        <v>35305</v>
      </c>
      <c r="FB7" s="28">
        <f>FA7+2</f>
        <v>35307</v>
      </c>
      <c r="FC7" s="28">
        <f>FB7+1</f>
        <v>35308</v>
      </c>
      <c r="FD7" s="28">
        <f>FC7+2</f>
        <v>35310</v>
      </c>
      <c r="FE7" s="28">
        <f>FD7+1</f>
        <v>35311</v>
      </c>
      <c r="FF7" s="28">
        <f>FE7+2</f>
        <v>35313</v>
      </c>
      <c r="FG7" s="28">
        <f>FF7+1</f>
        <v>35314</v>
      </c>
      <c r="FH7" s="28">
        <f>FG7+2</f>
        <v>35316</v>
      </c>
      <c r="FI7" s="28">
        <f>FH7+1</f>
        <v>35317</v>
      </c>
      <c r="FJ7" s="28">
        <f>FI7+2</f>
        <v>35319</v>
      </c>
      <c r="FK7" s="28">
        <f>FJ7+1</f>
        <v>35320</v>
      </c>
      <c r="FL7" s="28">
        <f>FK7+2</f>
        <v>35322</v>
      </c>
      <c r="FM7" s="28">
        <f>FL7+1</f>
        <v>35323</v>
      </c>
      <c r="FN7" s="28">
        <f>FM7+2</f>
        <v>35325</v>
      </c>
      <c r="FO7" s="28">
        <f>FN7+1</f>
        <v>35326</v>
      </c>
      <c r="FP7" s="28">
        <f>FO7+2</f>
        <v>35328</v>
      </c>
      <c r="FQ7" s="28">
        <f>FP7+1</f>
        <v>35329</v>
      </c>
      <c r="FR7" s="28">
        <f>FQ7+2</f>
        <v>35331</v>
      </c>
      <c r="FS7" s="28">
        <f>FR7+1</f>
        <v>35332</v>
      </c>
      <c r="FT7" s="28">
        <f>FS7+2</f>
        <v>35334</v>
      </c>
      <c r="FU7" s="28">
        <f>FT7+1</f>
        <v>35335</v>
      </c>
      <c r="FV7" s="28">
        <f>FU7+2</f>
        <v>35337</v>
      </c>
      <c r="FW7" s="28">
        <f>FV7+1</f>
        <v>35338</v>
      </c>
      <c r="FX7" s="28">
        <f>FW7+2</f>
        <v>35340</v>
      </c>
      <c r="FY7" s="28">
        <f>FX7+1</f>
        <v>35341</v>
      </c>
      <c r="FZ7" s="28">
        <f>FY7+2</f>
        <v>35343</v>
      </c>
      <c r="GA7" s="28">
        <f>FZ7+1</f>
        <v>35344</v>
      </c>
      <c r="GB7" s="28">
        <f>GA7+2</f>
        <v>35346</v>
      </c>
      <c r="GC7" s="28">
        <f>GB7+1</f>
        <v>35347</v>
      </c>
      <c r="GD7" s="28">
        <f>GC7+2</f>
        <v>35349</v>
      </c>
      <c r="GE7" s="28">
        <f>GD7+1</f>
        <v>35350</v>
      </c>
      <c r="GF7" s="28">
        <f>GE7+2</f>
        <v>35352</v>
      </c>
      <c r="GG7" s="28">
        <f>GF7+1</f>
        <v>35353</v>
      </c>
      <c r="GH7" s="28">
        <f>GG7+2</f>
        <v>35355</v>
      </c>
      <c r="GI7" s="28">
        <f>GH7+1</f>
        <v>35356</v>
      </c>
      <c r="GJ7" s="28">
        <f>GI7+2</f>
        <v>35358</v>
      </c>
      <c r="GK7" s="28">
        <f>GJ7+1</f>
        <v>35359</v>
      </c>
      <c r="GL7" s="28">
        <f>GK7+2</f>
        <v>35361</v>
      </c>
      <c r="GM7" s="28">
        <f>GL7+1</f>
        <v>35362</v>
      </c>
      <c r="GN7" s="28">
        <f>GM7+2</f>
        <v>35364</v>
      </c>
      <c r="GO7" s="28">
        <f>GN7+1</f>
        <v>35365</v>
      </c>
      <c r="GP7" s="28">
        <f>GO7+2</f>
        <v>35367</v>
      </c>
      <c r="GQ7" s="28">
        <f>GP7+1</f>
        <v>35368</v>
      </c>
      <c r="GR7" s="28">
        <f>GQ7+2</f>
        <v>35370</v>
      </c>
      <c r="GS7" s="28">
        <f>GR7+1</f>
        <v>35371</v>
      </c>
      <c r="GT7" s="28">
        <f>GS7+2</f>
        <v>35373</v>
      </c>
      <c r="GU7" s="28">
        <f>GT7+1</f>
        <v>35374</v>
      </c>
      <c r="GV7" s="28">
        <f>GU7+2</f>
        <v>35376</v>
      </c>
      <c r="GW7" s="28">
        <f>GV7+1</f>
        <v>35377</v>
      </c>
      <c r="GX7" s="28">
        <f>GW7+2</f>
        <v>35379</v>
      </c>
      <c r="GY7" s="28">
        <f>GX7+1</f>
        <v>35380</v>
      </c>
      <c r="GZ7" s="28">
        <f>GY7+2</f>
        <v>35382</v>
      </c>
      <c r="HA7" s="28">
        <f>GZ7+1</f>
        <v>35383</v>
      </c>
      <c r="HB7" s="28">
        <f>HA7+2</f>
        <v>35385</v>
      </c>
      <c r="HC7" s="28">
        <f>HB7+1</f>
        <v>35386</v>
      </c>
      <c r="HD7" s="28">
        <f>HC7+2</f>
        <v>35388</v>
      </c>
      <c r="HE7" s="28">
        <f>HD7+1</f>
        <v>35389</v>
      </c>
      <c r="HF7" s="28">
        <f>HE7+2</f>
        <v>35391</v>
      </c>
      <c r="HG7" s="28">
        <f>HF7+1</f>
        <v>35392</v>
      </c>
      <c r="HH7" s="28">
        <f>HG7+2</f>
        <v>35394</v>
      </c>
      <c r="HI7" s="28">
        <f>HH7+1</f>
        <v>35395</v>
      </c>
      <c r="HJ7" s="28">
        <f>HI7+2</f>
        <v>35397</v>
      </c>
      <c r="HK7" s="28">
        <f>HJ7+1</f>
        <v>35398</v>
      </c>
      <c r="HL7" s="28">
        <f>HK7+2</f>
        <v>35400</v>
      </c>
      <c r="HM7" s="28">
        <f>HL7+2</f>
        <v>35402</v>
      </c>
      <c r="HN7" s="28">
        <f>HM7+2</f>
        <v>35404</v>
      </c>
      <c r="HO7" s="28">
        <f>HN7+1</f>
        <v>35405</v>
      </c>
      <c r="HP7" s="28">
        <f>HO7+2</f>
        <v>35407</v>
      </c>
      <c r="HQ7" s="28">
        <f>HP7+2</f>
        <v>35409</v>
      </c>
      <c r="HR7" s="28">
        <f>HQ7+1</f>
        <v>35410</v>
      </c>
      <c r="HS7" s="28"/>
      <c r="HT7" s="28"/>
      <c r="HU7" s="28"/>
      <c r="HV7" s="28"/>
      <c r="HW7" s="28"/>
      <c r="HX7" s="29" t="s">
        <v>7</v>
      </c>
      <c r="HY7" s="30" t="s">
        <v>8</v>
      </c>
      <c r="HZ7" s="30" t="s">
        <v>9</v>
      </c>
      <c r="IA7" s="30" t="s">
        <v>10</v>
      </c>
      <c r="IB7" s="30" t="s">
        <v>11</v>
      </c>
    </row>
    <row r="8" spans="1:236" ht="12.75" customHeight="1">
      <c r="A8" s="32" t="s">
        <v>12</v>
      </c>
      <c r="B8" s="33">
        <v>0.713</v>
      </c>
      <c r="C8" s="33">
        <v>0.587</v>
      </c>
      <c r="D8" s="33">
        <v>0.578</v>
      </c>
      <c r="E8" s="33">
        <v>0.594</v>
      </c>
      <c r="F8" s="33">
        <v>0.647</v>
      </c>
      <c r="G8" s="33">
        <v>0.616</v>
      </c>
      <c r="H8" s="33">
        <v>0.599</v>
      </c>
      <c r="I8" s="33">
        <v>0.576</v>
      </c>
      <c r="J8" s="33">
        <v>0.579</v>
      </c>
      <c r="K8" s="33">
        <v>0.559</v>
      </c>
      <c r="L8" s="34">
        <v>0.626</v>
      </c>
      <c r="M8" s="34">
        <v>0.842</v>
      </c>
      <c r="N8" s="34">
        <v>0.638</v>
      </c>
      <c r="O8" s="34">
        <v>0.617</v>
      </c>
      <c r="P8" s="33">
        <v>0.489</v>
      </c>
      <c r="Q8" s="34">
        <v>0.505</v>
      </c>
      <c r="R8" s="34">
        <v>0.538</v>
      </c>
      <c r="S8" s="34">
        <v>0.584</v>
      </c>
      <c r="T8" s="34">
        <v>0.548</v>
      </c>
      <c r="U8" s="34">
        <v>0.535</v>
      </c>
      <c r="V8" s="34">
        <v>0.512</v>
      </c>
      <c r="W8" s="34">
        <v>0.75</v>
      </c>
      <c r="X8" s="34">
        <v>0.664</v>
      </c>
      <c r="Y8" s="34">
        <v>0.555</v>
      </c>
      <c r="Z8" s="34">
        <v>0.603</v>
      </c>
      <c r="AA8" s="34"/>
      <c r="AB8" s="34"/>
      <c r="AC8" s="34">
        <v>0.577</v>
      </c>
      <c r="AD8" s="34">
        <v>0.634</v>
      </c>
      <c r="AE8" s="34">
        <v>0.667</v>
      </c>
      <c r="AF8" s="34">
        <v>0.656</v>
      </c>
      <c r="AG8" s="34">
        <v>0.572</v>
      </c>
      <c r="AH8" s="34">
        <v>0.609</v>
      </c>
      <c r="AI8" s="34">
        <v>0.78</v>
      </c>
      <c r="AJ8" s="34">
        <v>0.594</v>
      </c>
      <c r="AK8" s="34">
        <v>0.715</v>
      </c>
      <c r="AL8" s="33">
        <v>0.613</v>
      </c>
      <c r="AM8" s="33">
        <v>0.586</v>
      </c>
      <c r="AN8" s="33">
        <v>0.632</v>
      </c>
      <c r="AO8" s="33">
        <v>0.658</v>
      </c>
      <c r="AP8" s="33">
        <v>0.662</v>
      </c>
      <c r="AQ8" s="33">
        <v>0.916</v>
      </c>
      <c r="AR8" s="33">
        <v>0.574</v>
      </c>
      <c r="AS8" s="33">
        <v>0.559</v>
      </c>
      <c r="AT8" s="33">
        <v>0.591</v>
      </c>
      <c r="AU8" s="33">
        <v>0.626</v>
      </c>
      <c r="AV8" s="33">
        <v>0.597</v>
      </c>
      <c r="AW8" s="33">
        <v>0.689</v>
      </c>
      <c r="AX8" s="33">
        <v>0.57</v>
      </c>
      <c r="AY8" s="33">
        <v>0.623</v>
      </c>
      <c r="AZ8" s="33">
        <v>0.613</v>
      </c>
      <c r="BA8" s="33">
        <v>0.55</v>
      </c>
      <c r="BB8" s="33">
        <v>0.536</v>
      </c>
      <c r="BC8" s="33">
        <v>0.543</v>
      </c>
      <c r="BD8" s="33">
        <v>0.597</v>
      </c>
      <c r="BE8" s="33">
        <v>0.583</v>
      </c>
      <c r="BF8" s="33">
        <v>0.566</v>
      </c>
      <c r="BG8" s="33">
        <v>0.55</v>
      </c>
      <c r="BH8" s="33">
        <v>0.582</v>
      </c>
      <c r="BI8" s="33">
        <v>0.725</v>
      </c>
      <c r="BJ8" s="33">
        <v>0.744</v>
      </c>
      <c r="BK8" s="33">
        <v>0.766</v>
      </c>
      <c r="BL8" s="33">
        <v>0.739</v>
      </c>
      <c r="BM8" s="33">
        <v>0.55</v>
      </c>
      <c r="BN8" s="33">
        <v>0.566</v>
      </c>
      <c r="BO8" s="33">
        <v>0.592</v>
      </c>
      <c r="BP8" s="33">
        <v>0.715</v>
      </c>
      <c r="BQ8" s="33">
        <v>0.577</v>
      </c>
      <c r="BR8" s="33">
        <v>0.593</v>
      </c>
      <c r="BS8" s="33">
        <v>0.599</v>
      </c>
      <c r="BT8" s="33">
        <v>0.665</v>
      </c>
      <c r="BU8" s="33">
        <v>0.613</v>
      </c>
      <c r="BV8" s="33">
        <v>0.804</v>
      </c>
      <c r="BW8" s="33">
        <v>0.688</v>
      </c>
      <c r="BX8" s="33">
        <v>0.631</v>
      </c>
      <c r="BY8" s="33">
        <v>0.548</v>
      </c>
      <c r="BZ8" s="33">
        <v>0.551</v>
      </c>
      <c r="CA8" s="33">
        <v>0.566</v>
      </c>
      <c r="CB8" s="33">
        <v>0.579</v>
      </c>
      <c r="CC8" s="33">
        <v>0.538</v>
      </c>
      <c r="CD8" s="33">
        <v>0.624</v>
      </c>
      <c r="CE8" s="33">
        <v>0.567</v>
      </c>
      <c r="CF8" s="33">
        <v>0.575</v>
      </c>
      <c r="CG8" s="33">
        <v>0.59</v>
      </c>
      <c r="CH8" s="33">
        <v>0.547</v>
      </c>
      <c r="CI8" s="33"/>
      <c r="CJ8" s="33"/>
      <c r="CK8" s="33"/>
      <c r="CL8" s="33"/>
      <c r="CM8" s="33">
        <v>0.678</v>
      </c>
      <c r="CN8" s="33">
        <v>0.677</v>
      </c>
      <c r="CO8" s="33">
        <v>0.799</v>
      </c>
      <c r="CP8" s="33">
        <v>0.668</v>
      </c>
      <c r="CQ8" s="33">
        <v>0.707</v>
      </c>
      <c r="CR8" s="33">
        <v>0.676</v>
      </c>
      <c r="CS8" s="33">
        <v>0.621</v>
      </c>
      <c r="CT8" s="33">
        <v>0.604</v>
      </c>
      <c r="CU8" s="33">
        <v>0.868</v>
      </c>
      <c r="CV8" s="33">
        <v>0.733</v>
      </c>
      <c r="CW8" s="33">
        <v>0.743</v>
      </c>
      <c r="CX8" s="33">
        <v>0.686</v>
      </c>
      <c r="CY8" s="33">
        <v>1.045</v>
      </c>
      <c r="CZ8" s="33">
        <v>0.968</v>
      </c>
      <c r="DA8" s="33">
        <v>0.9</v>
      </c>
      <c r="DB8" s="33">
        <v>0.93</v>
      </c>
      <c r="DC8" s="33">
        <v>0.896</v>
      </c>
      <c r="DD8" s="34">
        <v>0.51</v>
      </c>
      <c r="DE8" s="34">
        <v>0.619</v>
      </c>
      <c r="DF8" s="34">
        <v>0.742</v>
      </c>
      <c r="DG8" s="34">
        <v>0.966</v>
      </c>
      <c r="DH8" s="34">
        <v>0.699</v>
      </c>
      <c r="DI8" s="34"/>
      <c r="DJ8" s="34"/>
      <c r="DK8" s="34">
        <v>0.625</v>
      </c>
      <c r="DL8" s="34">
        <v>0.656</v>
      </c>
      <c r="DM8" s="34">
        <v>0.584</v>
      </c>
      <c r="DN8" s="34">
        <v>0.564</v>
      </c>
      <c r="DO8" s="34">
        <v>0.719</v>
      </c>
      <c r="DP8" s="34">
        <v>0.867</v>
      </c>
      <c r="DQ8" s="34">
        <v>0.568</v>
      </c>
      <c r="DR8" s="34">
        <v>0.624</v>
      </c>
      <c r="DS8" s="34">
        <v>0.699</v>
      </c>
      <c r="DT8" s="34">
        <v>0.578</v>
      </c>
      <c r="DU8" s="34">
        <v>0.599</v>
      </c>
      <c r="DV8" s="34">
        <v>0.602</v>
      </c>
      <c r="DW8" s="34">
        <v>0.652</v>
      </c>
      <c r="DX8" s="33"/>
      <c r="DY8" s="33"/>
      <c r="DZ8" s="33"/>
      <c r="EB8" s="33">
        <v>0.63</v>
      </c>
      <c r="EC8" s="33">
        <v>0.641</v>
      </c>
      <c r="ED8" s="33">
        <v>0.584</v>
      </c>
      <c r="EE8" s="33">
        <v>0.626</v>
      </c>
      <c r="EF8" s="33">
        <v>0.622</v>
      </c>
      <c r="EG8" s="33">
        <v>0.611</v>
      </c>
      <c r="EH8" s="33">
        <v>0.539</v>
      </c>
      <c r="EI8" s="33">
        <v>0.597</v>
      </c>
      <c r="EJ8" s="33">
        <v>0.545</v>
      </c>
      <c r="EK8" s="33">
        <v>0.486</v>
      </c>
      <c r="EL8" s="33">
        <v>0.55</v>
      </c>
      <c r="EM8" s="33">
        <v>0.544</v>
      </c>
      <c r="EN8" s="33">
        <v>0.556</v>
      </c>
      <c r="EO8" s="33">
        <v>0.527</v>
      </c>
      <c r="EP8" s="33">
        <v>0.549</v>
      </c>
      <c r="EQ8" s="33">
        <v>0.577</v>
      </c>
      <c r="ER8" s="33">
        <v>0.572</v>
      </c>
      <c r="ES8" s="33">
        <v>0.502</v>
      </c>
      <c r="ET8" s="33">
        <v>0.546</v>
      </c>
      <c r="EU8" s="33">
        <v>0.541</v>
      </c>
      <c r="EV8" s="33">
        <v>0.505</v>
      </c>
      <c r="EW8" s="33">
        <v>0.609</v>
      </c>
      <c r="EX8" s="33">
        <v>0.624</v>
      </c>
      <c r="EY8" s="33">
        <v>0.605</v>
      </c>
      <c r="EZ8" s="33">
        <v>0.744</v>
      </c>
      <c r="FA8" s="33"/>
      <c r="FB8" s="33"/>
      <c r="FC8" s="33"/>
      <c r="FD8" s="33"/>
      <c r="FE8" s="33"/>
      <c r="FF8" s="33"/>
      <c r="FG8" s="33"/>
      <c r="FH8" s="33">
        <v>0.629</v>
      </c>
      <c r="FI8" s="33"/>
      <c r="FJ8" s="33"/>
      <c r="FK8" s="33"/>
      <c r="FL8" s="33"/>
      <c r="FM8" s="33"/>
      <c r="FN8" s="33">
        <v>0.588</v>
      </c>
      <c r="FO8" s="33">
        <v>0.577</v>
      </c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5">
        <v>146</v>
      </c>
      <c r="HY8" s="36">
        <v>0.6330410958904111</v>
      </c>
      <c r="HZ8" s="36">
        <v>0.486</v>
      </c>
      <c r="IA8" s="36">
        <v>1.045</v>
      </c>
      <c r="IB8" s="36">
        <v>0.1023308411518908</v>
      </c>
    </row>
    <row r="9" spans="1:236" ht="12.75" customHeight="1">
      <c r="A9" s="32" t="s">
        <v>13</v>
      </c>
      <c r="B9" s="33">
        <v>0.514</v>
      </c>
      <c r="C9" s="33">
        <v>0.51</v>
      </c>
      <c r="D9" s="33">
        <v>0.485</v>
      </c>
      <c r="E9" s="33">
        <v>0.492</v>
      </c>
      <c r="F9" s="33">
        <v>0.497</v>
      </c>
      <c r="G9" s="33">
        <v>0.521</v>
      </c>
      <c r="H9" s="33">
        <v>0.509</v>
      </c>
      <c r="I9" s="33">
        <v>0.487</v>
      </c>
      <c r="J9" s="33">
        <v>0.501</v>
      </c>
      <c r="K9" s="33">
        <v>0.502</v>
      </c>
      <c r="L9" s="34">
        <v>0.5</v>
      </c>
      <c r="M9" s="34">
        <v>0.577</v>
      </c>
      <c r="N9" s="34">
        <v>0.577</v>
      </c>
      <c r="O9" s="34">
        <v>0.541</v>
      </c>
      <c r="P9" s="33">
        <v>0.457</v>
      </c>
      <c r="Q9" s="34">
        <v>0.459</v>
      </c>
      <c r="R9" s="34">
        <v>0.472</v>
      </c>
      <c r="S9" s="34">
        <v>0.522</v>
      </c>
      <c r="T9" s="34">
        <v>0.482</v>
      </c>
      <c r="U9" s="34">
        <v>0.473</v>
      </c>
      <c r="V9" s="34">
        <v>0.465</v>
      </c>
      <c r="W9" s="34">
        <v>0.535</v>
      </c>
      <c r="X9" s="34">
        <v>0.503</v>
      </c>
      <c r="Y9" s="34">
        <v>0.59</v>
      </c>
      <c r="Z9" s="34">
        <v>0.581</v>
      </c>
      <c r="AA9" s="34"/>
      <c r="AB9" s="34"/>
      <c r="AC9" s="34">
        <v>0.558</v>
      </c>
      <c r="AD9" s="34">
        <v>0.499</v>
      </c>
      <c r="AE9" s="34">
        <v>0.512</v>
      </c>
      <c r="AF9" s="34">
        <v>0.525</v>
      </c>
      <c r="AG9" s="34">
        <v>0.583</v>
      </c>
      <c r="AH9" s="34">
        <v>0.616</v>
      </c>
      <c r="AI9" s="34">
        <v>0.67</v>
      </c>
      <c r="AJ9" s="34">
        <v>0.615</v>
      </c>
      <c r="AK9" s="34">
        <v>0.655</v>
      </c>
      <c r="AL9" s="33">
        <v>0.614</v>
      </c>
      <c r="AM9" s="33">
        <v>0.574</v>
      </c>
      <c r="AN9" s="33">
        <v>0.568</v>
      </c>
      <c r="AO9" s="33">
        <v>0.57</v>
      </c>
      <c r="AP9" s="33">
        <v>0.596</v>
      </c>
      <c r="AQ9" s="33">
        <v>1.17</v>
      </c>
      <c r="AR9" s="33">
        <v>0.527</v>
      </c>
      <c r="AS9" s="33">
        <v>0.523</v>
      </c>
      <c r="AT9" s="33">
        <v>0.527</v>
      </c>
      <c r="AU9" s="33">
        <v>0.556</v>
      </c>
      <c r="AV9" s="33">
        <v>0.556</v>
      </c>
      <c r="AW9" s="33">
        <v>0.823</v>
      </c>
      <c r="AX9" s="33">
        <v>0.542</v>
      </c>
      <c r="AY9" s="33">
        <v>0.562</v>
      </c>
      <c r="AZ9" s="33">
        <v>0.561</v>
      </c>
      <c r="BA9" s="33">
        <v>0.536</v>
      </c>
      <c r="BB9" s="33">
        <v>0.548</v>
      </c>
      <c r="BC9" s="33">
        <v>0.544</v>
      </c>
      <c r="BD9" s="33">
        <v>0.561</v>
      </c>
      <c r="BE9" s="33">
        <v>0.544</v>
      </c>
      <c r="BF9" s="33">
        <v>0.551</v>
      </c>
      <c r="BG9" s="33">
        <v>0.554</v>
      </c>
      <c r="BH9" s="33">
        <v>0.787</v>
      </c>
      <c r="BI9" s="33">
        <v>0.606</v>
      </c>
      <c r="BJ9" s="33">
        <v>0.6</v>
      </c>
      <c r="BK9" s="33">
        <v>0.609</v>
      </c>
      <c r="BL9" s="33">
        <v>0.615</v>
      </c>
      <c r="BM9" s="33">
        <v>0.538</v>
      </c>
      <c r="BN9" s="33">
        <v>0.528</v>
      </c>
      <c r="BO9" s="33">
        <v>0.546</v>
      </c>
      <c r="BP9" s="33">
        <v>0.567</v>
      </c>
      <c r="BQ9" s="33">
        <v>0.559</v>
      </c>
      <c r="BR9" s="33">
        <v>0.534</v>
      </c>
      <c r="BS9" s="33">
        <v>0.597</v>
      </c>
      <c r="BT9" s="33">
        <v>0.544</v>
      </c>
      <c r="BU9" s="33">
        <v>0.576</v>
      </c>
      <c r="BV9" s="33">
        <v>0.605</v>
      </c>
      <c r="BW9" s="33">
        <v>0.717</v>
      </c>
      <c r="BX9" s="33">
        <v>0.547</v>
      </c>
      <c r="BY9" s="33">
        <v>0.576</v>
      </c>
      <c r="BZ9" s="33">
        <v>0.532</v>
      </c>
      <c r="CA9" s="33">
        <v>0.528</v>
      </c>
      <c r="CB9" s="33">
        <v>0.546</v>
      </c>
      <c r="CC9" s="33">
        <v>0.544</v>
      </c>
      <c r="CD9" s="33">
        <v>0.597</v>
      </c>
      <c r="CE9" s="33">
        <v>0.542</v>
      </c>
      <c r="CF9" s="33">
        <v>0.556</v>
      </c>
      <c r="CG9" s="33">
        <v>0.515</v>
      </c>
      <c r="CH9" s="33">
        <v>0.54</v>
      </c>
      <c r="CI9" s="33"/>
      <c r="CJ9" s="33"/>
      <c r="CK9" s="33"/>
      <c r="CL9" s="33"/>
      <c r="CM9" s="33">
        <v>0.616</v>
      </c>
      <c r="CN9" s="33">
        <v>0.58</v>
      </c>
      <c r="CO9" s="33">
        <v>0.582</v>
      </c>
      <c r="CP9" s="33">
        <v>0.544</v>
      </c>
      <c r="CQ9" s="33">
        <v>0.539</v>
      </c>
      <c r="CR9" s="33">
        <v>0.552</v>
      </c>
      <c r="CS9" s="33">
        <v>0.514</v>
      </c>
      <c r="CT9" s="33">
        <v>0.507</v>
      </c>
      <c r="CU9" s="33">
        <v>0.56</v>
      </c>
      <c r="CV9" s="33">
        <v>0.514</v>
      </c>
      <c r="CW9" s="33">
        <v>0.534</v>
      </c>
      <c r="CX9" s="33">
        <v>0.54</v>
      </c>
      <c r="CY9" s="33">
        <v>0.618</v>
      </c>
      <c r="CZ9" s="33">
        <v>0.6</v>
      </c>
      <c r="DA9" s="33">
        <v>0.601</v>
      </c>
      <c r="DB9" s="33">
        <v>0.608</v>
      </c>
      <c r="DC9" s="33">
        <v>0.625</v>
      </c>
      <c r="DD9" s="33">
        <v>0.605</v>
      </c>
      <c r="DE9" s="33">
        <v>0.601</v>
      </c>
      <c r="DF9" s="33">
        <v>0.597</v>
      </c>
      <c r="DG9" s="33">
        <v>0.53</v>
      </c>
      <c r="DH9" s="33">
        <v>0.558</v>
      </c>
      <c r="DI9" s="33"/>
      <c r="DJ9" s="33"/>
      <c r="DK9" s="33">
        <v>0.56</v>
      </c>
      <c r="DL9" s="33">
        <v>0.538</v>
      </c>
      <c r="DM9" s="33">
        <v>0.582</v>
      </c>
      <c r="DN9" s="33">
        <v>0.488</v>
      </c>
      <c r="DO9" s="33">
        <v>0.497</v>
      </c>
      <c r="DP9" s="33">
        <v>0.529</v>
      </c>
      <c r="DQ9" s="33">
        <v>0.502</v>
      </c>
      <c r="DR9" s="33">
        <v>0.507</v>
      </c>
      <c r="DS9" s="33">
        <v>0.865</v>
      </c>
      <c r="DT9" s="33">
        <v>0.663</v>
      </c>
      <c r="DU9" s="33">
        <v>0.56</v>
      </c>
      <c r="DV9" s="33">
        <v>0.591</v>
      </c>
      <c r="DW9" s="33">
        <v>0.853</v>
      </c>
      <c r="DX9" s="33"/>
      <c r="DY9" s="33"/>
      <c r="DZ9" s="33"/>
      <c r="EB9" s="33">
        <v>0.568</v>
      </c>
      <c r="EC9" s="33">
        <v>0.556</v>
      </c>
      <c r="ED9" s="33">
        <v>0.614</v>
      </c>
      <c r="EE9" s="33">
        <v>0.589</v>
      </c>
      <c r="EF9" s="33">
        <v>0.56</v>
      </c>
      <c r="EG9" s="33">
        <v>0.536</v>
      </c>
      <c r="EH9" s="33">
        <v>0.574</v>
      </c>
      <c r="EI9" s="33">
        <v>0.573</v>
      </c>
      <c r="EJ9" s="33">
        <v>0.504</v>
      </c>
      <c r="EK9" s="33">
        <v>0.495</v>
      </c>
      <c r="EL9" s="33">
        <v>0.502</v>
      </c>
      <c r="EM9" s="33">
        <v>0.495</v>
      </c>
      <c r="EN9" s="33">
        <v>0.516</v>
      </c>
      <c r="EO9" s="33">
        <v>0.463</v>
      </c>
      <c r="EP9" s="33">
        <v>0.453</v>
      </c>
      <c r="EQ9" s="33">
        <v>0.453</v>
      </c>
      <c r="ER9" s="33">
        <v>0.576</v>
      </c>
      <c r="ES9" s="33">
        <v>0.538</v>
      </c>
      <c r="ET9" s="33">
        <v>0.514</v>
      </c>
      <c r="EU9" s="33">
        <v>0.516</v>
      </c>
      <c r="EV9" s="33">
        <v>0.577</v>
      </c>
      <c r="EW9" s="33">
        <v>0.657</v>
      </c>
      <c r="EX9" s="33">
        <v>0.567</v>
      </c>
      <c r="EY9" s="33">
        <v>0.539</v>
      </c>
      <c r="EZ9" s="33">
        <v>0.644</v>
      </c>
      <c r="FA9" s="33"/>
      <c r="FB9" s="33"/>
      <c r="FC9" s="33"/>
      <c r="FD9" s="33"/>
      <c r="FE9" s="33"/>
      <c r="FF9" s="33"/>
      <c r="FG9" s="33"/>
      <c r="FH9" s="33">
        <v>0.659</v>
      </c>
      <c r="FI9" s="33"/>
      <c r="FJ9" s="33"/>
      <c r="FK9" s="33"/>
      <c r="FL9" s="33"/>
      <c r="FM9" s="33"/>
      <c r="FN9" s="33">
        <v>0.638</v>
      </c>
      <c r="FO9" s="33">
        <v>0.522</v>
      </c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5">
        <v>146</v>
      </c>
      <c r="HY9" s="36">
        <v>0.5637054794520548</v>
      </c>
      <c r="HZ9" s="36">
        <v>0.453</v>
      </c>
      <c r="IA9" s="36">
        <v>1.17</v>
      </c>
      <c r="IB9" s="36">
        <v>0.08330848497365455</v>
      </c>
    </row>
    <row r="10" spans="1:236" ht="12.75" customHeight="1">
      <c r="A10" s="32" t="s">
        <v>14</v>
      </c>
      <c r="B10" s="33">
        <v>0.02</v>
      </c>
      <c r="C10" s="33">
        <v>0.001</v>
      </c>
      <c r="D10" s="33">
        <v>0.016</v>
      </c>
      <c r="E10" s="33">
        <v>0.017</v>
      </c>
      <c r="F10" s="33">
        <v>0.02</v>
      </c>
      <c r="G10" s="33">
        <v>0.018</v>
      </c>
      <c r="H10" s="33">
        <v>0.018</v>
      </c>
      <c r="I10" s="37" t="s">
        <v>15</v>
      </c>
      <c r="J10" s="37" t="s">
        <v>15</v>
      </c>
      <c r="K10" s="37" t="s">
        <v>15</v>
      </c>
      <c r="L10" s="34">
        <v>0.021</v>
      </c>
      <c r="M10" s="34">
        <v>0.02</v>
      </c>
      <c r="N10" s="34">
        <v>0.024</v>
      </c>
      <c r="O10" s="34">
        <v>0.02</v>
      </c>
      <c r="P10" s="33">
        <v>0.019</v>
      </c>
      <c r="Q10" s="34">
        <v>0.016</v>
      </c>
      <c r="R10" s="34">
        <v>0.015</v>
      </c>
      <c r="S10" s="34">
        <v>0.101</v>
      </c>
      <c r="T10" s="34">
        <v>0.015</v>
      </c>
      <c r="U10" s="34">
        <v>0.018</v>
      </c>
      <c r="V10" s="34">
        <v>0.015</v>
      </c>
      <c r="W10" s="34">
        <v>0.023</v>
      </c>
      <c r="X10" s="38" t="s">
        <v>15</v>
      </c>
      <c r="Y10" s="34">
        <v>0.032</v>
      </c>
      <c r="Z10" s="34">
        <v>0.018</v>
      </c>
      <c r="AA10" s="34"/>
      <c r="AB10" s="34"/>
      <c r="AC10" s="34">
        <v>0.017</v>
      </c>
      <c r="AD10" s="34">
        <v>0.015</v>
      </c>
      <c r="AE10" s="34">
        <v>0.016</v>
      </c>
      <c r="AF10" s="34">
        <v>0.017</v>
      </c>
      <c r="AG10" s="34">
        <v>0.017</v>
      </c>
      <c r="AH10" s="34">
        <v>0.018</v>
      </c>
      <c r="AI10" s="34">
        <v>0.021</v>
      </c>
      <c r="AJ10" s="34">
        <v>0.017</v>
      </c>
      <c r="AK10" s="34">
        <v>0.015</v>
      </c>
      <c r="AL10" s="33">
        <v>0.019</v>
      </c>
      <c r="AM10" s="37" t="s">
        <v>15</v>
      </c>
      <c r="AN10" s="37" t="s">
        <v>15</v>
      </c>
      <c r="AO10" s="33">
        <v>0.022</v>
      </c>
      <c r="AP10" s="37" t="s">
        <v>15</v>
      </c>
      <c r="AQ10" s="33">
        <v>0.021</v>
      </c>
      <c r="AR10" s="33">
        <v>0.018</v>
      </c>
      <c r="AS10" s="37" t="s">
        <v>15</v>
      </c>
      <c r="AT10" s="37" t="s">
        <v>15</v>
      </c>
      <c r="AU10" s="37" t="s">
        <v>15</v>
      </c>
      <c r="AV10" s="33">
        <v>0.022</v>
      </c>
      <c r="AW10" s="33">
        <v>0.026</v>
      </c>
      <c r="AX10" s="37" t="s">
        <v>15</v>
      </c>
      <c r="AY10" s="37" t="s">
        <v>15</v>
      </c>
      <c r="AZ10" s="37" t="s">
        <v>15</v>
      </c>
      <c r="BA10" s="37" t="s">
        <v>15</v>
      </c>
      <c r="BB10" s="37" t="s">
        <v>15</v>
      </c>
      <c r="BC10" s="37" t="s">
        <v>15</v>
      </c>
      <c r="BD10" s="37" t="s">
        <v>15</v>
      </c>
      <c r="BE10" s="37" t="s">
        <v>15</v>
      </c>
      <c r="BF10" s="37" t="s">
        <v>15</v>
      </c>
      <c r="BG10" s="37" t="s">
        <v>15</v>
      </c>
      <c r="BH10" s="37" t="s">
        <v>15</v>
      </c>
      <c r="BI10" s="33">
        <v>0.022</v>
      </c>
      <c r="BJ10" s="33">
        <v>0.022</v>
      </c>
      <c r="BK10" s="33">
        <v>0.023</v>
      </c>
      <c r="BL10" s="33">
        <v>0.024</v>
      </c>
      <c r="BM10" s="33">
        <v>0.017</v>
      </c>
      <c r="BN10" s="33">
        <v>0.018</v>
      </c>
      <c r="BO10" s="33">
        <v>0.025</v>
      </c>
      <c r="BP10" s="33">
        <v>0.042</v>
      </c>
      <c r="BQ10" s="33">
        <v>0.018</v>
      </c>
      <c r="BR10" s="33">
        <v>0.02</v>
      </c>
      <c r="BS10" s="33">
        <v>0.019</v>
      </c>
      <c r="BT10" s="33">
        <v>0.02</v>
      </c>
      <c r="BU10" s="37" t="s">
        <v>15</v>
      </c>
      <c r="BV10" s="33">
        <v>0.031</v>
      </c>
      <c r="BW10" s="33">
        <v>0.054</v>
      </c>
      <c r="BX10" s="33">
        <v>0.024</v>
      </c>
      <c r="BY10" s="33">
        <v>0.024</v>
      </c>
      <c r="BZ10" s="33">
        <v>0.024</v>
      </c>
      <c r="CA10" s="33">
        <v>0.024</v>
      </c>
      <c r="CB10" s="33">
        <v>0.023</v>
      </c>
      <c r="CC10" s="33">
        <v>0.019</v>
      </c>
      <c r="CD10" s="33">
        <v>0.02</v>
      </c>
      <c r="CE10" s="33">
        <v>0.021</v>
      </c>
      <c r="CF10" s="33">
        <v>0.026</v>
      </c>
      <c r="CG10" s="33">
        <v>0.027</v>
      </c>
      <c r="CH10" s="33">
        <v>0.021</v>
      </c>
      <c r="CI10" s="33"/>
      <c r="CJ10" s="33"/>
      <c r="CK10" s="33"/>
      <c r="CL10" s="33"/>
      <c r="CM10" s="33">
        <v>0.031</v>
      </c>
      <c r="CN10" s="33">
        <v>0.028</v>
      </c>
      <c r="CO10" s="33">
        <v>0.04</v>
      </c>
      <c r="CP10" s="33">
        <v>0.024</v>
      </c>
      <c r="CQ10" s="33">
        <v>0.02</v>
      </c>
      <c r="CR10" s="33">
        <v>0.02</v>
      </c>
      <c r="CS10" s="33">
        <v>0.017</v>
      </c>
      <c r="CT10" s="33">
        <v>0.017</v>
      </c>
      <c r="CU10" s="33">
        <v>0.022</v>
      </c>
      <c r="CV10" s="33">
        <v>0.02</v>
      </c>
      <c r="CW10" s="33">
        <v>0.022</v>
      </c>
      <c r="CX10" s="33">
        <v>0.024</v>
      </c>
      <c r="CY10" s="33">
        <v>0.02</v>
      </c>
      <c r="CZ10" s="33">
        <v>0.02</v>
      </c>
      <c r="DA10" s="33">
        <v>0.018</v>
      </c>
      <c r="DB10" s="33">
        <v>0.026</v>
      </c>
      <c r="DC10" s="33">
        <v>0.019</v>
      </c>
      <c r="DD10" s="33">
        <v>0.015</v>
      </c>
      <c r="DE10" s="33">
        <v>0.054</v>
      </c>
      <c r="DF10" s="33">
        <v>0.002</v>
      </c>
      <c r="DG10" s="37" t="s">
        <v>15</v>
      </c>
      <c r="DH10" s="33">
        <v>0.026</v>
      </c>
      <c r="DI10" s="33"/>
      <c r="DJ10" s="33"/>
      <c r="DK10" s="33">
        <v>0.017</v>
      </c>
      <c r="DL10" s="33">
        <v>0.001</v>
      </c>
      <c r="DM10" s="33">
        <v>0.023</v>
      </c>
      <c r="DN10" s="33">
        <v>0.025</v>
      </c>
      <c r="DO10" s="33">
        <v>0.016</v>
      </c>
      <c r="DP10" s="33">
        <v>0.03</v>
      </c>
      <c r="DQ10" s="33">
        <v>0.018</v>
      </c>
      <c r="DR10" s="33">
        <v>0.017</v>
      </c>
      <c r="DS10" s="33">
        <v>0.043</v>
      </c>
      <c r="DT10" s="33">
        <v>0.02</v>
      </c>
      <c r="DU10" s="33">
        <v>0.018</v>
      </c>
      <c r="DV10" s="33">
        <v>0.019</v>
      </c>
      <c r="DW10" s="33">
        <v>0.021</v>
      </c>
      <c r="DX10" s="33"/>
      <c r="DY10" s="33"/>
      <c r="DZ10" s="33"/>
      <c r="EB10" s="33">
        <v>0.019</v>
      </c>
      <c r="EC10" s="33">
        <v>0.018</v>
      </c>
      <c r="ED10" s="33">
        <v>0.02</v>
      </c>
      <c r="EE10" s="33">
        <v>0.018</v>
      </c>
      <c r="EF10" s="33">
        <v>0.019</v>
      </c>
      <c r="EG10" s="33">
        <v>0.018</v>
      </c>
      <c r="EH10" s="33">
        <v>0.019</v>
      </c>
      <c r="EI10" s="33">
        <v>0.018</v>
      </c>
      <c r="EJ10" s="33">
        <v>0.016</v>
      </c>
      <c r="EK10" s="33">
        <v>0.019</v>
      </c>
      <c r="EL10" s="33">
        <v>0.016</v>
      </c>
      <c r="EM10" s="33">
        <v>0.015</v>
      </c>
      <c r="EN10" s="33">
        <v>0.023</v>
      </c>
      <c r="EO10" s="33">
        <v>0.015</v>
      </c>
      <c r="EP10" s="33">
        <v>0.015</v>
      </c>
      <c r="EQ10" s="33">
        <v>0.015</v>
      </c>
      <c r="ER10" s="33">
        <v>0.022</v>
      </c>
      <c r="ES10" s="33">
        <v>0.022</v>
      </c>
      <c r="ET10" s="33">
        <v>0.02</v>
      </c>
      <c r="EU10" s="33">
        <v>0.021</v>
      </c>
      <c r="EV10" s="33">
        <v>0.023</v>
      </c>
      <c r="EW10" s="33">
        <v>0.029</v>
      </c>
      <c r="EX10" s="33">
        <v>0.022</v>
      </c>
      <c r="EY10" s="33">
        <v>0.021</v>
      </c>
      <c r="EZ10" s="33">
        <v>0.019</v>
      </c>
      <c r="FA10" s="33"/>
      <c r="FB10" s="33"/>
      <c r="FC10" s="33"/>
      <c r="FD10" s="33"/>
      <c r="FE10" s="33"/>
      <c r="FF10" s="33"/>
      <c r="FG10" s="33"/>
      <c r="FH10" s="33">
        <v>0.019</v>
      </c>
      <c r="FI10" s="33"/>
      <c r="FJ10" s="33"/>
      <c r="FK10" s="33"/>
      <c r="FL10" s="33"/>
      <c r="FM10" s="33"/>
      <c r="FN10" s="33">
        <v>0.021</v>
      </c>
      <c r="FO10" s="33">
        <v>0.021</v>
      </c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5">
        <v>146</v>
      </c>
      <c r="HY10" s="36">
        <v>0.018636986301369857</v>
      </c>
      <c r="HZ10" s="36">
        <v>0</v>
      </c>
      <c r="IA10" s="36">
        <v>0.101</v>
      </c>
      <c r="IB10" s="36">
        <v>0.012177357945704473</v>
      </c>
    </row>
    <row r="11" spans="1:236" ht="12.75" customHeight="1">
      <c r="A11" s="32" t="s">
        <v>16</v>
      </c>
      <c r="B11" s="37" t="s">
        <v>15</v>
      </c>
      <c r="C11" s="37" t="s">
        <v>15</v>
      </c>
      <c r="D11" s="37" t="s">
        <v>15</v>
      </c>
      <c r="E11" s="33">
        <v>0.107</v>
      </c>
      <c r="F11" s="37" t="s">
        <v>15</v>
      </c>
      <c r="G11" s="33">
        <v>0.113</v>
      </c>
      <c r="H11" s="37" t="s">
        <v>15</v>
      </c>
      <c r="I11" s="37" t="s">
        <v>15</v>
      </c>
      <c r="J11" s="37" t="s">
        <v>15</v>
      </c>
      <c r="K11" s="37" t="s">
        <v>15</v>
      </c>
      <c r="L11" s="38" t="s">
        <v>15</v>
      </c>
      <c r="M11" s="38" t="s">
        <v>15</v>
      </c>
      <c r="N11" s="34">
        <v>0.135</v>
      </c>
      <c r="O11" s="34">
        <v>0.097</v>
      </c>
      <c r="P11" s="37" t="s">
        <v>15</v>
      </c>
      <c r="Q11" s="38" t="s">
        <v>15</v>
      </c>
      <c r="R11" s="38" t="s">
        <v>15</v>
      </c>
      <c r="S11" s="34">
        <v>0.166</v>
      </c>
      <c r="T11" s="38" t="s">
        <v>15</v>
      </c>
      <c r="U11" s="38" t="s">
        <v>15</v>
      </c>
      <c r="V11" s="38" t="s">
        <v>15</v>
      </c>
      <c r="W11" s="38" t="s">
        <v>15</v>
      </c>
      <c r="X11" s="38" t="s">
        <v>15</v>
      </c>
      <c r="Y11" s="38" t="s">
        <v>15</v>
      </c>
      <c r="Z11" s="34">
        <v>0.024</v>
      </c>
      <c r="AA11" s="34"/>
      <c r="AB11" s="34"/>
      <c r="AC11" s="34">
        <v>0.026</v>
      </c>
      <c r="AD11" s="34">
        <v>0.044</v>
      </c>
      <c r="AE11" s="38" t="s">
        <v>15</v>
      </c>
      <c r="AF11" s="38" t="s">
        <v>15</v>
      </c>
      <c r="AG11" s="38" t="s">
        <v>15</v>
      </c>
      <c r="AH11" s="34">
        <v>0.063</v>
      </c>
      <c r="AI11" s="34">
        <v>0.084</v>
      </c>
      <c r="AJ11" s="38" t="s">
        <v>15</v>
      </c>
      <c r="AK11" s="38" t="s">
        <v>15</v>
      </c>
      <c r="AL11" s="33">
        <v>0.115</v>
      </c>
      <c r="AM11" s="37" t="s">
        <v>15</v>
      </c>
      <c r="AN11" s="33">
        <v>0.076</v>
      </c>
      <c r="AO11" s="33">
        <v>0.109</v>
      </c>
      <c r="AP11" s="33">
        <v>0.152</v>
      </c>
      <c r="AQ11" s="33">
        <v>0.137</v>
      </c>
      <c r="AR11" s="37" t="s">
        <v>15</v>
      </c>
      <c r="AS11" s="37" t="s">
        <v>15</v>
      </c>
      <c r="AT11" s="33">
        <v>0.084</v>
      </c>
      <c r="AU11" s="33">
        <v>0.075</v>
      </c>
      <c r="AV11" s="33">
        <v>0.082</v>
      </c>
      <c r="AW11" s="33">
        <v>0.279</v>
      </c>
      <c r="AX11" s="37" t="s">
        <v>15</v>
      </c>
      <c r="AY11" s="33">
        <v>0.112</v>
      </c>
      <c r="AZ11" s="37" t="s">
        <v>15</v>
      </c>
      <c r="BA11" s="37" t="s">
        <v>15</v>
      </c>
      <c r="BB11" s="37" t="s">
        <v>15</v>
      </c>
      <c r="BC11" s="33">
        <v>0.122</v>
      </c>
      <c r="BD11" s="33">
        <v>0.114</v>
      </c>
      <c r="BE11" s="37" t="s">
        <v>15</v>
      </c>
      <c r="BF11" s="37" t="s">
        <v>15</v>
      </c>
      <c r="BG11" s="37" t="s">
        <v>15</v>
      </c>
      <c r="BH11" s="33">
        <v>0.271</v>
      </c>
      <c r="BI11" s="37" t="s">
        <v>15</v>
      </c>
      <c r="BJ11" s="37" t="s">
        <v>15</v>
      </c>
      <c r="BK11" s="37" t="s">
        <v>15</v>
      </c>
      <c r="BL11" s="37" t="s">
        <v>15</v>
      </c>
      <c r="BM11" s="33">
        <v>0.002</v>
      </c>
      <c r="BN11" s="33">
        <v>0.002</v>
      </c>
      <c r="BO11" s="33">
        <v>0.01</v>
      </c>
      <c r="BP11" s="33">
        <v>0.048</v>
      </c>
      <c r="BQ11" s="33">
        <v>0.004</v>
      </c>
      <c r="BR11" s="37" t="s">
        <v>15</v>
      </c>
      <c r="BS11" s="37" t="s">
        <v>15</v>
      </c>
      <c r="BT11" s="33">
        <v>0.027</v>
      </c>
      <c r="BU11" s="33">
        <v>0.046</v>
      </c>
      <c r="BV11" s="33">
        <v>0.097</v>
      </c>
      <c r="BW11" s="33">
        <v>0.074</v>
      </c>
      <c r="BX11" s="37" t="s">
        <v>15</v>
      </c>
      <c r="BY11" s="33">
        <v>3.008</v>
      </c>
      <c r="BZ11" s="33">
        <v>0.008</v>
      </c>
      <c r="CA11" s="33">
        <v>0.024</v>
      </c>
      <c r="CB11" s="33">
        <v>0.004</v>
      </c>
      <c r="CC11" s="33">
        <v>0.025</v>
      </c>
      <c r="CD11" s="33">
        <v>0.065</v>
      </c>
      <c r="CE11" s="33">
        <v>0.01</v>
      </c>
      <c r="CF11" s="37" t="s">
        <v>15</v>
      </c>
      <c r="CG11" s="33">
        <v>0.007</v>
      </c>
      <c r="CH11" s="33">
        <v>0.002</v>
      </c>
      <c r="CI11" s="33"/>
      <c r="CJ11" s="33"/>
      <c r="CK11" s="33"/>
      <c r="CL11" s="33"/>
      <c r="CM11" s="33">
        <v>0.036</v>
      </c>
      <c r="CN11" s="33">
        <v>0.025</v>
      </c>
      <c r="CO11" s="33">
        <v>0.069</v>
      </c>
      <c r="CP11" s="33">
        <v>0.024</v>
      </c>
      <c r="CQ11" s="33">
        <v>0.027</v>
      </c>
      <c r="CR11" s="33">
        <v>0.021</v>
      </c>
      <c r="CS11" s="33">
        <v>0.008</v>
      </c>
      <c r="CT11" s="33">
        <v>0.009</v>
      </c>
      <c r="CU11" s="33">
        <v>0.01</v>
      </c>
      <c r="CV11" s="37" t="s">
        <v>15</v>
      </c>
      <c r="CW11" s="33">
        <v>0.053</v>
      </c>
      <c r="CX11" s="33">
        <v>0.069</v>
      </c>
      <c r="CY11" s="33">
        <v>0.137</v>
      </c>
      <c r="CZ11" s="33">
        <v>0.096</v>
      </c>
      <c r="DA11" s="33">
        <v>0.119</v>
      </c>
      <c r="DB11" s="33">
        <v>0.127</v>
      </c>
      <c r="DC11" s="37" t="s">
        <v>15</v>
      </c>
      <c r="DD11" s="37" t="s">
        <v>15</v>
      </c>
      <c r="DE11" s="33">
        <v>0.04</v>
      </c>
      <c r="DF11" s="37" t="s">
        <v>15</v>
      </c>
      <c r="DG11" s="37" t="s">
        <v>15</v>
      </c>
      <c r="DH11" s="33">
        <v>0.01</v>
      </c>
      <c r="DI11" s="33"/>
      <c r="DJ11" s="33"/>
      <c r="DK11" s="33">
        <v>0.015</v>
      </c>
      <c r="DL11" s="33">
        <v>0.002</v>
      </c>
      <c r="DM11" s="37" t="s">
        <v>15</v>
      </c>
      <c r="DN11" s="33">
        <v>0.016</v>
      </c>
      <c r="DO11" s="37" t="s">
        <v>15</v>
      </c>
      <c r="DP11" s="33">
        <v>0.003</v>
      </c>
      <c r="DQ11" s="33">
        <v>0.003</v>
      </c>
      <c r="DR11" s="37" t="s">
        <v>15</v>
      </c>
      <c r="DS11" s="33">
        <v>0.309</v>
      </c>
      <c r="DT11" s="33">
        <v>0.394</v>
      </c>
      <c r="DU11" s="33">
        <v>0.007</v>
      </c>
      <c r="DV11" s="33">
        <v>0.004</v>
      </c>
      <c r="DW11" s="33">
        <v>0.468</v>
      </c>
      <c r="DX11" s="33"/>
      <c r="DY11" s="33"/>
      <c r="DZ11" s="33"/>
      <c r="EB11" s="33">
        <v>0.018</v>
      </c>
      <c r="EC11" s="37" t="s">
        <v>15</v>
      </c>
      <c r="ED11" s="33">
        <v>0.061</v>
      </c>
      <c r="EE11" s="33">
        <v>0.015</v>
      </c>
      <c r="EF11" s="33">
        <v>0.008</v>
      </c>
      <c r="EG11" s="33">
        <v>0.025</v>
      </c>
      <c r="EH11" s="33">
        <v>0.022</v>
      </c>
      <c r="EI11" s="33">
        <v>0.037</v>
      </c>
      <c r="EJ11" s="33">
        <v>0.024</v>
      </c>
      <c r="EK11" s="33">
        <v>0.031</v>
      </c>
      <c r="EL11" s="33">
        <v>0.201</v>
      </c>
      <c r="EM11" s="33">
        <v>0.056</v>
      </c>
      <c r="EN11" s="33">
        <v>0.059</v>
      </c>
      <c r="EO11" s="37" t="s">
        <v>15</v>
      </c>
      <c r="EP11" s="37" t="s">
        <v>15</v>
      </c>
      <c r="EQ11" s="37" t="s">
        <v>15</v>
      </c>
      <c r="ER11" s="33">
        <v>0.189</v>
      </c>
      <c r="ES11" s="33">
        <v>0.058</v>
      </c>
      <c r="ET11" s="37" t="s">
        <v>15</v>
      </c>
      <c r="EU11" s="37" t="s">
        <v>15</v>
      </c>
      <c r="EV11" s="33">
        <v>0.121</v>
      </c>
      <c r="EW11" s="33">
        <v>0.16</v>
      </c>
      <c r="EX11" s="33">
        <v>0.013</v>
      </c>
      <c r="EY11" s="33">
        <v>0.092</v>
      </c>
      <c r="EZ11" s="33">
        <v>0.248</v>
      </c>
      <c r="FA11" s="33"/>
      <c r="FB11" s="33"/>
      <c r="FC11" s="33"/>
      <c r="FD11" s="33"/>
      <c r="FE11" s="33"/>
      <c r="FF11" s="33"/>
      <c r="FG11" s="33"/>
      <c r="FH11" s="33">
        <v>0.086</v>
      </c>
      <c r="FI11" s="33"/>
      <c r="FJ11" s="33"/>
      <c r="FK11" s="33"/>
      <c r="FL11" s="33"/>
      <c r="FM11" s="33"/>
      <c r="FN11" s="33">
        <v>0.016</v>
      </c>
      <c r="FO11" s="33">
        <v>0.004</v>
      </c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5">
        <v>146</v>
      </c>
      <c r="HY11" s="36">
        <v>0.07023972602739725</v>
      </c>
      <c r="HZ11" s="36">
        <v>0</v>
      </c>
      <c r="IA11" s="36">
        <v>3.008</v>
      </c>
      <c r="IB11" s="36">
        <v>0.2559779147891936</v>
      </c>
    </row>
    <row r="12" spans="1:236" ht="12.75" customHeight="1">
      <c r="A12" s="32" t="s">
        <v>17</v>
      </c>
      <c r="B12" s="33">
        <v>0.278</v>
      </c>
      <c r="C12" s="33">
        <v>0.121</v>
      </c>
      <c r="D12" s="33">
        <v>0.093</v>
      </c>
      <c r="E12" s="33">
        <v>0.06</v>
      </c>
      <c r="F12" s="33">
        <v>0.074</v>
      </c>
      <c r="G12" s="33">
        <v>0.08</v>
      </c>
      <c r="H12" s="33">
        <v>0.077</v>
      </c>
      <c r="I12" s="33">
        <v>0.162</v>
      </c>
      <c r="J12" s="33">
        <v>0.079</v>
      </c>
      <c r="K12" s="33">
        <v>0.088</v>
      </c>
      <c r="L12" s="34">
        <v>0.271</v>
      </c>
      <c r="M12" s="34">
        <v>0.516</v>
      </c>
      <c r="N12" s="34">
        <v>0.13</v>
      </c>
      <c r="O12" s="34">
        <v>0.088</v>
      </c>
      <c r="P12" s="33">
        <v>0.042</v>
      </c>
      <c r="Q12" s="34">
        <v>0.012</v>
      </c>
      <c r="R12" s="34">
        <v>0.027</v>
      </c>
      <c r="S12" s="34">
        <v>0.108</v>
      </c>
      <c r="T12" s="34">
        <v>0.11</v>
      </c>
      <c r="U12" s="34">
        <v>0.087</v>
      </c>
      <c r="V12" s="34">
        <v>0.04</v>
      </c>
      <c r="W12" s="34">
        <v>0.068</v>
      </c>
      <c r="X12" s="34">
        <v>0.147</v>
      </c>
      <c r="Y12" s="34">
        <v>0.055</v>
      </c>
      <c r="Z12" s="34">
        <v>0.097</v>
      </c>
      <c r="AA12" s="34"/>
      <c r="AB12" s="34"/>
      <c r="AC12" s="34">
        <v>0.072</v>
      </c>
      <c r="AD12" s="34">
        <v>0.157</v>
      </c>
      <c r="AE12" s="34">
        <v>0.049</v>
      </c>
      <c r="AF12" s="34">
        <v>0.127</v>
      </c>
      <c r="AG12" s="34">
        <v>0.05</v>
      </c>
      <c r="AH12" s="34">
        <v>0.122</v>
      </c>
      <c r="AI12" s="34">
        <v>0.189</v>
      </c>
      <c r="AJ12" s="34">
        <v>0.041</v>
      </c>
      <c r="AK12" s="34">
        <v>0.154</v>
      </c>
      <c r="AL12" s="33">
        <v>0.075</v>
      </c>
      <c r="AM12" s="33">
        <v>0.054</v>
      </c>
      <c r="AN12" s="33">
        <v>0.068</v>
      </c>
      <c r="AO12" s="33">
        <v>0.036</v>
      </c>
      <c r="AP12" s="33">
        <v>0.055</v>
      </c>
      <c r="AQ12" s="33">
        <v>0.341</v>
      </c>
      <c r="AR12" s="33">
        <v>0.099</v>
      </c>
      <c r="AS12" s="33">
        <v>0.049</v>
      </c>
      <c r="AT12" s="33">
        <v>0.06</v>
      </c>
      <c r="AU12" s="33">
        <v>0.2</v>
      </c>
      <c r="AV12" s="33">
        <v>0.081</v>
      </c>
      <c r="AW12" s="33">
        <v>0.119</v>
      </c>
      <c r="AX12" s="33">
        <v>0.07</v>
      </c>
      <c r="AY12" s="33">
        <v>0.125</v>
      </c>
      <c r="AZ12" s="33">
        <v>0.067</v>
      </c>
      <c r="BA12" s="33">
        <v>0.045</v>
      </c>
      <c r="BB12" s="33">
        <v>0.039</v>
      </c>
      <c r="BC12" s="33">
        <v>0.035</v>
      </c>
      <c r="BD12" s="33">
        <v>0.028</v>
      </c>
      <c r="BE12" s="33">
        <v>0.06</v>
      </c>
      <c r="BF12" s="33">
        <v>0.075</v>
      </c>
      <c r="BG12" s="33">
        <v>0.064</v>
      </c>
      <c r="BH12" s="33">
        <v>0.034</v>
      </c>
      <c r="BI12" s="33">
        <v>0.062</v>
      </c>
      <c r="BJ12" s="33">
        <v>0.083</v>
      </c>
      <c r="BK12" s="33">
        <v>0.098</v>
      </c>
      <c r="BL12" s="33">
        <v>0.03</v>
      </c>
      <c r="BM12" s="33">
        <v>0.046</v>
      </c>
      <c r="BN12" s="33">
        <v>0.059</v>
      </c>
      <c r="BO12" s="33">
        <v>0.052</v>
      </c>
      <c r="BP12" s="33">
        <v>0.113</v>
      </c>
      <c r="BQ12" s="33">
        <v>0.035</v>
      </c>
      <c r="BR12" s="33">
        <v>0.034</v>
      </c>
      <c r="BS12" s="33">
        <v>0.033</v>
      </c>
      <c r="BT12" s="33">
        <v>0.09</v>
      </c>
      <c r="BU12" s="33">
        <v>0.018</v>
      </c>
      <c r="BV12" s="37" t="s">
        <v>15</v>
      </c>
      <c r="BW12" s="33">
        <v>0.028</v>
      </c>
      <c r="BX12" s="33">
        <v>0.034</v>
      </c>
      <c r="BY12" s="37" t="s">
        <v>15</v>
      </c>
      <c r="BZ12" s="37" t="s">
        <v>15</v>
      </c>
      <c r="CA12" s="37" t="s">
        <v>15</v>
      </c>
      <c r="CB12" s="37" t="s">
        <v>15</v>
      </c>
      <c r="CC12" s="37" t="s">
        <v>15</v>
      </c>
      <c r="CD12" s="37" t="s">
        <v>15</v>
      </c>
      <c r="CE12" s="37" t="s">
        <v>15</v>
      </c>
      <c r="CF12" s="37" t="s">
        <v>15</v>
      </c>
      <c r="CG12" s="33">
        <v>0.052</v>
      </c>
      <c r="CH12" s="37" t="s">
        <v>15</v>
      </c>
      <c r="CI12" s="33"/>
      <c r="CJ12" s="33"/>
      <c r="CK12" s="33"/>
      <c r="CL12" s="33"/>
      <c r="CM12" s="33">
        <v>0.066</v>
      </c>
      <c r="CN12" s="33">
        <v>0.026</v>
      </c>
      <c r="CO12" s="33">
        <v>0.057</v>
      </c>
      <c r="CP12" s="33">
        <v>0.051</v>
      </c>
      <c r="CQ12" s="33">
        <v>0.062</v>
      </c>
      <c r="CR12" s="33">
        <v>0.05</v>
      </c>
      <c r="CS12" s="33">
        <v>0.032</v>
      </c>
      <c r="CT12" s="33">
        <v>0.024</v>
      </c>
      <c r="CU12" s="33">
        <v>0.087</v>
      </c>
      <c r="CV12" s="33">
        <v>0.052</v>
      </c>
      <c r="CW12" s="33">
        <v>0.039</v>
      </c>
      <c r="CX12" s="37" t="s">
        <v>15</v>
      </c>
      <c r="CY12" s="33">
        <v>0.044</v>
      </c>
      <c r="CZ12" s="33">
        <v>0.054</v>
      </c>
      <c r="DA12" s="33">
        <v>0.037</v>
      </c>
      <c r="DB12" s="33">
        <v>0.027</v>
      </c>
      <c r="DC12" s="33">
        <v>0.033</v>
      </c>
      <c r="DD12" s="37" t="s">
        <v>15</v>
      </c>
      <c r="DE12" s="33">
        <v>0.027</v>
      </c>
      <c r="DF12" s="33">
        <v>0.063</v>
      </c>
      <c r="DG12" s="33">
        <v>0.152</v>
      </c>
      <c r="DH12" s="33">
        <v>0.004</v>
      </c>
      <c r="DI12" s="33"/>
      <c r="DJ12" s="33"/>
      <c r="DK12" s="33">
        <v>0.056</v>
      </c>
      <c r="DL12" s="33">
        <v>0.032</v>
      </c>
      <c r="DM12" s="33">
        <v>0.068</v>
      </c>
      <c r="DN12" s="33">
        <v>0.021</v>
      </c>
      <c r="DO12" s="33">
        <v>0.061</v>
      </c>
      <c r="DP12" s="33">
        <v>0.088</v>
      </c>
      <c r="DQ12" s="33">
        <v>0.024</v>
      </c>
      <c r="DR12" s="33">
        <v>0.034</v>
      </c>
      <c r="DS12" s="33">
        <v>0.042</v>
      </c>
      <c r="DT12" s="33">
        <v>0.031</v>
      </c>
      <c r="DU12" s="33">
        <v>0.044</v>
      </c>
      <c r="DV12" s="33">
        <v>0.054</v>
      </c>
      <c r="DW12" s="33">
        <v>0.135</v>
      </c>
      <c r="DX12" s="33"/>
      <c r="DY12" s="33"/>
      <c r="DZ12" s="33"/>
      <c r="EB12" s="33">
        <v>0.064</v>
      </c>
      <c r="EC12" s="33">
        <v>0.057</v>
      </c>
      <c r="ED12" s="33">
        <v>0.029</v>
      </c>
      <c r="EE12" s="33">
        <v>0.054</v>
      </c>
      <c r="EF12" s="33">
        <v>0.062</v>
      </c>
      <c r="EG12" s="33">
        <v>0.07</v>
      </c>
      <c r="EH12" s="33">
        <v>0.059</v>
      </c>
      <c r="EI12" s="33">
        <v>0.067</v>
      </c>
      <c r="EJ12" s="33">
        <v>0.049</v>
      </c>
      <c r="EK12" s="33">
        <v>0.026</v>
      </c>
      <c r="EL12" s="33">
        <v>0.062</v>
      </c>
      <c r="EM12" s="33">
        <v>0.048</v>
      </c>
      <c r="EN12" s="33">
        <v>0.067</v>
      </c>
      <c r="EO12" s="33">
        <v>0.057</v>
      </c>
      <c r="EP12" s="33">
        <v>0.079</v>
      </c>
      <c r="EQ12" s="33">
        <v>0.106</v>
      </c>
      <c r="ER12" s="33">
        <v>0.068</v>
      </c>
      <c r="ES12" s="33">
        <v>0.028</v>
      </c>
      <c r="ET12" s="33">
        <v>0.066</v>
      </c>
      <c r="EU12" s="33">
        <v>0.048</v>
      </c>
      <c r="EV12" s="33">
        <v>0.064</v>
      </c>
      <c r="EW12" s="33">
        <v>0.038</v>
      </c>
      <c r="EX12" s="33">
        <v>0.06</v>
      </c>
      <c r="EY12" s="33">
        <v>0.05</v>
      </c>
      <c r="EZ12" s="33">
        <v>0.101</v>
      </c>
      <c r="FA12" s="33"/>
      <c r="FB12" s="33"/>
      <c r="FC12" s="33"/>
      <c r="FD12" s="33"/>
      <c r="FE12" s="33"/>
      <c r="FF12" s="33"/>
      <c r="FG12" s="33"/>
      <c r="FH12" s="33">
        <v>0.065</v>
      </c>
      <c r="FI12" s="33"/>
      <c r="FJ12" s="33"/>
      <c r="FK12" s="33"/>
      <c r="FL12" s="33"/>
      <c r="FM12" s="33"/>
      <c r="FN12" s="33">
        <v>0.18</v>
      </c>
      <c r="FO12" s="33">
        <v>0.071</v>
      </c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5">
        <v>146</v>
      </c>
      <c r="HY12" s="36">
        <v>0.07156849315068493</v>
      </c>
      <c r="HZ12" s="36">
        <v>0</v>
      </c>
      <c r="IA12" s="36">
        <v>0.516</v>
      </c>
      <c r="IB12" s="36">
        <v>0.06395564917180534</v>
      </c>
    </row>
    <row r="13" spans="1:236" ht="12.75" customHeight="1">
      <c r="A13" s="32" t="s">
        <v>18</v>
      </c>
      <c r="B13" s="33">
        <v>0.027</v>
      </c>
      <c r="C13" s="33">
        <v>0.019</v>
      </c>
      <c r="D13" s="33">
        <v>0.011</v>
      </c>
      <c r="E13" s="33">
        <v>0.01</v>
      </c>
      <c r="F13" s="33">
        <v>0.011</v>
      </c>
      <c r="G13" s="33">
        <v>0.009</v>
      </c>
      <c r="H13" s="33">
        <v>0.008</v>
      </c>
      <c r="I13" s="33">
        <v>0.013</v>
      </c>
      <c r="J13" s="33">
        <v>0.023</v>
      </c>
      <c r="K13" s="33">
        <v>0.023</v>
      </c>
      <c r="L13" s="34">
        <v>0.029</v>
      </c>
      <c r="M13" s="34">
        <v>0.86</v>
      </c>
      <c r="N13" s="34">
        <v>0.001</v>
      </c>
      <c r="O13" s="34">
        <v>0.019</v>
      </c>
      <c r="P13" s="33">
        <v>0.01</v>
      </c>
      <c r="Q13" s="34">
        <v>0.009</v>
      </c>
      <c r="R13" s="34">
        <v>0.007</v>
      </c>
      <c r="S13" s="34">
        <v>0.048</v>
      </c>
      <c r="T13" s="34">
        <v>0.013</v>
      </c>
      <c r="U13" s="34">
        <v>0.017</v>
      </c>
      <c r="V13" s="38" t="s">
        <v>15</v>
      </c>
      <c r="W13" s="34">
        <v>0.019</v>
      </c>
      <c r="X13" s="34">
        <v>0.004</v>
      </c>
      <c r="Y13" s="34">
        <v>0.018</v>
      </c>
      <c r="Z13" s="34">
        <v>0.015</v>
      </c>
      <c r="AA13" s="34"/>
      <c r="AB13" s="34"/>
      <c r="AC13" s="34">
        <v>0.014</v>
      </c>
      <c r="AD13" s="34">
        <v>0.009</v>
      </c>
      <c r="AE13" s="34">
        <v>0.011</v>
      </c>
      <c r="AF13" s="34">
        <v>0.012</v>
      </c>
      <c r="AG13" s="34">
        <v>0.014</v>
      </c>
      <c r="AH13" s="34">
        <v>0.02</v>
      </c>
      <c r="AI13" s="34">
        <v>0.025</v>
      </c>
      <c r="AJ13" s="34">
        <v>0.017</v>
      </c>
      <c r="AK13" s="34">
        <v>0.012</v>
      </c>
      <c r="AL13" s="33">
        <v>0.014</v>
      </c>
      <c r="AM13" s="33">
        <v>0.013</v>
      </c>
      <c r="AN13" s="33">
        <v>0.012</v>
      </c>
      <c r="AO13" s="33">
        <v>0.018</v>
      </c>
      <c r="AP13" s="33">
        <v>0.012</v>
      </c>
      <c r="AQ13" s="33">
        <v>0.047</v>
      </c>
      <c r="AR13" s="33">
        <v>0.074</v>
      </c>
      <c r="AS13" s="33">
        <v>0.01</v>
      </c>
      <c r="AT13" s="33">
        <v>0.013</v>
      </c>
      <c r="AU13" s="33">
        <v>0.01</v>
      </c>
      <c r="AV13" s="33">
        <v>0.011</v>
      </c>
      <c r="AW13" s="33">
        <v>0.023</v>
      </c>
      <c r="AX13" s="33">
        <v>0.01</v>
      </c>
      <c r="AY13" s="33">
        <v>0.013</v>
      </c>
      <c r="AZ13" s="33">
        <v>0.016</v>
      </c>
      <c r="BA13" s="33">
        <v>0.019</v>
      </c>
      <c r="BB13" s="33">
        <v>0.009</v>
      </c>
      <c r="BC13" s="33">
        <v>0.014</v>
      </c>
      <c r="BD13" s="33">
        <v>0.076</v>
      </c>
      <c r="BE13" s="33">
        <v>0.003</v>
      </c>
      <c r="BF13" s="33">
        <v>0.014</v>
      </c>
      <c r="BG13" s="33">
        <v>0.012</v>
      </c>
      <c r="BH13" s="33">
        <v>0.021</v>
      </c>
      <c r="BI13" s="37" t="s">
        <v>15</v>
      </c>
      <c r="BJ13" s="33">
        <v>0.016</v>
      </c>
      <c r="BK13" s="33">
        <v>0.114</v>
      </c>
      <c r="BL13" s="33">
        <v>0.018</v>
      </c>
      <c r="BM13" s="33">
        <v>0.015</v>
      </c>
      <c r="BN13" s="33">
        <v>0.021</v>
      </c>
      <c r="BO13" s="33">
        <v>0.012</v>
      </c>
      <c r="BP13" s="33">
        <v>0.016</v>
      </c>
      <c r="BQ13" s="33">
        <v>0.012</v>
      </c>
      <c r="BR13" s="33">
        <v>0.012</v>
      </c>
      <c r="BS13" s="33">
        <v>0.011</v>
      </c>
      <c r="BT13" s="33">
        <v>0.011</v>
      </c>
      <c r="BU13" s="33">
        <v>0.033</v>
      </c>
      <c r="BV13" s="33">
        <v>0.02</v>
      </c>
      <c r="BW13" s="33">
        <v>0.028</v>
      </c>
      <c r="BX13" s="33">
        <v>0.012</v>
      </c>
      <c r="BY13" s="33">
        <v>0.019</v>
      </c>
      <c r="BZ13" s="33">
        <v>0.012</v>
      </c>
      <c r="CA13" s="33">
        <v>0.013</v>
      </c>
      <c r="CB13" s="33">
        <v>0.016</v>
      </c>
      <c r="CC13" s="33">
        <v>0.013</v>
      </c>
      <c r="CD13" s="33">
        <v>0.026</v>
      </c>
      <c r="CE13" s="33">
        <v>0.016</v>
      </c>
      <c r="CF13" s="33">
        <v>0.011</v>
      </c>
      <c r="CG13" s="33">
        <v>0.011</v>
      </c>
      <c r="CH13" s="33">
        <v>0.002</v>
      </c>
      <c r="CI13" s="33"/>
      <c r="CJ13" s="33"/>
      <c r="CK13" s="33"/>
      <c r="CL13" s="33"/>
      <c r="CM13" s="33">
        <v>0.019</v>
      </c>
      <c r="CN13" s="33">
        <v>0.022</v>
      </c>
      <c r="CO13" s="33">
        <v>0.013</v>
      </c>
      <c r="CP13" s="33">
        <v>0.015</v>
      </c>
      <c r="CQ13" s="33">
        <v>0.011</v>
      </c>
      <c r="CR13" s="37" t="s">
        <v>15</v>
      </c>
      <c r="CS13" s="33">
        <v>0.054</v>
      </c>
      <c r="CT13" s="33">
        <v>0.013</v>
      </c>
      <c r="CU13" s="33">
        <v>0.019</v>
      </c>
      <c r="CV13" s="33">
        <v>0.014</v>
      </c>
      <c r="CW13" s="33">
        <v>0.013</v>
      </c>
      <c r="CX13" s="33">
        <v>0.014</v>
      </c>
      <c r="CY13" s="37" t="s">
        <v>15</v>
      </c>
      <c r="CZ13" s="33">
        <v>0.011</v>
      </c>
      <c r="DA13" s="33">
        <v>0.016</v>
      </c>
      <c r="DB13" s="33">
        <v>0.012</v>
      </c>
      <c r="DC13" s="33">
        <v>0.01</v>
      </c>
      <c r="DD13" s="33">
        <v>0.002</v>
      </c>
      <c r="DE13" s="33">
        <v>0.025</v>
      </c>
      <c r="DF13" s="33">
        <v>0.006</v>
      </c>
      <c r="DG13" s="33">
        <v>0.017</v>
      </c>
      <c r="DH13" s="33">
        <v>0.002</v>
      </c>
      <c r="DI13" s="33"/>
      <c r="DJ13" s="33"/>
      <c r="DK13" s="33">
        <v>0.014</v>
      </c>
      <c r="DL13" s="33">
        <v>0.014</v>
      </c>
      <c r="DM13" s="33">
        <v>0.009</v>
      </c>
      <c r="DN13" s="33">
        <v>0.009</v>
      </c>
      <c r="DO13" s="33">
        <v>0.013</v>
      </c>
      <c r="DP13" s="33">
        <v>0.013</v>
      </c>
      <c r="DQ13" s="33">
        <v>0.013</v>
      </c>
      <c r="DR13" s="33">
        <v>0.012</v>
      </c>
      <c r="DS13" s="33">
        <v>0.015</v>
      </c>
      <c r="DT13" s="33">
        <v>0.017</v>
      </c>
      <c r="DU13" s="33">
        <v>0.011</v>
      </c>
      <c r="DV13" s="33">
        <v>0.017</v>
      </c>
      <c r="DW13" s="33">
        <v>0.013</v>
      </c>
      <c r="DX13" s="33"/>
      <c r="DY13" s="33"/>
      <c r="DZ13" s="33"/>
      <c r="EB13" s="33">
        <v>0.017</v>
      </c>
      <c r="EC13" s="33">
        <v>0.021</v>
      </c>
      <c r="ED13" s="33">
        <v>0.015</v>
      </c>
      <c r="EE13" s="33">
        <v>0.035</v>
      </c>
      <c r="EF13" s="33">
        <v>0.012</v>
      </c>
      <c r="EG13" s="33">
        <v>0.016</v>
      </c>
      <c r="EH13" s="33">
        <v>0.016</v>
      </c>
      <c r="EI13" s="33">
        <v>0.019</v>
      </c>
      <c r="EJ13" s="33">
        <v>0.015</v>
      </c>
      <c r="EK13" s="33">
        <v>0.037</v>
      </c>
      <c r="EL13" s="33">
        <v>0.022</v>
      </c>
      <c r="EM13" s="33">
        <v>0.015</v>
      </c>
      <c r="EN13" s="33">
        <v>0.014</v>
      </c>
      <c r="EO13" s="33">
        <v>0.01</v>
      </c>
      <c r="EP13" s="33">
        <v>0.01</v>
      </c>
      <c r="EQ13" s="33">
        <v>0.011</v>
      </c>
      <c r="ER13" s="33">
        <v>0.011</v>
      </c>
      <c r="ES13" s="33">
        <v>0.011</v>
      </c>
      <c r="ET13" s="33">
        <v>0.01</v>
      </c>
      <c r="EU13" s="33">
        <v>0.009</v>
      </c>
      <c r="EV13" s="33">
        <v>0.011</v>
      </c>
      <c r="EW13" s="33">
        <v>0.016</v>
      </c>
      <c r="EX13" s="33">
        <v>0.015</v>
      </c>
      <c r="EY13" s="33">
        <v>0.012</v>
      </c>
      <c r="EZ13" s="33">
        <v>0.028</v>
      </c>
      <c r="FA13" s="33"/>
      <c r="FB13" s="33"/>
      <c r="FC13" s="33"/>
      <c r="FD13" s="33"/>
      <c r="FE13" s="33"/>
      <c r="FF13" s="33"/>
      <c r="FG13" s="33"/>
      <c r="FH13" s="33">
        <v>0.019</v>
      </c>
      <c r="FI13" s="33"/>
      <c r="FJ13" s="33"/>
      <c r="FK13" s="33"/>
      <c r="FL13" s="33"/>
      <c r="FM13" s="33"/>
      <c r="FN13" s="33">
        <v>0.012</v>
      </c>
      <c r="FO13" s="33">
        <v>0.011</v>
      </c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5">
        <v>146</v>
      </c>
      <c r="HY13" s="36">
        <v>0.022321917808219148</v>
      </c>
      <c r="HZ13" s="36">
        <v>0</v>
      </c>
      <c r="IA13" s="36">
        <v>0.86</v>
      </c>
      <c r="IB13" s="36">
        <v>0.07085485873119239</v>
      </c>
    </row>
    <row r="14" spans="1:236" ht="12.75" customHeight="1">
      <c r="A14" s="32" t="s">
        <v>19</v>
      </c>
      <c r="B14" s="33">
        <v>0.019</v>
      </c>
      <c r="C14" s="37" t="s">
        <v>15</v>
      </c>
      <c r="D14" s="37" t="s">
        <v>15</v>
      </c>
      <c r="E14" s="33">
        <v>0.007</v>
      </c>
      <c r="F14" s="33">
        <v>0.004</v>
      </c>
      <c r="G14" s="37" t="s">
        <v>15</v>
      </c>
      <c r="H14" s="33">
        <v>0.002</v>
      </c>
      <c r="I14" s="33">
        <v>0.023</v>
      </c>
      <c r="J14" s="37" t="s">
        <v>15</v>
      </c>
      <c r="K14" s="33">
        <v>0.149</v>
      </c>
      <c r="L14" s="34">
        <v>0.049</v>
      </c>
      <c r="M14" s="34">
        <v>0.027</v>
      </c>
      <c r="N14" s="34">
        <v>0.055</v>
      </c>
      <c r="O14" s="34">
        <v>0.126</v>
      </c>
      <c r="P14" s="33">
        <v>0.015</v>
      </c>
      <c r="Q14" s="34">
        <v>0.012</v>
      </c>
      <c r="R14" s="34">
        <v>0.01</v>
      </c>
      <c r="S14" s="34">
        <v>0.029</v>
      </c>
      <c r="T14" s="34">
        <v>0.012</v>
      </c>
      <c r="U14" s="38" t="s">
        <v>15</v>
      </c>
      <c r="V14" s="38" t="s">
        <v>15</v>
      </c>
      <c r="W14" s="38" t="s">
        <v>15</v>
      </c>
      <c r="X14" s="34">
        <v>0.069</v>
      </c>
      <c r="Y14" s="34">
        <v>0.404</v>
      </c>
      <c r="Z14" s="34">
        <v>0.012</v>
      </c>
      <c r="AA14" s="34"/>
      <c r="AB14" s="34"/>
      <c r="AC14" s="34">
        <v>0.057</v>
      </c>
      <c r="AD14" s="34">
        <v>0.023</v>
      </c>
      <c r="AE14" s="34">
        <v>0.006</v>
      </c>
      <c r="AF14" s="34">
        <v>0.006</v>
      </c>
      <c r="AG14" s="34">
        <v>0.034</v>
      </c>
      <c r="AH14" s="34">
        <v>0.046</v>
      </c>
      <c r="AI14" s="34">
        <v>0.064</v>
      </c>
      <c r="AJ14" s="34">
        <v>0.023</v>
      </c>
      <c r="AK14" s="34">
        <v>0.082</v>
      </c>
      <c r="AL14" s="33">
        <v>0.069</v>
      </c>
      <c r="AM14" s="37" t="s">
        <v>15</v>
      </c>
      <c r="AN14" s="33">
        <v>0.003</v>
      </c>
      <c r="AO14" s="33">
        <v>0.042</v>
      </c>
      <c r="AP14" s="33">
        <v>0.029</v>
      </c>
      <c r="AQ14" s="33">
        <v>0.033</v>
      </c>
      <c r="AR14" s="37" t="s">
        <v>15</v>
      </c>
      <c r="AS14" s="33">
        <v>0.008</v>
      </c>
      <c r="AT14" s="33">
        <v>0.019</v>
      </c>
      <c r="AU14" s="33">
        <v>0.014</v>
      </c>
      <c r="AV14" s="33">
        <v>0.012</v>
      </c>
      <c r="AW14" s="33">
        <v>0.269</v>
      </c>
      <c r="AX14" s="33">
        <v>0.003</v>
      </c>
      <c r="AY14" s="33">
        <v>0.032</v>
      </c>
      <c r="AZ14" s="33">
        <v>0.096</v>
      </c>
      <c r="BA14" s="33">
        <v>0.024</v>
      </c>
      <c r="BB14" s="33">
        <v>0.003</v>
      </c>
      <c r="BC14" s="33">
        <v>0.083</v>
      </c>
      <c r="BD14" s="33">
        <v>0.217</v>
      </c>
      <c r="BE14" s="33">
        <v>0.01</v>
      </c>
      <c r="BF14" s="33">
        <v>0.019</v>
      </c>
      <c r="BG14" s="33">
        <v>0.07</v>
      </c>
      <c r="BH14" s="33">
        <v>0.186</v>
      </c>
      <c r="BI14" s="33">
        <v>0.011</v>
      </c>
      <c r="BJ14" s="33">
        <v>0.166</v>
      </c>
      <c r="BK14" s="33">
        <v>0.013</v>
      </c>
      <c r="BL14" s="33">
        <v>0.037</v>
      </c>
      <c r="BM14" s="33">
        <v>0.008</v>
      </c>
      <c r="BN14" s="33">
        <v>0.014</v>
      </c>
      <c r="BO14" s="33">
        <v>0.025</v>
      </c>
      <c r="BP14" s="33">
        <v>0.148</v>
      </c>
      <c r="BQ14" s="33">
        <v>0.011</v>
      </c>
      <c r="BR14" s="33">
        <v>0.009</v>
      </c>
      <c r="BS14" s="33">
        <v>0.008</v>
      </c>
      <c r="BT14" s="33">
        <v>0.013</v>
      </c>
      <c r="BU14" s="33">
        <v>0.2</v>
      </c>
      <c r="BV14" s="33">
        <v>0.04</v>
      </c>
      <c r="BW14" s="33">
        <v>0.191</v>
      </c>
      <c r="BX14" s="33">
        <v>0.008</v>
      </c>
      <c r="BY14" s="33">
        <v>0.124</v>
      </c>
      <c r="BZ14" s="33">
        <v>0.011</v>
      </c>
      <c r="CA14" s="37" t="s">
        <v>15</v>
      </c>
      <c r="CB14" s="33">
        <v>0.01</v>
      </c>
      <c r="CC14" s="33">
        <v>0.062</v>
      </c>
      <c r="CD14" s="33">
        <v>0.045</v>
      </c>
      <c r="CE14" s="33">
        <v>0.034</v>
      </c>
      <c r="CF14" s="33">
        <v>0.016</v>
      </c>
      <c r="CG14" s="33">
        <v>0.01</v>
      </c>
      <c r="CH14" s="37" t="s">
        <v>15</v>
      </c>
      <c r="CI14" s="33"/>
      <c r="CJ14" s="33"/>
      <c r="CK14" s="33"/>
      <c r="CL14" s="33"/>
      <c r="CM14" s="33">
        <v>0.022</v>
      </c>
      <c r="CN14" s="33">
        <v>0.117</v>
      </c>
      <c r="CO14" s="33">
        <v>0.138</v>
      </c>
      <c r="CP14" s="33">
        <v>0.012</v>
      </c>
      <c r="CQ14" s="33">
        <v>0.055</v>
      </c>
      <c r="CR14" s="33">
        <v>0.032</v>
      </c>
      <c r="CS14" s="33">
        <v>0.016</v>
      </c>
      <c r="CT14" s="33">
        <v>0.005</v>
      </c>
      <c r="CU14" s="33">
        <v>0.012</v>
      </c>
      <c r="CV14" s="33">
        <v>0.008</v>
      </c>
      <c r="CW14" s="33">
        <v>0.276</v>
      </c>
      <c r="CX14" s="33">
        <v>0.21</v>
      </c>
      <c r="CY14" s="33">
        <v>0.102</v>
      </c>
      <c r="CZ14" s="33">
        <v>0.13</v>
      </c>
      <c r="DA14" s="33">
        <v>0.403</v>
      </c>
      <c r="DB14" s="33">
        <v>0.509</v>
      </c>
      <c r="DC14" s="33">
        <v>0.008</v>
      </c>
      <c r="DD14" s="33">
        <v>0.011</v>
      </c>
      <c r="DE14" s="33">
        <v>0.062</v>
      </c>
      <c r="DF14" s="33">
        <v>0.008</v>
      </c>
      <c r="DG14" s="37" t="s">
        <v>15</v>
      </c>
      <c r="DH14" s="33">
        <v>0.03</v>
      </c>
      <c r="DI14" s="33"/>
      <c r="DJ14" s="33"/>
      <c r="DK14" s="33">
        <v>0.089</v>
      </c>
      <c r="DL14" s="33">
        <v>0.028</v>
      </c>
      <c r="DM14" s="33">
        <v>0.029</v>
      </c>
      <c r="DN14" s="33">
        <v>0.015</v>
      </c>
      <c r="DO14" s="33">
        <v>0.024</v>
      </c>
      <c r="DP14" s="33">
        <v>0.079</v>
      </c>
      <c r="DQ14" s="33">
        <v>0.021</v>
      </c>
      <c r="DR14" s="33">
        <v>0.004</v>
      </c>
      <c r="DS14" s="33">
        <v>0.185</v>
      </c>
      <c r="DT14" s="33">
        <v>0.111</v>
      </c>
      <c r="DU14" s="33">
        <v>0.034</v>
      </c>
      <c r="DV14" s="33">
        <v>0.008</v>
      </c>
      <c r="DW14" s="33">
        <v>0.912</v>
      </c>
      <c r="DX14" s="33"/>
      <c r="DY14" s="33"/>
      <c r="DZ14" s="33"/>
      <c r="EB14" s="33">
        <v>0.03</v>
      </c>
      <c r="EC14" s="33">
        <v>0.015</v>
      </c>
      <c r="ED14" s="33">
        <v>0.42</v>
      </c>
      <c r="EE14" s="33">
        <v>0.084</v>
      </c>
      <c r="EF14" s="33">
        <v>0.12</v>
      </c>
      <c r="EG14" s="33">
        <v>0.101</v>
      </c>
      <c r="EH14" s="33">
        <v>0.045</v>
      </c>
      <c r="EI14" s="33">
        <v>0.111</v>
      </c>
      <c r="EJ14" s="33">
        <v>0.104</v>
      </c>
      <c r="EK14" s="33">
        <v>0.109</v>
      </c>
      <c r="EL14" s="33">
        <v>0.145</v>
      </c>
      <c r="EM14" s="33">
        <v>0.29</v>
      </c>
      <c r="EN14" s="33">
        <v>0.101</v>
      </c>
      <c r="EO14" s="33">
        <v>0.023</v>
      </c>
      <c r="EP14" s="33">
        <v>0.022</v>
      </c>
      <c r="EQ14" s="33">
        <v>0.026</v>
      </c>
      <c r="ER14" s="33">
        <v>0.513</v>
      </c>
      <c r="ES14" s="33">
        <v>0.247</v>
      </c>
      <c r="ET14" s="33">
        <v>0.047</v>
      </c>
      <c r="EU14" s="33">
        <v>0.041</v>
      </c>
      <c r="EV14" s="33">
        <v>0.036</v>
      </c>
      <c r="EW14" s="33">
        <v>0.09</v>
      </c>
      <c r="EX14" s="33">
        <v>0.111</v>
      </c>
      <c r="EY14" s="33">
        <v>0.065</v>
      </c>
      <c r="EZ14" s="33">
        <v>0.303</v>
      </c>
      <c r="FA14" s="33"/>
      <c r="FB14" s="33"/>
      <c r="FC14" s="33"/>
      <c r="FD14" s="33"/>
      <c r="FE14" s="33"/>
      <c r="FF14" s="33"/>
      <c r="FG14" s="33"/>
      <c r="FH14" s="33">
        <v>0.28</v>
      </c>
      <c r="FI14" s="33"/>
      <c r="FJ14" s="33"/>
      <c r="FK14" s="33"/>
      <c r="FL14" s="33"/>
      <c r="FM14" s="33"/>
      <c r="FN14" s="33">
        <v>0.042</v>
      </c>
      <c r="FO14" s="33">
        <v>0.038</v>
      </c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5">
        <v>146</v>
      </c>
      <c r="HY14" s="36">
        <v>0.07715068493150683</v>
      </c>
      <c r="HZ14" s="36">
        <v>0</v>
      </c>
      <c r="IA14" s="36">
        <v>0.912</v>
      </c>
      <c r="IB14" s="36">
        <v>0.12080973985780769</v>
      </c>
    </row>
    <row r="15" spans="1:236" ht="12.75" customHeight="1">
      <c r="A15" s="32" t="s">
        <v>20</v>
      </c>
      <c r="B15" s="33">
        <v>0.307</v>
      </c>
      <c r="C15" s="33">
        <v>0.291</v>
      </c>
      <c r="D15" s="33">
        <v>0.264</v>
      </c>
      <c r="E15" s="33">
        <v>0.268</v>
      </c>
      <c r="F15" s="33">
        <v>0.272</v>
      </c>
      <c r="G15" s="33">
        <v>0.269</v>
      </c>
      <c r="H15" s="33">
        <v>0.282</v>
      </c>
      <c r="I15" s="33">
        <v>0.277</v>
      </c>
      <c r="J15" s="33">
        <v>0.277</v>
      </c>
      <c r="K15" s="33">
        <v>0.288</v>
      </c>
      <c r="L15" s="34">
        <v>0.284</v>
      </c>
      <c r="M15" s="34">
        <v>0.333</v>
      </c>
      <c r="N15" s="34">
        <v>0.317</v>
      </c>
      <c r="O15" s="34">
        <v>0.296</v>
      </c>
      <c r="P15" s="33">
        <v>0.247</v>
      </c>
      <c r="Q15" s="34">
        <v>0.241</v>
      </c>
      <c r="R15" s="34">
        <v>0.238</v>
      </c>
      <c r="S15" s="34">
        <v>0.271</v>
      </c>
      <c r="T15" s="34">
        <v>0.252</v>
      </c>
      <c r="U15" s="34">
        <v>0.262</v>
      </c>
      <c r="V15" s="34">
        <v>0.252</v>
      </c>
      <c r="W15" s="34">
        <v>0.257</v>
      </c>
      <c r="X15" s="34">
        <v>0.261</v>
      </c>
      <c r="Y15" s="34">
        <v>0.273</v>
      </c>
      <c r="Z15" s="34">
        <v>0.272</v>
      </c>
      <c r="AA15" s="34"/>
      <c r="AB15" s="34"/>
      <c r="AC15" s="34">
        <v>0.255</v>
      </c>
      <c r="AD15" s="34">
        <v>0.332</v>
      </c>
      <c r="AE15" s="34">
        <v>0.322</v>
      </c>
      <c r="AF15" s="34">
        <v>0.331</v>
      </c>
      <c r="AG15" s="34">
        <v>0.31</v>
      </c>
      <c r="AH15" s="34">
        <v>0.318</v>
      </c>
      <c r="AI15" s="34">
        <v>0.567</v>
      </c>
      <c r="AJ15" s="34">
        <v>0.314</v>
      </c>
      <c r="AK15" s="34">
        <v>0.325</v>
      </c>
      <c r="AL15" s="33">
        <v>0.326</v>
      </c>
      <c r="AM15" s="33">
        <v>0.296</v>
      </c>
      <c r="AN15" s="33">
        <v>0.306</v>
      </c>
      <c r="AO15" s="33">
        <v>0.306</v>
      </c>
      <c r="AP15" s="33">
        <v>0.305</v>
      </c>
      <c r="AQ15" s="33">
        <v>0.413</v>
      </c>
      <c r="AR15" s="33">
        <v>0.289</v>
      </c>
      <c r="AS15" s="33">
        <v>0.278</v>
      </c>
      <c r="AT15" s="33">
        <v>0.283</v>
      </c>
      <c r="AU15" s="33">
        <v>0.302</v>
      </c>
      <c r="AV15" s="33">
        <v>0.29</v>
      </c>
      <c r="AW15" s="33">
        <v>0.367</v>
      </c>
      <c r="AX15" s="33">
        <v>0.293</v>
      </c>
      <c r="AY15" s="33">
        <v>0.304</v>
      </c>
      <c r="AZ15" s="33">
        <v>0.319</v>
      </c>
      <c r="BA15" s="33">
        <v>0.286</v>
      </c>
      <c r="BB15" s="33">
        <v>0.28</v>
      </c>
      <c r="BC15" s="33">
        <v>0.281</v>
      </c>
      <c r="BD15" s="33">
        <v>0.292</v>
      </c>
      <c r="BE15" s="33">
        <v>0.289</v>
      </c>
      <c r="BF15" s="33">
        <v>0.281</v>
      </c>
      <c r="BG15" s="33">
        <v>0.266</v>
      </c>
      <c r="BH15" s="33">
        <v>0.264</v>
      </c>
      <c r="BI15" s="33">
        <v>0.308</v>
      </c>
      <c r="BJ15" s="33">
        <v>0.32</v>
      </c>
      <c r="BK15" s="33">
        <v>0.321</v>
      </c>
      <c r="BL15" s="33">
        <v>0.318</v>
      </c>
      <c r="BM15" s="33">
        <v>0.299</v>
      </c>
      <c r="BN15" s="33">
        <v>0.301</v>
      </c>
      <c r="BO15" s="33">
        <v>0.315</v>
      </c>
      <c r="BP15" s="33">
        <v>0.343</v>
      </c>
      <c r="BQ15" s="33">
        <v>0.306</v>
      </c>
      <c r="BR15" s="33">
        <v>0.275</v>
      </c>
      <c r="BS15" s="33">
        <v>0.272</v>
      </c>
      <c r="BT15" s="33">
        <v>0.282</v>
      </c>
      <c r="BU15" s="33">
        <v>0.287</v>
      </c>
      <c r="BV15" s="33">
        <v>0.329</v>
      </c>
      <c r="BW15" s="33">
        <v>0.462</v>
      </c>
      <c r="BX15" s="33">
        <v>0.298</v>
      </c>
      <c r="BY15" s="33">
        <v>0.288</v>
      </c>
      <c r="BZ15" s="33">
        <v>0.279</v>
      </c>
      <c r="CA15" s="33">
        <v>0.291</v>
      </c>
      <c r="CB15" s="33">
        <v>0.29</v>
      </c>
      <c r="CC15" s="33">
        <v>0.284</v>
      </c>
      <c r="CD15" s="33">
        <v>0.287</v>
      </c>
      <c r="CE15" s="33">
        <v>0.282</v>
      </c>
      <c r="CF15" s="33">
        <v>0.274</v>
      </c>
      <c r="CG15" s="33">
        <v>0.283</v>
      </c>
      <c r="CH15" s="33">
        <v>0.28</v>
      </c>
      <c r="CI15" s="33"/>
      <c r="CJ15" s="33"/>
      <c r="CK15" s="33"/>
      <c r="CL15" s="33"/>
      <c r="CM15" s="33">
        <v>0.296</v>
      </c>
      <c r="CN15" s="33">
        <v>0.298</v>
      </c>
      <c r="CO15" s="33">
        <v>0.345</v>
      </c>
      <c r="CP15" s="33">
        <v>0.314</v>
      </c>
      <c r="CQ15" s="33">
        <v>0.29</v>
      </c>
      <c r="CR15" s="33">
        <v>0.285</v>
      </c>
      <c r="CS15" s="33">
        <v>0.278</v>
      </c>
      <c r="CT15" s="33">
        <v>0.269</v>
      </c>
      <c r="CU15" s="33">
        <v>0.307</v>
      </c>
      <c r="CV15" s="33">
        <v>0.282</v>
      </c>
      <c r="CW15" s="33">
        <v>0.304</v>
      </c>
      <c r="CX15" s="33">
        <v>0.286</v>
      </c>
      <c r="CY15" s="33">
        <v>0.305</v>
      </c>
      <c r="CZ15" s="33">
        <v>0.263</v>
      </c>
      <c r="DA15" s="33">
        <v>0.261</v>
      </c>
      <c r="DB15" s="33">
        <v>0.267</v>
      </c>
      <c r="DC15" s="33">
        <v>0.262</v>
      </c>
      <c r="DD15" s="33">
        <v>0.446</v>
      </c>
      <c r="DE15" s="33">
        <v>0.343</v>
      </c>
      <c r="DF15" s="33">
        <v>0.384</v>
      </c>
      <c r="DG15" s="33">
        <v>0.423</v>
      </c>
      <c r="DH15" s="33">
        <v>0.361</v>
      </c>
      <c r="DI15" s="33"/>
      <c r="DJ15" s="33"/>
      <c r="DK15" s="33">
        <v>0.324</v>
      </c>
      <c r="DL15" s="33">
        <v>0.311</v>
      </c>
      <c r="DM15" s="33">
        <v>0.301</v>
      </c>
      <c r="DN15" s="33">
        <v>0.274</v>
      </c>
      <c r="DO15" s="33">
        <v>0.358</v>
      </c>
      <c r="DP15" s="33">
        <v>0.38</v>
      </c>
      <c r="DQ15" s="33">
        <v>0.312</v>
      </c>
      <c r="DR15" s="33">
        <v>0.308</v>
      </c>
      <c r="DS15" s="33">
        <v>0.378</v>
      </c>
      <c r="DT15" s="33">
        <v>0.317</v>
      </c>
      <c r="DU15" s="33">
        <v>0.317</v>
      </c>
      <c r="DV15" s="33">
        <v>0.403</v>
      </c>
      <c r="DW15" s="33">
        <v>0.317</v>
      </c>
      <c r="DX15" s="33"/>
      <c r="DY15" s="33"/>
      <c r="DZ15" s="33"/>
      <c r="EB15" s="33">
        <v>0.67</v>
      </c>
      <c r="EC15" s="33">
        <v>0.709</v>
      </c>
      <c r="ED15" s="33">
        <v>0.678</v>
      </c>
      <c r="EE15" s="33">
        <v>0.666</v>
      </c>
      <c r="EF15" s="33">
        <v>0.677</v>
      </c>
      <c r="EG15" s="33">
        <v>0.651</v>
      </c>
      <c r="EH15" s="33">
        <v>0.673</v>
      </c>
      <c r="EI15" s="33">
        <v>0.589</v>
      </c>
      <c r="EJ15" s="33">
        <v>0.39</v>
      </c>
      <c r="EK15" s="33">
        <v>0.376</v>
      </c>
      <c r="EL15" s="33">
        <v>0.39</v>
      </c>
      <c r="EM15" s="33">
        <v>0.386</v>
      </c>
      <c r="EN15" s="33">
        <v>0.331</v>
      </c>
      <c r="EO15" s="33">
        <v>0.386</v>
      </c>
      <c r="EP15" s="33">
        <v>0.389</v>
      </c>
      <c r="EQ15" s="33">
        <v>0.38</v>
      </c>
      <c r="ER15" s="33">
        <v>0.294</v>
      </c>
      <c r="ES15" s="33">
        <v>0.281</v>
      </c>
      <c r="ET15" s="33">
        <v>0.282</v>
      </c>
      <c r="EU15" s="33">
        <v>0.277</v>
      </c>
      <c r="EV15" s="33">
        <v>0.285</v>
      </c>
      <c r="EW15" s="33">
        <v>0.419</v>
      </c>
      <c r="EX15" s="33">
        <v>0.404</v>
      </c>
      <c r="EY15" s="33">
        <v>0.395</v>
      </c>
      <c r="EZ15" s="33">
        <v>0.361</v>
      </c>
      <c r="FA15" s="33"/>
      <c r="FB15" s="33"/>
      <c r="FC15" s="33"/>
      <c r="FD15" s="33"/>
      <c r="FE15" s="33"/>
      <c r="FF15" s="33"/>
      <c r="FG15" s="33"/>
      <c r="FH15" s="33">
        <v>0.343</v>
      </c>
      <c r="FI15" s="33"/>
      <c r="FJ15" s="33"/>
      <c r="FK15" s="33"/>
      <c r="FL15" s="33"/>
      <c r="FM15" s="33"/>
      <c r="FN15" s="33">
        <v>0.385</v>
      </c>
      <c r="FO15" s="33">
        <v>0.38</v>
      </c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5">
        <v>146</v>
      </c>
      <c r="HY15" s="36">
        <v>0.3310342465753425</v>
      </c>
      <c r="HZ15" s="36">
        <v>0.238</v>
      </c>
      <c r="IA15" s="36">
        <v>0.709</v>
      </c>
      <c r="IB15" s="36">
        <v>0.09392779319254414</v>
      </c>
    </row>
    <row r="16" spans="1:236" ht="12.75" customHeight="1">
      <c r="A16" s="32" t="s">
        <v>21</v>
      </c>
      <c r="B16" s="33">
        <v>0.002</v>
      </c>
      <c r="C16" s="33">
        <v>0.003</v>
      </c>
      <c r="D16" s="37" t="s">
        <v>15</v>
      </c>
      <c r="E16" s="33">
        <v>0.001</v>
      </c>
      <c r="F16" s="33">
        <v>0.001</v>
      </c>
      <c r="G16" s="37" t="s">
        <v>15</v>
      </c>
      <c r="H16" s="33">
        <v>0.002</v>
      </c>
      <c r="I16" s="33">
        <v>0.007</v>
      </c>
      <c r="J16" s="33">
        <v>0.009</v>
      </c>
      <c r="K16" s="37" t="s">
        <v>15</v>
      </c>
      <c r="L16" s="34">
        <v>0.017</v>
      </c>
      <c r="M16" s="38" t="s">
        <v>15</v>
      </c>
      <c r="N16" s="38" t="s">
        <v>15</v>
      </c>
      <c r="O16" s="38" t="s">
        <v>15</v>
      </c>
      <c r="P16" s="33">
        <v>0.002</v>
      </c>
      <c r="Q16" s="38" t="s">
        <v>15</v>
      </c>
      <c r="R16" s="38" t="s">
        <v>15</v>
      </c>
      <c r="S16" s="34">
        <v>0.001</v>
      </c>
      <c r="T16" s="38" t="s">
        <v>15</v>
      </c>
      <c r="U16" s="34">
        <v>0.002</v>
      </c>
      <c r="V16" s="34">
        <v>0.002</v>
      </c>
      <c r="W16" s="34">
        <v>0.005</v>
      </c>
      <c r="X16" s="38" t="s">
        <v>15</v>
      </c>
      <c r="Y16" s="34">
        <v>0.005</v>
      </c>
      <c r="Z16" s="38" t="s">
        <v>15</v>
      </c>
      <c r="AA16" s="34"/>
      <c r="AB16" s="34"/>
      <c r="AC16" s="38" t="s">
        <v>15</v>
      </c>
      <c r="AD16" s="34">
        <v>0.001</v>
      </c>
      <c r="AE16" s="34">
        <v>0.001</v>
      </c>
      <c r="AF16" s="38" t="s">
        <v>15</v>
      </c>
      <c r="AG16" s="38" t="s">
        <v>15</v>
      </c>
      <c r="AH16" s="38" t="s">
        <v>15</v>
      </c>
      <c r="AI16" s="38" t="s">
        <v>15</v>
      </c>
      <c r="AJ16" s="38" t="s">
        <v>15</v>
      </c>
      <c r="AK16" s="38" t="s">
        <v>15</v>
      </c>
      <c r="AL16" s="37" t="s">
        <v>15</v>
      </c>
      <c r="AM16" s="37" t="s">
        <v>15</v>
      </c>
      <c r="AN16" s="33">
        <v>0.001</v>
      </c>
      <c r="AO16" s="33">
        <v>0.001</v>
      </c>
      <c r="AP16" s="33">
        <v>0.002</v>
      </c>
      <c r="AQ16" s="33">
        <v>0.001</v>
      </c>
      <c r="AR16" s="33">
        <v>0.001</v>
      </c>
      <c r="AS16" s="37" t="s">
        <v>15</v>
      </c>
      <c r="AT16" s="33">
        <v>0.001</v>
      </c>
      <c r="AU16" s="33">
        <v>0.001</v>
      </c>
      <c r="AV16" s="33">
        <v>0.001</v>
      </c>
      <c r="AW16" s="33">
        <v>0.008</v>
      </c>
      <c r="AX16" s="33">
        <v>0.001</v>
      </c>
      <c r="AY16" s="33">
        <v>0.002</v>
      </c>
      <c r="AZ16" s="33">
        <v>0.001</v>
      </c>
      <c r="BA16" s="33">
        <v>0.001</v>
      </c>
      <c r="BB16" s="33">
        <v>0.001</v>
      </c>
      <c r="BC16" s="37" t="s">
        <v>15</v>
      </c>
      <c r="BD16" s="33">
        <v>0.004</v>
      </c>
      <c r="BE16" s="37" t="s">
        <v>15</v>
      </c>
      <c r="BF16" s="33">
        <v>0.002</v>
      </c>
      <c r="BG16" s="33">
        <v>0.002</v>
      </c>
      <c r="BH16" s="33">
        <v>0.003</v>
      </c>
      <c r="BI16" s="37" t="s">
        <v>15</v>
      </c>
      <c r="BJ16" s="37" t="s">
        <v>15</v>
      </c>
      <c r="BK16" s="37" t="s">
        <v>15</v>
      </c>
      <c r="BL16" s="37" t="s">
        <v>15</v>
      </c>
      <c r="BM16" s="37" t="s">
        <v>15</v>
      </c>
      <c r="BN16" s="37" t="s">
        <v>15</v>
      </c>
      <c r="BO16" s="37" t="s">
        <v>15</v>
      </c>
      <c r="BP16" s="37" t="s">
        <v>15</v>
      </c>
      <c r="BQ16" s="37" t="s">
        <v>15</v>
      </c>
      <c r="BR16" s="33">
        <v>0.001</v>
      </c>
      <c r="BS16" s="37" t="s">
        <v>15</v>
      </c>
      <c r="BT16" s="37" t="s">
        <v>15</v>
      </c>
      <c r="BU16" s="37" t="s">
        <v>15</v>
      </c>
      <c r="BV16" s="37" t="s">
        <v>15</v>
      </c>
      <c r="BW16" s="33">
        <v>0.001</v>
      </c>
      <c r="BX16" s="37" t="s">
        <v>15</v>
      </c>
      <c r="BY16" s="37" t="s">
        <v>15</v>
      </c>
      <c r="BZ16" s="37" t="s">
        <v>15</v>
      </c>
      <c r="CA16" s="37" t="s">
        <v>15</v>
      </c>
      <c r="CB16" s="33">
        <v>0.001</v>
      </c>
      <c r="CC16" s="37" t="s">
        <v>15</v>
      </c>
      <c r="CD16" s="33">
        <v>0.003</v>
      </c>
      <c r="CE16" s="33">
        <v>0.001</v>
      </c>
      <c r="CF16" s="37" t="s">
        <v>15</v>
      </c>
      <c r="CG16" s="37" t="s">
        <v>15</v>
      </c>
      <c r="CH16" s="37" t="s">
        <v>15</v>
      </c>
      <c r="CI16" s="33"/>
      <c r="CJ16" s="33"/>
      <c r="CK16" s="33"/>
      <c r="CL16" s="33"/>
      <c r="CM16" s="37" t="s">
        <v>15</v>
      </c>
      <c r="CN16" s="33">
        <v>0.001</v>
      </c>
      <c r="CO16" s="37" t="s">
        <v>15</v>
      </c>
      <c r="CP16" s="37" t="s">
        <v>15</v>
      </c>
      <c r="CQ16" s="37" t="s">
        <v>15</v>
      </c>
      <c r="CR16" s="33">
        <v>0.002</v>
      </c>
      <c r="CS16" s="33">
        <v>0.001</v>
      </c>
      <c r="CT16" s="33">
        <v>0.001</v>
      </c>
      <c r="CU16" s="33">
        <v>0.002</v>
      </c>
      <c r="CV16" s="33">
        <v>0.001</v>
      </c>
      <c r="CW16" s="33">
        <v>0.002</v>
      </c>
      <c r="CX16" s="37" t="s">
        <v>15</v>
      </c>
      <c r="CY16" s="37" t="s">
        <v>15</v>
      </c>
      <c r="CZ16" s="37" t="s">
        <v>15</v>
      </c>
      <c r="DA16" s="37" t="s">
        <v>15</v>
      </c>
      <c r="DB16" s="37" t="s">
        <v>15</v>
      </c>
      <c r="DC16" s="37" t="s">
        <v>15</v>
      </c>
      <c r="DD16" s="33">
        <v>0.011</v>
      </c>
      <c r="DE16" s="33">
        <v>0.003</v>
      </c>
      <c r="DF16" s="33">
        <v>0.004</v>
      </c>
      <c r="DG16" s="33">
        <v>0.002</v>
      </c>
      <c r="DH16" s="33">
        <v>0.002</v>
      </c>
      <c r="DI16" s="33"/>
      <c r="DJ16" s="33"/>
      <c r="DK16" s="33">
        <v>0.001</v>
      </c>
      <c r="DL16" s="33">
        <v>0.001</v>
      </c>
      <c r="DM16" s="37" t="s">
        <v>15</v>
      </c>
      <c r="DN16" s="33">
        <v>0.001</v>
      </c>
      <c r="DO16" s="33">
        <v>0.001</v>
      </c>
      <c r="DP16" s="37" t="s">
        <v>15</v>
      </c>
      <c r="DQ16" s="33">
        <v>0.001</v>
      </c>
      <c r="DR16" s="33">
        <v>0.001</v>
      </c>
      <c r="DS16" s="33">
        <v>0.001</v>
      </c>
      <c r="DT16" s="37" t="s">
        <v>15</v>
      </c>
      <c r="DU16" s="37" t="s">
        <v>15</v>
      </c>
      <c r="DV16" s="37" t="s">
        <v>15</v>
      </c>
      <c r="DW16" s="37" t="s">
        <v>15</v>
      </c>
      <c r="DX16" s="33"/>
      <c r="DY16" s="33"/>
      <c r="DZ16" s="33"/>
      <c r="EB16" s="33">
        <v>0.003</v>
      </c>
      <c r="EC16" s="37" t="s">
        <v>15</v>
      </c>
      <c r="ED16" s="33">
        <v>0.002</v>
      </c>
      <c r="EE16" s="33">
        <v>0.004</v>
      </c>
      <c r="EF16" s="33">
        <v>0.003</v>
      </c>
      <c r="EG16" s="33">
        <v>0.003</v>
      </c>
      <c r="EH16" s="33">
        <v>0.001</v>
      </c>
      <c r="EI16" s="33">
        <v>0.002</v>
      </c>
      <c r="EJ16" s="37" t="s">
        <v>15</v>
      </c>
      <c r="EK16" s="37" t="s">
        <v>15</v>
      </c>
      <c r="EL16" s="37" t="s">
        <v>15</v>
      </c>
      <c r="EM16" s="33">
        <v>0.002</v>
      </c>
      <c r="EN16" s="33">
        <v>0.001</v>
      </c>
      <c r="EO16" s="37" t="s">
        <v>15</v>
      </c>
      <c r="EP16" s="33">
        <v>0.002</v>
      </c>
      <c r="EQ16" s="37" t="s">
        <v>15</v>
      </c>
      <c r="ER16" s="37" t="s">
        <v>15</v>
      </c>
      <c r="ES16" s="37" t="s">
        <v>15</v>
      </c>
      <c r="ET16" s="37" t="s">
        <v>15</v>
      </c>
      <c r="EU16" s="37" t="s">
        <v>15</v>
      </c>
      <c r="EV16" s="37" t="s">
        <v>15</v>
      </c>
      <c r="EW16" s="37" t="s">
        <v>15</v>
      </c>
      <c r="EX16" s="37" t="s">
        <v>15</v>
      </c>
      <c r="EY16" s="33">
        <v>0.001</v>
      </c>
      <c r="EZ16" s="33">
        <v>0.003</v>
      </c>
      <c r="FA16" s="33"/>
      <c r="FB16" s="33"/>
      <c r="FC16" s="33"/>
      <c r="FD16" s="33"/>
      <c r="FE16" s="33"/>
      <c r="FF16" s="33"/>
      <c r="FG16" s="33"/>
      <c r="FH16" s="37" t="s">
        <v>15</v>
      </c>
      <c r="FI16" s="33"/>
      <c r="FJ16" s="33"/>
      <c r="FK16" s="33"/>
      <c r="FL16" s="33"/>
      <c r="FM16" s="33"/>
      <c r="FN16" s="33">
        <v>0.001</v>
      </c>
      <c r="FO16" s="33">
        <v>0.001</v>
      </c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5">
        <v>146</v>
      </c>
      <c r="HY16" s="36">
        <v>0.003445205479452055</v>
      </c>
      <c r="HZ16" s="36">
        <v>0</v>
      </c>
      <c r="IA16" s="36">
        <v>0.017</v>
      </c>
      <c r="IB16" s="36">
        <v>0.002164556955079856</v>
      </c>
    </row>
    <row r="17" spans="1:236" ht="12.75" customHeight="1">
      <c r="A17" s="32" t="s">
        <v>22</v>
      </c>
      <c r="B17" s="33">
        <v>0.233</v>
      </c>
      <c r="C17" s="33">
        <v>0.322</v>
      </c>
      <c r="D17" s="33">
        <v>0.153</v>
      </c>
      <c r="E17" s="33">
        <v>0.096</v>
      </c>
      <c r="F17" s="33">
        <v>0.085</v>
      </c>
      <c r="G17" s="33">
        <v>0.088</v>
      </c>
      <c r="H17" s="33">
        <v>0.104</v>
      </c>
      <c r="I17" s="33">
        <v>0.254</v>
      </c>
      <c r="J17" s="33">
        <v>0.117</v>
      </c>
      <c r="K17" s="33">
        <v>0.294</v>
      </c>
      <c r="L17" s="34">
        <v>0.728</v>
      </c>
      <c r="M17" s="34">
        <v>1.347</v>
      </c>
      <c r="N17" s="34">
        <v>0.258</v>
      </c>
      <c r="O17" s="34">
        <v>0.166</v>
      </c>
      <c r="P17" s="33">
        <v>0.078</v>
      </c>
      <c r="Q17" s="34">
        <v>0.163</v>
      </c>
      <c r="R17" s="34">
        <v>0.058</v>
      </c>
      <c r="S17" s="34">
        <v>0.261</v>
      </c>
      <c r="T17" s="34">
        <v>0.509</v>
      </c>
      <c r="U17" s="34">
        <v>0.107</v>
      </c>
      <c r="V17" s="34">
        <v>0.108</v>
      </c>
      <c r="W17" s="34">
        <v>0.109</v>
      </c>
      <c r="X17" s="34">
        <v>0.191</v>
      </c>
      <c r="Y17" s="34">
        <v>0.146</v>
      </c>
      <c r="Z17" s="34">
        <v>0.208</v>
      </c>
      <c r="AA17" s="34"/>
      <c r="AB17" s="34"/>
      <c r="AC17" s="34">
        <v>0.236</v>
      </c>
      <c r="AD17" s="34">
        <v>0.196</v>
      </c>
      <c r="AE17" s="34">
        <v>0.099</v>
      </c>
      <c r="AF17" s="34">
        <v>0.118</v>
      </c>
      <c r="AG17" s="34">
        <v>0.116</v>
      </c>
      <c r="AH17" s="34">
        <v>0.682</v>
      </c>
      <c r="AI17" s="34">
        <v>0.764</v>
      </c>
      <c r="AJ17" s="34">
        <v>0.107</v>
      </c>
      <c r="AK17" s="34">
        <v>0.283</v>
      </c>
      <c r="AL17" s="33">
        <v>0.339</v>
      </c>
      <c r="AM17" s="33">
        <v>0.139</v>
      </c>
      <c r="AN17" s="33">
        <v>0.128</v>
      </c>
      <c r="AO17" s="33">
        <v>0.083</v>
      </c>
      <c r="AP17" s="33">
        <v>0.092</v>
      </c>
      <c r="AQ17" s="33">
        <v>0.667</v>
      </c>
      <c r="AR17" s="33">
        <v>0.25</v>
      </c>
      <c r="AS17" s="33">
        <v>0.084</v>
      </c>
      <c r="AT17" s="33">
        <v>0.1</v>
      </c>
      <c r="AU17" s="33">
        <v>0.445</v>
      </c>
      <c r="AV17" s="33">
        <v>0.246</v>
      </c>
      <c r="AW17" s="33">
        <v>0.412</v>
      </c>
      <c r="AX17" s="33">
        <v>0.121</v>
      </c>
      <c r="AY17" s="33">
        <v>0.19</v>
      </c>
      <c r="AZ17" s="33">
        <v>0.179</v>
      </c>
      <c r="BA17" s="33">
        <v>0.161</v>
      </c>
      <c r="BB17" s="33">
        <v>0.112</v>
      </c>
      <c r="BC17" s="33">
        <v>0.079</v>
      </c>
      <c r="BD17" s="33">
        <v>0.152</v>
      </c>
      <c r="BE17" s="33">
        <v>0.191</v>
      </c>
      <c r="BF17" s="33">
        <v>0.186</v>
      </c>
      <c r="BG17" s="33">
        <v>0.153</v>
      </c>
      <c r="BH17" s="33">
        <v>0.176</v>
      </c>
      <c r="BI17" s="33">
        <v>0.109</v>
      </c>
      <c r="BJ17" s="33">
        <v>0.241</v>
      </c>
      <c r="BK17" s="33">
        <v>0.183</v>
      </c>
      <c r="BL17" s="33">
        <v>0.113</v>
      </c>
      <c r="BM17" s="33">
        <v>0.111</v>
      </c>
      <c r="BN17" s="33">
        <v>0.141</v>
      </c>
      <c r="BO17" s="33">
        <v>0.237</v>
      </c>
      <c r="BP17" s="33">
        <v>0.488</v>
      </c>
      <c r="BQ17" s="33">
        <v>0.104</v>
      </c>
      <c r="BR17" s="33">
        <v>0.12</v>
      </c>
      <c r="BS17" s="33">
        <v>0.136</v>
      </c>
      <c r="BT17" s="33">
        <v>0.202</v>
      </c>
      <c r="BU17" s="33">
        <v>0.247</v>
      </c>
      <c r="BV17" s="33">
        <v>0.141</v>
      </c>
      <c r="BW17" s="33">
        <v>0.088</v>
      </c>
      <c r="BX17" s="33">
        <v>0.119</v>
      </c>
      <c r="BY17" s="33">
        <v>0.182</v>
      </c>
      <c r="BZ17" s="33">
        <v>0.081</v>
      </c>
      <c r="CA17" s="33">
        <v>0.253</v>
      </c>
      <c r="CB17" s="33">
        <v>0.309</v>
      </c>
      <c r="CC17" s="33">
        <v>0.138</v>
      </c>
      <c r="CD17" s="33">
        <v>0.187</v>
      </c>
      <c r="CE17" s="33">
        <v>0.138</v>
      </c>
      <c r="CF17" s="33">
        <v>0.158</v>
      </c>
      <c r="CG17" s="33">
        <v>0.171</v>
      </c>
      <c r="CH17" s="33">
        <v>0.083</v>
      </c>
      <c r="CI17" s="33"/>
      <c r="CJ17" s="33"/>
      <c r="CK17" s="33"/>
      <c r="CL17" s="33"/>
      <c r="CM17" s="33">
        <v>0.267</v>
      </c>
      <c r="CN17" s="33">
        <v>0.184</v>
      </c>
      <c r="CO17" s="33">
        <v>0.224</v>
      </c>
      <c r="CP17" s="33">
        <v>0.202</v>
      </c>
      <c r="CQ17" s="33">
        <v>0.208</v>
      </c>
      <c r="CR17" s="33">
        <v>0.341</v>
      </c>
      <c r="CS17" s="33">
        <v>0.144</v>
      </c>
      <c r="CT17" s="33">
        <v>0.087</v>
      </c>
      <c r="CU17" s="33">
        <v>0.284</v>
      </c>
      <c r="CV17" s="33">
        <v>0.148</v>
      </c>
      <c r="CW17" s="33">
        <v>0.634</v>
      </c>
      <c r="CX17" s="33">
        <v>0.088</v>
      </c>
      <c r="CY17" s="33">
        <v>0.222</v>
      </c>
      <c r="CZ17" s="33">
        <v>0.144</v>
      </c>
      <c r="DA17" s="33">
        <v>0.15</v>
      </c>
      <c r="DB17" s="33">
        <v>0.218</v>
      </c>
      <c r="DC17" s="33">
        <v>0.073</v>
      </c>
      <c r="DD17" s="33">
        <v>0.179</v>
      </c>
      <c r="DE17" s="33">
        <v>0.121</v>
      </c>
      <c r="DF17" s="33">
        <v>0.414</v>
      </c>
      <c r="DG17" s="33">
        <v>1.166</v>
      </c>
      <c r="DH17" s="33">
        <v>0.125</v>
      </c>
      <c r="DI17" s="33"/>
      <c r="DJ17" s="33"/>
      <c r="DK17" s="33">
        <v>0.195</v>
      </c>
      <c r="DL17" s="33">
        <v>0.114</v>
      </c>
      <c r="DM17" s="33">
        <v>0.168</v>
      </c>
      <c r="DN17" s="33">
        <v>0.098</v>
      </c>
      <c r="DO17" s="33">
        <v>0.212</v>
      </c>
      <c r="DP17" s="33">
        <v>0.454</v>
      </c>
      <c r="DQ17" s="33">
        <v>0.11</v>
      </c>
      <c r="DR17" s="33">
        <v>0.093</v>
      </c>
      <c r="DS17" s="33">
        <v>0.159</v>
      </c>
      <c r="DT17" s="33">
        <v>0.104</v>
      </c>
      <c r="DU17" s="33">
        <v>0.173</v>
      </c>
      <c r="DV17" s="33">
        <v>0.128</v>
      </c>
      <c r="DW17" s="33">
        <v>0.193</v>
      </c>
      <c r="DX17" s="33"/>
      <c r="DY17" s="33"/>
      <c r="DZ17" s="33"/>
      <c r="EB17" s="33">
        <v>0.221</v>
      </c>
      <c r="EC17" s="33">
        <v>0.432</v>
      </c>
      <c r="ED17" s="33">
        <v>0.176</v>
      </c>
      <c r="EE17" s="33">
        <v>0.334</v>
      </c>
      <c r="EF17" s="33">
        <v>0.191</v>
      </c>
      <c r="EG17" s="33">
        <v>0.36</v>
      </c>
      <c r="EH17" s="33">
        <v>0.31</v>
      </c>
      <c r="EI17" s="33">
        <v>0.289</v>
      </c>
      <c r="EJ17" s="33">
        <v>0.238</v>
      </c>
      <c r="EK17" s="33">
        <v>0.132</v>
      </c>
      <c r="EL17" s="33">
        <v>0.252</v>
      </c>
      <c r="EM17" s="33">
        <v>0.197</v>
      </c>
      <c r="EN17" s="33">
        <v>0.152</v>
      </c>
      <c r="EO17" s="33">
        <v>0.136</v>
      </c>
      <c r="EP17" s="33">
        <v>0.202</v>
      </c>
      <c r="EQ17" s="33">
        <v>0.264</v>
      </c>
      <c r="ER17" s="33">
        <v>0.259</v>
      </c>
      <c r="ES17" s="33">
        <v>0.134</v>
      </c>
      <c r="ET17" s="33">
        <v>0.2</v>
      </c>
      <c r="EU17" s="33">
        <v>0.343</v>
      </c>
      <c r="EV17" s="33">
        <v>0.268</v>
      </c>
      <c r="EW17" s="33">
        <v>0.292</v>
      </c>
      <c r="EX17" s="33">
        <v>0.227</v>
      </c>
      <c r="EY17" s="33">
        <v>0.209</v>
      </c>
      <c r="EZ17" s="33">
        <v>0.786</v>
      </c>
      <c r="FA17" s="33"/>
      <c r="FB17" s="33"/>
      <c r="FC17" s="33"/>
      <c r="FD17" s="33"/>
      <c r="FE17" s="33"/>
      <c r="FF17" s="33"/>
      <c r="FG17" s="33"/>
      <c r="FH17" s="33">
        <v>0.251</v>
      </c>
      <c r="FI17" s="33"/>
      <c r="FJ17" s="33"/>
      <c r="FK17" s="33"/>
      <c r="FL17" s="33"/>
      <c r="FM17" s="33"/>
      <c r="FN17" s="33">
        <v>0.261</v>
      </c>
      <c r="FO17" s="33">
        <v>0.141</v>
      </c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5">
        <v>146</v>
      </c>
      <c r="HY17" s="36">
        <v>0.22623287671232872</v>
      </c>
      <c r="HZ17" s="36">
        <v>0.058</v>
      </c>
      <c r="IA17" s="36">
        <v>1.347</v>
      </c>
      <c r="IB17" s="36">
        <v>0.18333426471271516</v>
      </c>
    </row>
    <row r="18" spans="1:236" ht="12.75" customHeight="1">
      <c r="A18" s="32" t="s">
        <v>23</v>
      </c>
      <c r="B18" s="33">
        <v>0.093</v>
      </c>
      <c r="C18" s="33">
        <v>0.087</v>
      </c>
      <c r="D18" s="33">
        <v>0.078</v>
      </c>
      <c r="E18" s="33">
        <v>0.078</v>
      </c>
      <c r="F18" s="33">
        <v>0.078</v>
      </c>
      <c r="G18" s="33">
        <v>0.081</v>
      </c>
      <c r="H18" s="33">
        <v>0.079</v>
      </c>
      <c r="I18" s="33">
        <v>0.088</v>
      </c>
      <c r="J18" s="33">
        <v>0.081</v>
      </c>
      <c r="K18" s="33">
        <v>0.092</v>
      </c>
      <c r="L18" s="34">
        <v>0.087</v>
      </c>
      <c r="M18" s="34">
        <v>0.094</v>
      </c>
      <c r="N18" s="34">
        <v>0.098</v>
      </c>
      <c r="O18" s="34">
        <v>0.093</v>
      </c>
      <c r="P18" s="33">
        <v>0.077</v>
      </c>
      <c r="Q18" s="34">
        <v>0.069</v>
      </c>
      <c r="R18" s="34">
        <v>0.069</v>
      </c>
      <c r="S18" s="34">
        <v>0.081</v>
      </c>
      <c r="T18" s="34">
        <v>0.076</v>
      </c>
      <c r="U18" s="34">
        <v>0.083</v>
      </c>
      <c r="V18" s="34">
        <v>0.078</v>
      </c>
      <c r="W18" s="34">
        <v>0.095</v>
      </c>
      <c r="X18" s="34">
        <v>0.089</v>
      </c>
      <c r="Y18" s="34">
        <v>0.192</v>
      </c>
      <c r="Z18" s="34">
        <v>0.08</v>
      </c>
      <c r="AA18" s="34"/>
      <c r="AB18" s="34"/>
      <c r="AC18" s="34">
        <v>0.076</v>
      </c>
      <c r="AD18" s="34">
        <v>0.079</v>
      </c>
      <c r="AE18" s="34">
        <v>0.078</v>
      </c>
      <c r="AF18" s="34">
        <v>0.079</v>
      </c>
      <c r="AG18" s="34">
        <v>0.083</v>
      </c>
      <c r="AH18" s="34">
        <v>0.086</v>
      </c>
      <c r="AI18" s="34">
        <v>0.116</v>
      </c>
      <c r="AJ18" s="34">
        <v>0.085</v>
      </c>
      <c r="AK18" s="34">
        <v>0.099</v>
      </c>
      <c r="AL18" s="33">
        <v>0.093</v>
      </c>
      <c r="AM18" s="33">
        <v>0.091</v>
      </c>
      <c r="AN18" s="33">
        <v>0.1</v>
      </c>
      <c r="AO18" s="33">
        <v>0.095</v>
      </c>
      <c r="AP18" s="33">
        <v>0.103</v>
      </c>
      <c r="AQ18" s="33">
        <v>0.105</v>
      </c>
      <c r="AR18" s="33">
        <v>0.084</v>
      </c>
      <c r="AS18" s="33">
        <v>0.083</v>
      </c>
      <c r="AT18" s="33">
        <v>0.085</v>
      </c>
      <c r="AU18" s="33">
        <v>0.105</v>
      </c>
      <c r="AV18" s="33">
        <v>0.095</v>
      </c>
      <c r="AW18" s="33">
        <v>0.152</v>
      </c>
      <c r="AX18" s="33">
        <v>0.083</v>
      </c>
      <c r="AY18" s="33">
        <v>0.091</v>
      </c>
      <c r="AZ18" s="33">
        <v>0.088</v>
      </c>
      <c r="BA18" s="33">
        <v>0.085</v>
      </c>
      <c r="BB18" s="33">
        <v>0.088</v>
      </c>
      <c r="BC18" s="33">
        <v>0.088</v>
      </c>
      <c r="BD18" s="33">
        <v>0.097</v>
      </c>
      <c r="BE18" s="33">
        <v>0.097</v>
      </c>
      <c r="BF18" s="33">
        <v>0.093</v>
      </c>
      <c r="BG18" s="33">
        <v>0.096</v>
      </c>
      <c r="BH18" s="33">
        <v>0.111</v>
      </c>
      <c r="BI18" s="33">
        <v>0.103</v>
      </c>
      <c r="BJ18" s="33">
        <v>0.11</v>
      </c>
      <c r="BK18" s="33">
        <v>0.105</v>
      </c>
      <c r="BL18" s="33">
        <v>0.103</v>
      </c>
      <c r="BM18" s="33">
        <v>0.087</v>
      </c>
      <c r="BN18" s="33">
        <v>0.091</v>
      </c>
      <c r="BO18" s="33">
        <v>0.092</v>
      </c>
      <c r="BP18" s="33">
        <v>0.101</v>
      </c>
      <c r="BQ18" s="33">
        <v>0.092</v>
      </c>
      <c r="BR18" s="33">
        <v>0.092</v>
      </c>
      <c r="BS18" s="33">
        <v>0.092</v>
      </c>
      <c r="BT18" s="33">
        <v>0.098</v>
      </c>
      <c r="BU18" s="33">
        <v>0.104</v>
      </c>
      <c r="BV18" s="33">
        <v>0.104</v>
      </c>
      <c r="BW18" s="33">
        <v>0.166</v>
      </c>
      <c r="BX18" s="33">
        <v>0.104</v>
      </c>
      <c r="BY18" s="33">
        <v>0.103</v>
      </c>
      <c r="BZ18" s="33">
        <v>0.097</v>
      </c>
      <c r="CA18" s="33">
        <v>0.101</v>
      </c>
      <c r="CB18" s="33">
        <v>0.102</v>
      </c>
      <c r="CC18" s="33">
        <v>0.09</v>
      </c>
      <c r="CD18" s="33">
        <v>0.091</v>
      </c>
      <c r="CE18" s="33">
        <v>0.088</v>
      </c>
      <c r="CF18" s="33">
        <v>0.099</v>
      </c>
      <c r="CG18" s="33">
        <v>0.098</v>
      </c>
      <c r="CH18" s="33">
        <v>0.091</v>
      </c>
      <c r="CI18" s="33"/>
      <c r="CJ18" s="33"/>
      <c r="CK18" s="33"/>
      <c r="CL18" s="33"/>
      <c r="CM18" s="33">
        <v>0.109</v>
      </c>
      <c r="CN18" s="33">
        <v>0.101</v>
      </c>
      <c r="CO18" s="33">
        <v>0.159</v>
      </c>
      <c r="CP18" s="33">
        <v>0.128</v>
      </c>
      <c r="CQ18" s="33">
        <v>0.087</v>
      </c>
      <c r="CR18" s="33">
        <v>0.085</v>
      </c>
      <c r="CS18" s="33">
        <v>0.083</v>
      </c>
      <c r="CT18" s="33">
        <v>0.082</v>
      </c>
      <c r="CU18" s="33">
        <v>0.089</v>
      </c>
      <c r="CV18" s="33">
        <v>0.087</v>
      </c>
      <c r="CW18" s="33">
        <v>0.094</v>
      </c>
      <c r="CX18" s="33">
        <v>0.091</v>
      </c>
      <c r="CY18" s="33">
        <v>0.089</v>
      </c>
      <c r="CZ18" s="33">
        <v>0.081</v>
      </c>
      <c r="DA18" s="33">
        <v>0.079</v>
      </c>
      <c r="DB18" s="33">
        <v>0.082</v>
      </c>
      <c r="DC18" s="33">
        <v>0.087</v>
      </c>
      <c r="DD18" s="33">
        <v>0.096</v>
      </c>
      <c r="DE18" s="33">
        <v>0.091</v>
      </c>
      <c r="DF18" s="33">
        <v>0.093</v>
      </c>
      <c r="DG18" s="33">
        <v>0.097</v>
      </c>
      <c r="DH18" s="33">
        <v>0.093</v>
      </c>
      <c r="DI18" s="33"/>
      <c r="DJ18" s="33"/>
      <c r="DK18" s="33">
        <v>0.095</v>
      </c>
      <c r="DL18" s="33">
        <v>0.091</v>
      </c>
      <c r="DM18" s="33">
        <v>0.109</v>
      </c>
      <c r="DN18" s="33">
        <v>0.1</v>
      </c>
      <c r="DO18" s="33">
        <v>0.092</v>
      </c>
      <c r="DP18" s="33">
        <v>0.095</v>
      </c>
      <c r="DQ18" s="33">
        <v>0.088</v>
      </c>
      <c r="DR18" s="33">
        <v>0.092</v>
      </c>
      <c r="DS18" s="33">
        <v>0.1</v>
      </c>
      <c r="DT18" s="33">
        <v>0.096</v>
      </c>
      <c r="DU18" s="33">
        <v>0.093</v>
      </c>
      <c r="DV18" s="33">
        <v>0.09</v>
      </c>
      <c r="DW18" s="33">
        <v>0.096</v>
      </c>
      <c r="DX18" s="33"/>
      <c r="DY18" s="33"/>
      <c r="DZ18" s="33"/>
      <c r="EB18" s="33">
        <v>0.093</v>
      </c>
      <c r="EC18" s="33">
        <v>0.092</v>
      </c>
      <c r="ED18" s="33">
        <v>0.113</v>
      </c>
      <c r="EE18" s="33">
        <v>0.094</v>
      </c>
      <c r="EF18" s="33">
        <v>0.095</v>
      </c>
      <c r="EG18" s="33">
        <v>0.093</v>
      </c>
      <c r="EH18" s="33">
        <v>0.098</v>
      </c>
      <c r="EI18" s="33">
        <v>0.092</v>
      </c>
      <c r="EJ18" s="33">
        <v>0.078</v>
      </c>
      <c r="EK18" s="33">
        <v>0.075</v>
      </c>
      <c r="EL18" s="33">
        <v>0.108</v>
      </c>
      <c r="EM18" s="33">
        <v>0.083</v>
      </c>
      <c r="EN18" s="33">
        <v>0.1</v>
      </c>
      <c r="EO18" s="33">
        <v>0.077</v>
      </c>
      <c r="EP18" s="33">
        <v>0.079</v>
      </c>
      <c r="EQ18" s="33">
        <v>0.077</v>
      </c>
      <c r="ER18" s="33">
        <v>0.095</v>
      </c>
      <c r="ES18" s="33">
        <v>0.096</v>
      </c>
      <c r="ET18" s="33">
        <v>0.092</v>
      </c>
      <c r="EU18" s="33">
        <v>0.09</v>
      </c>
      <c r="EV18" s="33">
        <v>0.092</v>
      </c>
      <c r="EW18" s="33">
        <v>0.108</v>
      </c>
      <c r="EX18" s="33">
        <v>0.101</v>
      </c>
      <c r="EY18" s="33">
        <v>0.098</v>
      </c>
      <c r="EZ18" s="33">
        <v>0.108</v>
      </c>
      <c r="FA18" s="33"/>
      <c r="FB18" s="33"/>
      <c r="FC18" s="33"/>
      <c r="FD18" s="33"/>
      <c r="FE18" s="33"/>
      <c r="FF18" s="33"/>
      <c r="FG18" s="33"/>
      <c r="FH18" s="33">
        <v>0.104</v>
      </c>
      <c r="FI18" s="33"/>
      <c r="FJ18" s="33"/>
      <c r="FK18" s="33"/>
      <c r="FL18" s="33"/>
      <c r="FM18" s="33"/>
      <c r="FN18" s="33">
        <v>0.101</v>
      </c>
      <c r="FO18" s="33">
        <v>0.106</v>
      </c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5">
        <v>146</v>
      </c>
      <c r="HY18" s="36">
        <v>0.0941575342465754</v>
      </c>
      <c r="HZ18" s="36">
        <v>0.069</v>
      </c>
      <c r="IA18" s="36">
        <v>0.192</v>
      </c>
      <c r="IB18" s="36">
        <v>0.015866173355089212</v>
      </c>
    </row>
    <row r="19" spans="1:236" ht="12.75" customHeight="1">
      <c r="A19" s="32" t="s">
        <v>24</v>
      </c>
      <c r="B19" s="37" t="s">
        <v>15</v>
      </c>
      <c r="C19" s="37" t="s">
        <v>15</v>
      </c>
      <c r="D19" s="33">
        <v>0.002</v>
      </c>
      <c r="E19" s="33">
        <v>0.002</v>
      </c>
      <c r="F19" s="37" t="s">
        <v>15</v>
      </c>
      <c r="G19" s="37" t="s">
        <v>15</v>
      </c>
      <c r="H19" s="33">
        <v>0.001</v>
      </c>
      <c r="I19" s="37" t="s">
        <v>15</v>
      </c>
      <c r="J19" s="37" t="s">
        <v>15</v>
      </c>
      <c r="K19" s="33">
        <v>0.007</v>
      </c>
      <c r="L19" s="38" t="s">
        <v>15</v>
      </c>
      <c r="M19" s="38" t="s">
        <v>15</v>
      </c>
      <c r="N19" s="34">
        <v>0.004</v>
      </c>
      <c r="O19" s="34">
        <v>0.003</v>
      </c>
      <c r="P19" s="33">
        <v>0.002</v>
      </c>
      <c r="Q19" s="38" t="s">
        <v>15</v>
      </c>
      <c r="R19" s="38" t="s">
        <v>15</v>
      </c>
      <c r="S19" s="38" t="s">
        <v>15</v>
      </c>
      <c r="T19" s="38" t="s">
        <v>15</v>
      </c>
      <c r="U19" s="34">
        <v>0.002</v>
      </c>
      <c r="V19" s="38" t="s">
        <v>15</v>
      </c>
      <c r="W19" s="38" t="s">
        <v>15</v>
      </c>
      <c r="X19" s="38" t="s">
        <v>15</v>
      </c>
      <c r="Y19" s="34">
        <v>0.003</v>
      </c>
      <c r="Z19" s="38" t="s">
        <v>15</v>
      </c>
      <c r="AA19" s="34"/>
      <c r="AB19" s="34"/>
      <c r="AC19" s="38" t="s">
        <v>15</v>
      </c>
      <c r="AD19" s="38" t="s">
        <v>15</v>
      </c>
      <c r="AE19" s="38" t="s">
        <v>15</v>
      </c>
      <c r="AF19" s="38" t="s">
        <v>15</v>
      </c>
      <c r="AG19" s="38" t="s">
        <v>15</v>
      </c>
      <c r="AH19" s="38" t="s">
        <v>15</v>
      </c>
      <c r="AI19" s="38" t="s">
        <v>15</v>
      </c>
      <c r="AJ19" s="38" t="s">
        <v>15</v>
      </c>
      <c r="AK19" s="38" t="s">
        <v>15</v>
      </c>
      <c r="AL19" s="37" t="s">
        <v>15</v>
      </c>
      <c r="AM19" s="37" t="s">
        <v>15</v>
      </c>
      <c r="AN19" s="37" t="s">
        <v>15</v>
      </c>
      <c r="AO19" s="37" t="s">
        <v>15</v>
      </c>
      <c r="AP19" s="37" t="s">
        <v>15</v>
      </c>
      <c r="AQ19" s="37" t="s">
        <v>15</v>
      </c>
      <c r="AR19" s="37" t="s">
        <v>15</v>
      </c>
      <c r="AS19" s="37" t="s">
        <v>15</v>
      </c>
      <c r="AT19" s="33">
        <v>0.002</v>
      </c>
      <c r="AU19" s="37" t="s">
        <v>15</v>
      </c>
      <c r="AV19" s="37" t="s">
        <v>15</v>
      </c>
      <c r="AW19" s="37" t="s">
        <v>15</v>
      </c>
      <c r="AX19" s="33">
        <v>0.002</v>
      </c>
      <c r="AY19" s="37" t="s">
        <v>15</v>
      </c>
      <c r="AZ19" s="37" t="s">
        <v>15</v>
      </c>
      <c r="BA19" s="33">
        <v>0.001</v>
      </c>
      <c r="BB19" s="37" t="s">
        <v>15</v>
      </c>
      <c r="BC19" s="37" t="s">
        <v>15</v>
      </c>
      <c r="BD19" s="37" t="s">
        <v>15</v>
      </c>
      <c r="BE19" s="37" t="s">
        <v>15</v>
      </c>
      <c r="BF19" s="37" t="s">
        <v>15</v>
      </c>
      <c r="BG19" s="37" t="s">
        <v>15</v>
      </c>
      <c r="BH19" s="37" t="s">
        <v>15</v>
      </c>
      <c r="BI19" s="37" t="s">
        <v>15</v>
      </c>
      <c r="BJ19" s="37" t="s">
        <v>15</v>
      </c>
      <c r="BK19" s="37" t="s">
        <v>15</v>
      </c>
      <c r="BL19" s="37" t="s">
        <v>15</v>
      </c>
      <c r="BM19" s="37" t="s">
        <v>15</v>
      </c>
      <c r="BN19" s="37" t="s">
        <v>15</v>
      </c>
      <c r="BO19" s="37" t="s">
        <v>15</v>
      </c>
      <c r="BP19" s="37" t="s">
        <v>15</v>
      </c>
      <c r="BQ19" s="37" t="s">
        <v>15</v>
      </c>
      <c r="BR19" s="37" t="s">
        <v>15</v>
      </c>
      <c r="BS19" s="37" t="s">
        <v>15</v>
      </c>
      <c r="BT19" s="37" t="s">
        <v>15</v>
      </c>
      <c r="BU19" s="37" t="s">
        <v>15</v>
      </c>
      <c r="BV19" s="37" t="s">
        <v>15</v>
      </c>
      <c r="BW19" s="37" t="s">
        <v>15</v>
      </c>
      <c r="BX19" s="37" t="s">
        <v>15</v>
      </c>
      <c r="BY19" s="37" t="s">
        <v>15</v>
      </c>
      <c r="BZ19" s="33">
        <v>0.001</v>
      </c>
      <c r="CA19" s="37" t="s">
        <v>15</v>
      </c>
      <c r="CB19" s="37" t="s">
        <v>15</v>
      </c>
      <c r="CC19" s="37" t="s">
        <v>15</v>
      </c>
      <c r="CD19" s="37" t="s">
        <v>15</v>
      </c>
      <c r="CE19" s="37" t="s">
        <v>15</v>
      </c>
      <c r="CF19" s="37" t="s">
        <v>15</v>
      </c>
      <c r="CG19" s="37" t="s">
        <v>15</v>
      </c>
      <c r="CH19" s="37" t="s">
        <v>15</v>
      </c>
      <c r="CI19" s="33"/>
      <c r="CJ19" s="33"/>
      <c r="CK19" s="33"/>
      <c r="CL19" s="33"/>
      <c r="CM19" s="37" t="s">
        <v>15</v>
      </c>
      <c r="CN19" s="37" t="s">
        <v>15</v>
      </c>
      <c r="CO19" s="37" t="s">
        <v>15</v>
      </c>
      <c r="CP19" s="37" t="s">
        <v>15</v>
      </c>
      <c r="CQ19" s="37" t="s">
        <v>15</v>
      </c>
      <c r="CR19" s="37" t="s">
        <v>15</v>
      </c>
      <c r="CS19" s="37" t="s">
        <v>15</v>
      </c>
      <c r="CT19" s="37" t="s">
        <v>15</v>
      </c>
      <c r="CU19" s="37" t="s">
        <v>15</v>
      </c>
      <c r="CV19" s="37" t="s">
        <v>15</v>
      </c>
      <c r="CW19" s="37" t="s">
        <v>15</v>
      </c>
      <c r="CX19" s="37" t="s">
        <v>15</v>
      </c>
      <c r="CY19" s="37" t="s">
        <v>15</v>
      </c>
      <c r="CZ19" s="37" t="s">
        <v>15</v>
      </c>
      <c r="DA19" s="37" t="s">
        <v>15</v>
      </c>
      <c r="DB19" s="37" t="s">
        <v>15</v>
      </c>
      <c r="DC19" s="37" t="s">
        <v>15</v>
      </c>
      <c r="DD19" s="37" t="s">
        <v>15</v>
      </c>
      <c r="DE19" s="37" t="s">
        <v>15</v>
      </c>
      <c r="DF19" s="37" t="s">
        <v>15</v>
      </c>
      <c r="DG19" s="33">
        <v>0.002</v>
      </c>
      <c r="DH19" s="37" t="s">
        <v>15</v>
      </c>
      <c r="DI19" s="33"/>
      <c r="DJ19" s="33"/>
      <c r="DK19" s="37" t="s">
        <v>15</v>
      </c>
      <c r="DL19" s="33">
        <v>0.001</v>
      </c>
      <c r="DM19" s="37" t="s">
        <v>15</v>
      </c>
      <c r="DN19" s="37" t="s">
        <v>15</v>
      </c>
      <c r="DO19" s="37" t="s">
        <v>15</v>
      </c>
      <c r="DP19" s="33">
        <v>0.008</v>
      </c>
      <c r="DQ19" s="37" t="s">
        <v>15</v>
      </c>
      <c r="DR19" s="37" t="s">
        <v>15</v>
      </c>
      <c r="DS19" s="37" t="s">
        <v>15</v>
      </c>
      <c r="DT19" s="37" t="s">
        <v>15</v>
      </c>
      <c r="DU19" s="33">
        <v>0.001</v>
      </c>
      <c r="DV19" s="37" t="s">
        <v>15</v>
      </c>
      <c r="DW19" s="37" t="s">
        <v>15</v>
      </c>
      <c r="DX19" s="33"/>
      <c r="DY19" s="33"/>
      <c r="DZ19" s="33"/>
      <c r="EB19" s="37" t="s">
        <v>15</v>
      </c>
      <c r="EC19" s="33">
        <v>0.001</v>
      </c>
      <c r="ED19" s="37" t="s">
        <v>15</v>
      </c>
      <c r="EE19" s="37" t="s">
        <v>15</v>
      </c>
      <c r="EF19" s="37" t="s">
        <v>15</v>
      </c>
      <c r="EG19" s="37" t="s">
        <v>15</v>
      </c>
      <c r="EH19" s="37" t="s">
        <v>15</v>
      </c>
      <c r="EI19" s="37" t="s">
        <v>15</v>
      </c>
      <c r="EJ19" s="37" t="s">
        <v>15</v>
      </c>
      <c r="EK19" s="37" t="s">
        <v>15</v>
      </c>
      <c r="EL19" s="33">
        <v>0.002</v>
      </c>
      <c r="EM19" s="37" t="s">
        <v>15</v>
      </c>
      <c r="EN19" s="37" t="s">
        <v>15</v>
      </c>
      <c r="EO19" s="37" t="s">
        <v>15</v>
      </c>
      <c r="EP19" s="37" t="s">
        <v>15</v>
      </c>
      <c r="EQ19" s="37" t="s">
        <v>15</v>
      </c>
      <c r="ER19" s="37" t="s">
        <v>15</v>
      </c>
      <c r="ES19" s="37" t="s">
        <v>15</v>
      </c>
      <c r="ET19" s="37" t="s">
        <v>15</v>
      </c>
      <c r="EU19" s="37" t="s">
        <v>15</v>
      </c>
      <c r="EV19" s="37" t="s">
        <v>15</v>
      </c>
      <c r="EW19" s="37" t="s">
        <v>15</v>
      </c>
      <c r="EX19" s="37" t="s">
        <v>15</v>
      </c>
      <c r="EY19" s="37" t="s">
        <v>15</v>
      </c>
      <c r="EZ19" s="37" t="s">
        <v>15</v>
      </c>
      <c r="FA19" s="33"/>
      <c r="FB19" s="33"/>
      <c r="FC19" s="33"/>
      <c r="FD19" s="33"/>
      <c r="FE19" s="33"/>
      <c r="FF19" s="33"/>
      <c r="FG19" s="33"/>
      <c r="FH19" s="33">
        <v>0.002</v>
      </c>
      <c r="FI19" s="33"/>
      <c r="FJ19" s="33"/>
      <c r="FK19" s="33"/>
      <c r="FL19" s="33"/>
      <c r="FM19" s="33"/>
      <c r="FN19" s="33">
        <v>0.001</v>
      </c>
      <c r="FO19" s="37" t="s">
        <v>15</v>
      </c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5">
        <v>146</v>
      </c>
      <c r="HY19" s="36">
        <v>0.004623287671232877</v>
      </c>
      <c r="HZ19" s="36">
        <v>0</v>
      </c>
      <c r="IA19" s="36">
        <v>0.008</v>
      </c>
      <c r="IB19" s="36">
        <v>0.0010881576497663286</v>
      </c>
    </row>
    <row r="20" spans="1:236" ht="12.75" customHeight="1">
      <c r="A20" s="32" t="s">
        <v>25</v>
      </c>
      <c r="B20" s="33">
        <v>0.003</v>
      </c>
      <c r="C20" s="33">
        <v>0.003</v>
      </c>
      <c r="D20" s="33">
        <v>0.001</v>
      </c>
      <c r="E20" s="33">
        <v>0.001</v>
      </c>
      <c r="F20" s="33">
        <v>0.001</v>
      </c>
      <c r="G20" s="37" t="s">
        <v>15</v>
      </c>
      <c r="H20" s="37" t="s">
        <v>15</v>
      </c>
      <c r="I20" s="37" t="s">
        <v>15</v>
      </c>
      <c r="J20" s="33">
        <v>0.008</v>
      </c>
      <c r="K20" s="33">
        <v>0.006</v>
      </c>
      <c r="L20" s="38" t="s">
        <v>15</v>
      </c>
      <c r="M20" s="34">
        <v>0.003</v>
      </c>
      <c r="N20" s="34">
        <v>0.005</v>
      </c>
      <c r="O20" s="34">
        <v>0.002</v>
      </c>
      <c r="P20" s="37" t="s">
        <v>15</v>
      </c>
      <c r="Q20" s="34">
        <v>0.001</v>
      </c>
      <c r="R20" s="38" t="s">
        <v>15</v>
      </c>
      <c r="S20" s="34">
        <v>0.001</v>
      </c>
      <c r="T20" s="34">
        <v>0.001</v>
      </c>
      <c r="U20" s="38" t="s">
        <v>15</v>
      </c>
      <c r="V20" s="34">
        <v>0.002</v>
      </c>
      <c r="W20" s="34">
        <v>0.004</v>
      </c>
      <c r="X20" s="38" t="s">
        <v>15</v>
      </c>
      <c r="Y20" s="34">
        <v>0.003</v>
      </c>
      <c r="Z20" s="34">
        <v>0.002</v>
      </c>
      <c r="AA20" s="34"/>
      <c r="AB20" s="34"/>
      <c r="AC20" s="34">
        <v>0.001</v>
      </c>
      <c r="AD20" s="34">
        <v>0.002</v>
      </c>
      <c r="AE20" s="38" t="s">
        <v>15</v>
      </c>
      <c r="AF20" s="34">
        <v>0.001</v>
      </c>
      <c r="AG20" s="34">
        <v>0.003</v>
      </c>
      <c r="AH20" s="34">
        <v>0.003</v>
      </c>
      <c r="AI20" s="34">
        <v>0.006</v>
      </c>
      <c r="AJ20" s="34">
        <v>0.002</v>
      </c>
      <c r="AK20" s="34">
        <v>0.004</v>
      </c>
      <c r="AL20" s="33">
        <v>0.004</v>
      </c>
      <c r="AM20" s="37" t="s">
        <v>15</v>
      </c>
      <c r="AN20" s="33">
        <v>0.001</v>
      </c>
      <c r="AO20" s="37" t="s">
        <v>15</v>
      </c>
      <c r="AP20" s="37" t="s">
        <v>15</v>
      </c>
      <c r="AQ20" s="33">
        <v>0.004</v>
      </c>
      <c r="AR20" s="37" t="s">
        <v>15</v>
      </c>
      <c r="AS20" s="37" t="s">
        <v>15</v>
      </c>
      <c r="AT20" s="33">
        <v>0.001</v>
      </c>
      <c r="AU20" s="33">
        <v>0.001</v>
      </c>
      <c r="AV20" s="33">
        <v>0.001</v>
      </c>
      <c r="AW20" s="33">
        <v>0.007</v>
      </c>
      <c r="AX20" s="33">
        <v>0.001</v>
      </c>
      <c r="AY20" s="33">
        <v>0.005</v>
      </c>
      <c r="AZ20" s="33">
        <v>0.005</v>
      </c>
      <c r="BA20" s="33">
        <v>0.002</v>
      </c>
      <c r="BB20" s="33">
        <v>0.002</v>
      </c>
      <c r="BC20" s="33">
        <v>0.003</v>
      </c>
      <c r="BD20" s="33">
        <v>0.001</v>
      </c>
      <c r="BE20" s="33">
        <v>0.001</v>
      </c>
      <c r="BF20" s="37" t="s">
        <v>15</v>
      </c>
      <c r="BG20" s="33">
        <v>0.001</v>
      </c>
      <c r="BH20" s="37" t="s">
        <v>15</v>
      </c>
      <c r="BI20" s="37" t="s">
        <v>15</v>
      </c>
      <c r="BJ20" s="33">
        <v>0.002</v>
      </c>
      <c r="BK20" s="33">
        <v>0.001</v>
      </c>
      <c r="BL20" s="37" t="s">
        <v>15</v>
      </c>
      <c r="BM20" s="37" t="s">
        <v>15</v>
      </c>
      <c r="BN20" s="37" t="s">
        <v>15</v>
      </c>
      <c r="BO20" s="33">
        <v>0.001</v>
      </c>
      <c r="BP20" s="33">
        <v>0.005</v>
      </c>
      <c r="BQ20" s="37" t="s">
        <v>15</v>
      </c>
      <c r="BR20" s="37" t="s">
        <v>15</v>
      </c>
      <c r="BS20" s="33">
        <v>0.002</v>
      </c>
      <c r="BT20" s="33">
        <v>0.002</v>
      </c>
      <c r="BU20" s="33">
        <v>0.002</v>
      </c>
      <c r="BV20" s="33">
        <v>0.003</v>
      </c>
      <c r="BW20" s="33">
        <v>0.002</v>
      </c>
      <c r="BX20" s="33">
        <v>0.001</v>
      </c>
      <c r="BY20" s="33">
        <v>0.001</v>
      </c>
      <c r="BZ20" s="37" t="s">
        <v>15</v>
      </c>
      <c r="CA20" s="37" t="s">
        <v>15</v>
      </c>
      <c r="CB20" s="37" t="s">
        <v>15</v>
      </c>
      <c r="CC20" s="33">
        <v>0.001</v>
      </c>
      <c r="CD20" s="37" t="s">
        <v>15</v>
      </c>
      <c r="CE20" s="33">
        <v>0.001</v>
      </c>
      <c r="CF20" s="37" t="s">
        <v>15</v>
      </c>
      <c r="CG20" s="33">
        <v>0.001</v>
      </c>
      <c r="CH20" s="37" t="s">
        <v>15</v>
      </c>
      <c r="CI20" s="33"/>
      <c r="CJ20" s="33"/>
      <c r="CK20" s="33"/>
      <c r="CL20" s="33"/>
      <c r="CM20" s="33">
        <v>0.001</v>
      </c>
      <c r="CN20" s="33">
        <v>0.002</v>
      </c>
      <c r="CO20" s="33">
        <v>0.005</v>
      </c>
      <c r="CP20" s="37" t="s">
        <v>15</v>
      </c>
      <c r="CQ20" s="33">
        <v>0.003</v>
      </c>
      <c r="CR20" s="37" t="s">
        <v>15</v>
      </c>
      <c r="CS20" s="37" t="s">
        <v>15</v>
      </c>
      <c r="CT20" s="37" t="s">
        <v>15</v>
      </c>
      <c r="CU20" s="37" t="s">
        <v>15</v>
      </c>
      <c r="CV20" s="33">
        <v>0.001</v>
      </c>
      <c r="CW20" s="33">
        <v>0.001</v>
      </c>
      <c r="CX20" s="33">
        <v>0.002</v>
      </c>
      <c r="CY20" s="37" t="s">
        <v>15</v>
      </c>
      <c r="CZ20" s="33">
        <v>0.001</v>
      </c>
      <c r="DA20" s="37" t="s">
        <v>15</v>
      </c>
      <c r="DB20" s="37" t="s">
        <v>15</v>
      </c>
      <c r="DC20" s="37" t="s">
        <v>15</v>
      </c>
      <c r="DD20" s="33">
        <v>0.006</v>
      </c>
      <c r="DE20" s="37" t="s">
        <v>15</v>
      </c>
      <c r="DF20" s="33">
        <v>0.001</v>
      </c>
      <c r="DG20" s="33">
        <v>0.005</v>
      </c>
      <c r="DH20" s="33">
        <v>0.007</v>
      </c>
      <c r="DI20" s="33"/>
      <c r="DJ20" s="33"/>
      <c r="DK20" s="33">
        <v>0.004</v>
      </c>
      <c r="DL20" s="33">
        <v>0.001</v>
      </c>
      <c r="DM20" s="33">
        <v>0.001</v>
      </c>
      <c r="DN20" s="33">
        <v>0.001</v>
      </c>
      <c r="DO20" s="37" t="s">
        <v>15</v>
      </c>
      <c r="DP20" s="37" t="s">
        <v>15</v>
      </c>
      <c r="DQ20" s="33">
        <v>0.003</v>
      </c>
      <c r="DR20" s="33">
        <v>0.002</v>
      </c>
      <c r="DS20" s="33">
        <v>0.005</v>
      </c>
      <c r="DT20" s="33">
        <v>0.002</v>
      </c>
      <c r="DU20" s="33">
        <v>0.001</v>
      </c>
      <c r="DV20" s="33">
        <v>0.002</v>
      </c>
      <c r="DW20" s="33">
        <v>0.005</v>
      </c>
      <c r="DX20" s="33"/>
      <c r="DY20" s="33"/>
      <c r="DZ20" s="33"/>
      <c r="EB20" s="33">
        <v>0.006</v>
      </c>
      <c r="EC20" s="33">
        <v>0.006</v>
      </c>
      <c r="ED20" s="33">
        <v>0.006</v>
      </c>
      <c r="EE20" s="33">
        <v>0.005</v>
      </c>
      <c r="EF20" s="33">
        <v>0.006</v>
      </c>
      <c r="EG20" s="33">
        <v>0.009</v>
      </c>
      <c r="EH20" s="33">
        <v>0.007</v>
      </c>
      <c r="EI20" s="33">
        <v>0.006</v>
      </c>
      <c r="EJ20" s="33">
        <v>0.005</v>
      </c>
      <c r="EK20" s="33">
        <v>0.005</v>
      </c>
      <c r="EL20" s="33">
        <v>0.005</v>
      </c>
      <c r="EM20" s="33">
        <v>0.006</v>
      </c>
      <c r="EN20" s="33">
        <v>0.003</v>
      </c>
      <c r="EO20" s="33">
        <v>0.005</v>
      </c>
      <c r="EP20" s="33">
        <v>0.004</v>
      </c>
      <c r="EQ20" s="33">
        <v>0.004</v>
      </c>
      <c r="ER20" s="33">
        <v>0.003</v>
      </c>
      <c r="ES20" s="37" t="s">
        <v>15</v>
      </c>
      <c r="ET20" s="33">
        <v>0.001</v>
      </c>
      <c r="EU20" s="37" t="s">
        <v>15</v>
      </c>
      <c r="EV20" s="37" t="s">
        <v>15</v>
      </c>
      <c r="EW20" s="33">
        <v>0.004</v>
      </c>
      <c r="EX20" s="33">
        <v>0.003</v>
      </c>
      <c r="EY20" s="37" t="s">
        <v>15</v>
      </c>
      <c r="EZ20" s="33">
        <v>0.008</v>
      </c>
      <c r="FA20" s="33"/>
      <c r="FB20" s="33"/>
      <c r="FC20" s="33"/>
      <c r="FD20" s="33"/>
      <c r="FE20" s="33"/>
      <c r="FF20" s="33"/>
      <c r="FG20" s="33"/>
      <c r="FH20" s="33">
        <v>0.007</v>
      </c>
      <c r="FI20" s="33"/>
      <c r="FJ20" s="33"/>
      <c r="FK20" s="33"/>
      <c r="FL20" s="33"/>
      <c r="FM20" s="33"/>
      <c r="FN20" s="33">
        <v>0.005</v>
      </c>
      <c r="FO20" s="33">
        <v>0.003</v>
      </c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5">
        <v>146</v>
      </c>
      <c r="HY20" s="36">
        <v>0.00519178082191781</v>
      </c>
      <c r="HZ20" s="36">
        <v>0</v>
      </c>
      <c r="IA20" s="36">
        <v>0.009</v>
      </c>
      <c r="IB20" s="36">
        <v>0.0022534142482167857</v>
      </c>
    </row>
    <row r="21" spans="1:236" ht="12.75" customHeight="1">
      <c r="A21" s="32" t="s">
        <v>26</v>
      </c>
      <c r="B21" s="33">
        <v>0.046</v>
      </c>
      <c r="C21" s="33">
        <v>0.025</v>
      </c>
      <c r="D21" s="33">
        <v>0.018</v>
      </c>
      <c r="E21" s="33">
        <v>0.017</v>
      </c>
      <c r="F21" s="33">
        <v>0.019</v>
      </c>
      <c r="G21" s="33">
        <v>0.025</v>
      </c>
      <c r="H21" s="33">
        <v>0.02</v>
      </c>
      <c r="I21" s="33">
        <v>0.031</v>
      </c>
      <c r="J21" s="33">
        <v>0.027</v>
      </c>
      <c r="K21" s="33">
        <v>0.035</v>
      </c>
      <c r="L21" s="34">
        <v>0.041</v>
      </c>
      <c r="M21" s="34">
        <v>0.078</v>
      </c>
      <c r="N21" s="34">
        <v>0.063</v>
      </c>
      <c r="O21" s="34">
        <v>0.058</v>
      </c>
      <c r="P21" s="33">
        <v>0.018</v>
      </c>
      <c r="Q21" s="34">
        <v>0.018</v>
      </c>
      <c r="R21" s="34">
        <v>0.016</v>
      </c>
      <c r="S21" s="34">
        <v>0.06</v>
      </c>
      <c r="T21" s="34">
        <v>0.022</v>
      </c>
      <c r="U21" s="34">
        <v>0.023</v>
      </c>
      <c r="V21" s="34">
        <v>0.02</v>
      </c>
      <c r="W21" s="34">
        <v>0.032</v>
      </c>
      <c r="X21" s="34">
        <v>0.03</v>
      </c>
      <c r="Y21" s="34">
        <v>0.051</v>
      </c>
      <c r="Z21" s="34">
        <v>0.039</v>
      </c>
      <c r="AA21" s="34"/>
      <c r="AB21" s="34"/>
      <c r="AC21" s="34">
        <v>0.032</v>
      </c>
      <c r="AD21" s="34">
        <v>0.03</v>
      </c>
      <c r="AE21" s="34">
        <v>0.02</v>
      </c>
      <c r="AF21" s="34">
        <v>0.025</v>
      </c>
      <c r="AG21" s="34">
        <v>0.031</v>
      </c>
      <c r="AH21" s="34">
        <v>0.03</v>
      </c>
      <c r="AI21" s="34">
        <v>0.136</v>
      </c>
      <c r="AJ21" s="34">
        <v>0.027</v>
      </c>
      <c r="AK21" s="34">
        <v>0.051</v>
      </c>
      <c r="AL21" s="33">
        <v>0.038</v>
      </c>
      <c r="AM21" s="33">
        <v>0.019</v>
      </c>
      <c r="AN21" s="33">
        <v>0.031</v>
      </c>
      <c r="AO21" s="33">
        <v>0.024</v>
      </c>
      <c r="AP21" s="33">
        <v>0.029</v>
      </c>
      <c r="AQ21" s="33">
        <v>0.081</v>
      </c>
      <c r="AR21" s="33">
        <v>0.027</v>
      </c>
      <c r="AS21" s="33">
        <v>0.019</v>
      </c>
      <c r="AT21" s="33">
        <v>0.022</v>
      </c>
      <c r="AU21" s="33">
        <v>0.031</v>
      </c>
      <c r="AV21" s="33">
        <v>0.036</v>
      </c>
      <c r="AW21" s="33">
        <v>0.087</v>
      </c>
      <c r="AX21" s="33">
        <v>0.019</v>
      </c>
      <c r="AY21" s="33">
        <v>0.033</v>
      </c>
      <c r="AZ21" s="33">
        <v>0.042</v>
      </c>
      <c r="BA21" s="33">
        <v>0.022</v>
      </c>
      <c r="BB21" s="33">
        <v>0.019</v>
      </c>
      <c r="BC21" s="33">
        <v>0.027</v>
      </c>
      <c r="BD21" s="33">
        <v>0.039</v>
      </c>
      <c r="BE21" s="33">
        <v>0.021</v>
      </c>
      <c r="BF21" s="33">
        <v>0.027</v>
      </c>
      <c r="BG21" s="33">
        <v>0.034</v>
      </c>
      <c r="BH21" s="33">
        <v>0.054</v>
      </c>
      <c r="BI21" s="33">
        <v>0.021</v>
      </c>
      <c r="BJ21" s="33">
        <v>0.073</v>
      </c>
      <c r="BK21" s="33">
        <v>0.027</v>
      </c>
      <c r="BL21" s="33">
        <v>0.027</v>
      </c>
      <c r="BM21" s="33">
        <v>0.019</v>
      </c>
      <c r="BN21" s="33">
        <v>0.023</v>
      </c>
      <c r="BO21" s="33">
        <v>0.026</v>
      </c>
      <c r="BP21" s="33">
        <v>0.074</v>
      </c>
      <c r="BQ21" s="33">
        <v>0.022</v>
      </c>
      <c r="BR21" s="33">
        <v>0.021</v>
      </c>
      <c r="BS21" s="33">
        <v>0.018</v>
      </c>
      <c r="BT21" s="33">
        <v>0.049</v>
      </c>
      <c r="BU21" s="33">
        <v>0.048</v>
      </c>
      <c r="BV21" s="33">
        <v>0.083</v>
      </c>
      <c r="BW21" s="33">
        <v>0.088</v>
      </c>
      <c r="BX21" s="33">
        <v>0.025</v>
      </c>
      <c r="BY21" s="33">
        <v>0.047</v>
      </c>
      <c r="BZ21" s="33">
        <v>0.023</v>
      </c>
      <c r="CA21" s="33">
        <v>0.033</v>
      </c>
      <c r="CB21" s="33">
        <v>0.022</v>
      </c>
      <c r="CC21" s="33">
        <v>0.023</v>
      </c>
      <c r="CD21" s="33">
        <v>0.045</v>
      </c>
      <c r="CE21" s="33">
        <v>0.026</v>
      </c>
      <c r="CF21" s="33">
        <v>0.021</v>
      </c>
      <c r="CG21" s="33">
        <v>0.023</v>
      </c>
      <c r="CH21" s="33">
        <v>0.019</v>
      </c>
      <c r="CI21" s="33"/>
      <c r="CJ21" s="33"/>
      <c r="CK21" s="33"/>
      <c r="CL21" s="33"/>
      <c r="CM21" s="33">
        <v>0.045</v>
      </c>
      <c r="CN21" s="33">
        <v>0.059</v>
      </c>
      <c r="CO21" s="33">
        <v>0.123</v>
      </c>
      <c r="CP21" s="33">
        <v>0.064</v>
      </c>
      <c r="CQ21" s="33">
        <v>0.056</v>
      </c>
      <c r="CR21" s="33">
        <v>0.04</v>
      </c>
      <c r="CS21" s="33">
        <v>0.031</v>
      </c>
      <c r="CT21" s="33">
        <v>0.025</v>
      </c>
      <c r="CU21" s="33">
        <v>0.029</v>
      </c>
      <c r="CV21" s="33">
        <v>0.02</v>
      </c>
      <c r="CW21" s="33">
        <v>0.06</v>
      </c>
      <c r="CX21" s="33">
        <v>0.039</v>
      </c>
      <c r="CY21" s="33">
        <v>0.043</v>
      </c>
      <c r="CZ21" s="33">
        <v>0.039</v>
      </c>
      <c r="DA21" s="33">
        <v>0.039</v>
      </c>
      <c r="DB21" s="33">
        <v>0.042</v>
      </c>
      <c r="DC21" s="33">
        <v>0.02</v>
      </c>
      <c r="DD21" s="33">
        <v>0.022</v>
      </c>
      <c r="DE21" s="33">
        <v>0.05</v>
      </c>
      <c r="DF21" s="33">
        <v>0.057</v>
      </c>
      <c r="DG21" s="33">
        <v>0.052</v>
      </c>
      <c r="DH21" s="33">
        <v>0.039</v>
      </c>
      <c r="DI21" s="33"/>
      <c r="DJ21" s="33"/>
      <c r="DK21" s="33">
        <v>0.054</v>
      </c>
      <c r="DL21" s="33">
        <v>0.026</v>
      </c>
      <c r="DM21" s="33">
        <v>0.031</v>
      </c>
      <c r="DN21" s="33">
        <v>0.023</v>
      </c>
      <c r="DO21" s="33">
        <v>0.044</v>
      </c>
      <c r="DP21" s="33">
        <v>0.058</v>
      </c>
      <c r="DQ21" s="33">
        <v>0.022</v>
      </c>
      <c r="DR21" s="33">
        <v>0.027</v>
      </c>
      <c r="DS21" s="33">
        <v>0.114</v>
      </c>
      <c r="DT21" s="33">
        <v>0.083</v>
      </c>
      <c r="DU21" s="33">
        <v>0.036</v>
      </c>
      <c r="DV21" s="33">
        <v>0.049</v>
      </c>
      <c r="DW21" s="33">
        <v>0.099</v>
      </c>
      <c r="DX21" s="33"/>
      <c r="DY21" s="33"/>
      <c r="DZ21" s="33"/>
      <c r="EB21" s="33">
        <v>0.047</v>
      </c>
      <c r="EC21" s="33">
        <v>0.049</v>
      </c>
      <c r="ED21" s="33">
        <v>0.054</v>
      </c>
      <c r="EE21" s="33">
        <v>0.039</v>
      </c>
      <c r="EF21" s="33">
        <v>0.049</v>
      </c>
      <c r="EG21" s="33">
        <v>0.055</v>
      </c>
      <c r="EH21" s="33">
        <v>0.053</v>
      </c>
      <c r="EI21" s="33">
        <v>0.052</v>
      </c>
      <c r="EJ21" s="33">
        <v>0.054</v>
      </c>
      <c r="EK21" s="33">
        <v>0.048</v>
      </c>
      <c r="EL21" s="33">
        <v>0.066</v>
      </c>
      <c r="EM21" s="33">
        <v>0.063</v>
      </c>
      <c r="EN21" s="33">
        <v>0.055</v>
      </c>
      <c r="EO21" s="33">
        <v>0.034</v>
      </c>
      <c r="EP21" s="33">
        <v>0.045</v>
      </c>
      <c r="EQ21" s="33">
        <v>0.043</v>
      </c>
      <c r="ER21" s="33">
        <v>0.056</v>
      </c>
      <c r="ES21" s="33">
        <v>0.056</v>
      </c>
      <c r="ET21" s="33">
        <v>0.045</v>
      </c>
      <c r="EU21" s="33">
        <v>0.041</v>
      </c>
      <c r="EV21" s="33">
        <v>0.068</v>
      </c>
      <c r="EW21" s="33">
        <v>0.096</v>
      </c>
      <c r="EX21" s="33">
        <v>0.051</v>
      </c>
      <c r="EY21" s="33">
        <v>0.051</v>
      </c>
      <c r="EZ21" s="33">
        <v>0.078</v>
      </c>
      <c r="FA21" s="33"/>
      <c r="FB21" s="33"/>
      <c r="FC21" s="33"/>
      <c r="FD21" s="33"/>
      <c r="FE21" s="33"/>
      <c r="FF21" s="33"/>
      <c r="FG21" s="33"/>
      <c r="FH21" s="33">
        <v>0.053</v>
      </c>
      <c r="FI21" s="33"/>
      <c r="FJ21" s="33"/>
      <c r="FK21" s="33"/>
      <c r="FL21" s="33"/>
      <c r="FM21" s="33"/>
      <c r="FN21" s="33">
        <v>0.036</v>
      </c>
      <c r="FO21" s="33">
        <v>0.025</v>
      </c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5">
        <v>146</v>
      </c>
      <c r="HY21" s="36">
        <v>0.0413904109589041</v>
      </c>
      <c r="HZ21" s="36">
        <v>0.016</v>
      </c>
      <c r="IA21" s="36">
        <v>0.136</v>
      </c>
      <c r="IB21" s="36">
        <v>0.021990774307096023</v>
      </c>
    </row>
    <row r="22" spans="1:236" ht="12.75" customHeight="1">
      <c r="A22" s="32" t="s">
        <v>27</v>
      </c>
      <c r="B22" s="33">
        <v>0.016</v>
      </c>
      <c r="C22" s="33">
        <v>0.015</v>
      </c>
      <c r="D22" s="33">
        <v>0.011</v>
      </c>
      <c r="E22" s="33">
        <v>0.01</v>
      </c>
      <c r="F22" s="33">
        <v>0.011</v>
      </c>
      <c r="G22" s="33">
        <v>0.011</v>
      </c>
      <c r="H22" s="33">
        <v>0.01</v>
      </c>
      <c r="I22" s="37" t="s">
        <v>15</v>
      </c>
      <c r="J22" s="37" t="s">
        <v>15</v>
      </c>
      <c r="K22" s="33">
        <v>0.019</v>
      </c>
      <c r="L22" s="34">
        <v>0.029</v>
      </c>
      <c r="M22" s="34">
        <v>0.239</v>
      </c>
      <c r="N22" s="34">
        <v>0.126</v>
      </c>
      <c r="O22" s="34">
        <v>0.077</v>
      </c>
      <c r="P22" s="33">
        <v>0.009</v>
      </c>
      <c r="Q22" s="34">
        <v>0.011</v>
      </c>
      <c r="R22" s="34">
        <v>0.013</v>
      </c>
      <c r="S22" s="34">
        <v>0.02</v>
      </c>
      <c r="T22" s="34">
        <v>0.021</v>
      </c>
      <c r="U22" s="34">
        <v>0.012</v>
      </c>
      <c r="V22" s="34">
        <v>0.011</v>
      </c>
      <c r="W22" s="34">
        <v>0.017</v>
      </c>
      <c r="X22" s="34">
        <v>0.02</v>
      </c>
      <c r="Y22" s="34">
        <v>0.047</v>
      </c>
      <c r="Z22" s="34">
        <v>0.036</v>
      </c>
      <c r="AA22" s="34"/>
      <c r="AB22" s="34"/>
      <c r="AC22" s="34">
        <v>0.135</v>
      </c>
      <c r="AD22" s="34">
        <v>0.017</v>
      </c>
      <c r="AE22" s="34">
        <v>0.012</v>
      </c>
      <c r="AF22" s="34">
        <v>0.013</v>
      </c>
      <c r="AG22" s="34">
        <v>0.244</v>
      </c>
      <c r="AH22" s="34">
        <v>0.042</v>
      </c>
      <c r="AI22" s="34">
        <v>0.113</v>
      </c>
      <c r="AJ22" s="34">
        <v>0.016</v>
      </c>
      <c r="AK22" s="34">
        <v>0.021</v>
      </c>
      <c r="AL22" s="33">
        <v>0.026</v>
      </c>
      <c r="AM22" s="33">
        <v>0.013</v>
      </c>
      <c r="AN22" s="33">
        <v>0.021</v>
      </c>
      <c r="AO22" s="33">
        <v>0.016</v>
      </c>
      <c r="AP22" s="33">
        <v>0.02</v>
      </c>
      <c r="AQ22" s="33">
        <v>0.19</v>
      </c>
      <c r="AR22" s="33">
        <v>0.017</v>
      </c>
      <c r="AS22" s="33">
        <v>0.013</v>
      </c>
      <c r="AT22" s="33">
        <v>0.013</v>
      </c>
      <c r="AU22" s="33">
        <v>0.028</v>
      </c>
      <c r="AV22" s="33">
        <v>0.021</v>
      </c>
      <c r="AW22" s="33">
        <v>0.076</v>
      </c>
      <c r="AX22" s="33">
        <v>0.01</v>
      </c>
      <c r="AY22" s="33">
        <v>0.028</v>
      </c>
      <c r="AZ22" s="33">
        <v>0.109</v>
      </c>
      <c r="BA22" s="33">
        <v>0.016</v>
      </c>
      <c r="BB22" s="33">
        <v>0.011</v>
      </c>
      <c r="BC22" s="37" t="s">
        <v>15</v>
      </c>
      <c r="BD22" s="33">
        <v>0.016</v>
      </c>
      <c r="BE22" s="33">
        <v>0.013</v>
      </c>
      <c r="BF22" s="33">
        <v>0.015</v>
      </c>
      <c r="BG22" s="33">
        <v>0.015</v>
      </c>
      <c r="BH22" s="33">
        <v>0.017</v>
      </c>
      <c r="BI22" s="33">
        <v>0.013</v>
      </c>
      <c r="BJ22" s="33">
        <v>0.022</v>
      </c>
      <c r="BK22" s="33">
        <v>0.03</v>
      </c>
      <c r="BL22" s="33">
        <v>0.017</v>
      </c>
      <c r="BM22" s="33">
        <v>0.014</v>
      </c>
      <c r="BN22" s="33">
        <v>0.027</v>
      </c>
      <c r="BO22" s="33">
        <v>0.016</v>
      </c>
      <c r="BP22" s="33">
        <v>0.042</v>
      </c>
      <c r="BQ22" s="33">
        <v>0.027</v>
      </c>
      <c r="BR22" s="33">
        <v>0.011</v>
      </c>
      <c r="BS22" s="37" t="s">
        <v>15</v>
      </c>
      <c r="BT22" s="33">
        <v>0.018</v>
      </c>
      <c r="BU22" s="33">
        <v>0.027</v>
      </c>
      <c r="BV22" s="33">
        <v>0.024</v>
      </c>
      <c r="BW22" s="33">
        <v>0.059</v>
      </c>
      <c r="BX22" s="37" t="s">
        <v>15</v>
      </c>
      <c r="BY22" s="33">
        <v>0.033</v>
      </c>
      <c r="BZ22" s="37" t="s">
        <v>15</v>
      </c>
      <c r="CA22" s="33">
        <v>0.15</v>
      </c>
      <c r="CB22" s="33">
        <v>0.051</v>
      </c>
      <c r="CC22" s="37" t="s">
        <v>15</v>
      </c>
      <c r="CD22" s="33">
        <v>0.088</v>
      </c>
      <c r="CE22" s="33">
        <v>0.039</v>
      </c>
      <c r="CF22" s="33">
        <v>0.026</v>
      </c>
      <c r="CG22" s="33">
        <v>0.04</v>
      </c>
      <c r="CH22" s="33">
        <v>0.025</v>
      </c>
      <c r="CI22" s="33"/>
      <c r="CJ22" s="33"/>
      <c r="CK22" s="33"/>
      <c r="CL22" s="33"/>
      <c r="CM22" s="33">
        <v>0.02</v>
      </c>
      <c r="CN22" s="37" t="s">
        <v>15</v>
      </c>
      <c r="CO22" s="33">
        <v>0.03</v>
      </c>
      <c r="CP22" s="33">
        <v>0.043</v>
      </c>
      <c r="CQ22" s="33">
        <v>0.043</v>
      </c>
      <c r="CR22" s="33">
        <v>0.056</v>
      </c>
      <c r="CS22" s="33">
        <v>0.015</v>
      </c>
      <c r="CT22" s="37" t="s">
        <v>15</v>
      </c>
      <c r="CU22" s="33">
        <v>0.051</v>
      </c>
      <c r="CV22" s="37" t="s">
        <v>15</v>
      </c>
      <c r="CW22" s="33">
        <v>0.029</v>
      </c>
      <c r="CX22" s="33">
        <v>0.136</v>
      </c>
      <c r="CY22" s="33">
        <v>0.014</v>
      </c>
      <c r="CZ22" s="33">
        <v>0.012</v>
      </c>
      <c r="DA22" s="33">
        <v>0.01</v>
      </c>
      <c r="DB22" s="33">
        <v>0.01</v>
      </c>
      <c r="DC22" s="33">
        <v>0.006</v>
      </c>
      <c r="DD22" s="33">
        <v>0.012</v>
      </c>
      <c r="DE22" s="33">
        <v>0.015</v>
      </c>
      <c r="DF22" s="33">
        <v>0.002</v>
      </c>
      <c r="DG22" s="33">
        <v>0.012</v>
      </c>
      <c r="DH22" s="33">
        <v>0.01</v>
      </c>
      <c r="DI22" s="33"/>
      <c r="DJ22" s="33"/>
      <c r="DK22" s="33">
        <v>0.014</v>
      </c>
      <c r="DL22" s="33">
        <v>0.007</v>
      </c>
      <c r="DM22" s="33">
        <v>0.01</v>
      </c>
      <c r="DN22" s="33">
        <v>0.008</v>
      </c>
      <c r="DO22" s="33">
        <v>0.008</v>
      </c>
      <c r="DP22" s="33">
        <v>0.013</v>
      </c>
      <c r="DQ22" s="33">
        <v>0.008</v>
      </c>
      <c r="DR22" s="33">
        <v>0.009</v>
      </c>
      <c r="DS22" s="33">
        <v>0.024</v>
      </c>
      <c r="DT22" s="33">
        <v>0.017</v>
      </c>
      <c r="DU22" s="33">
        <v>0.008</v>
      </c>
      <c r="DV22" s="33">
        <v>0.009</v>
      </c>
      <c r="DW22" s="33">
        <v>0.011</v>
      </c>
      <c r="DX22" s="33"/>
      <c r="DY22" s="33"/>
      <c r="DZ22" s="33"/>
      <c r="EB22" s="33">
        <v>0.014</v>
      </c>
      <c r="EC22" s="33">
        <v>0.012</v>
      </c>
      <c r="ED22" s="33">
        <v>0.009</v>
      </c>
      <c r="EE22" s="33">
        <v>0.009</v>
      </c>
      <c r="EF22" s="33">
        <v>0.007</v>
      </c>
      <c r="EG22" s="33">
        <v>0.014</v>
      </c>
      <c r="EH22" s="33">
        <v>0.015</v>
      </c>
      <c r="EI22" s="37" t="s">
        <v>15</v>
      </c>
      <c r="EJ22" s="33">
        <v>0.01</v>
      </c>
      <c r="EK22" s="33">
        <v>0.013</v>
      </c>
      <c r="EL22" s="33">
        <v>0.015</v>
      </c>
      <c r="EM22" s="33">
        <v>0.01</v>
      </c>
      <c r="EN22" s="33">
        <v>0.01</v>
      </c>
      <c r="EO22" s="33">
        <v>0.005</v>
      </c>
      <c r="EP22" s="33">
        <v>0.013</v>
      </c>
      <c r="EQ22" s="33">
        <v>0.009</v>
      </c>
      <c r="ER22" s="33">
        <v>0.009</v>
      </c>
      <c r="ES22" s="33">
        <v>0.012</v>
      </c>
      <c r="ET22" s="33">
        <v>0.006</v>
      </c>
      <c r="EU22" s="33">
        <v>0.018</v>
      </c>
      <c r="EV22" s="33">
        <v>0.033</v>
      </c>
      <c r="EW22" s="33">
        <v>0.039</v>
      </c>
      <c r="EX22" s="33">
        <v>0.022</v>
      </c>
      <c r="EY22" s="33">
        <v>0.013</v>
      </c>
      <c r="EZ22" s="33">
        <v>0.049</v>
      </c>
      <c r="FA22" s="33"/>
      <c r="FB22" s="33"/>
      <c r="FC22" s="33"/>
      <c r="FD22" s="33"/>
      <c r="FE22" s="33"/>
      <c r="FF22" s="33"/>
      <c r="FG22" s="33"/>
      <c r="FH22" s="33">
        <v>0.007</v>
      </c>
      <c r="FI22" s="33"/>
      <c r="FJ22" s="33"/>
      <c r="FK22" s="33"/>
      <c r="FL22" s="33"/>
      <c r="FM22" s="33"/>
      <c r="FN22" s="33">
        <v>0.069</v>
      </c>
      <c r="FO22" s="33">
        <v>0.006</v>
      </c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5">
        <v>146</v>
      </c>
      <c r="HY22" s="36">
        <v>0.028335616438356144</v>
      </c>
      <c r="HZ22" s="36">
        <v>0</v>
      </c>
      <c r="IA22" s="36">
        <v>0.244</v>
      </c>
      <c r="IB22" s="36">
        <v>0.0392468054453079</v>
      </c>
    </row>
    <row r="23" spans="1:236" ht="12.75" customHeight="1">
      <c r="A23" s="32" t="s">
        <v>28</v>
      </c>
      <c r="B23" s="33">
        <v>0.204</v>
      </c>
      <c r="C23" s="33">
        <v>0.165</v>
      </c>
      <c r="D23" s="33">
        <v>0.167</v>
      </c>
      <c r="E23" s="33">
        <v>0.139</v>
      </c>
      <c r="F23" s="33">
        <v>0.124</v>
      </c>
      <c r="G23" s="33">
        <v>0.137</v>
      </c>
      <c r="H23" s="33">
        <v>0.162</v>
      </c>
      <c r="I23" s="33">
        <v>0.163</v>
      </c>
      <c r="J23" s="33">
        <v>0.131</v>
      </c>
      <c r="K23" s="33">
        <v>0.144</v>
      </c>
      <c r="L23" s="34">
        <v>0.194</v>
      </c>
      <c r="M23" s="34">
        <v>0.457</v>
      </c>
      <c r="N23" s="34">
        <v>0.256</v>
      </c>
      <c r="O23" s="34">
        <v>0.293</v>
      </c>
      <c r="P23" s="33">
        <v>0.126</v>
      </c>
      <c r="Q23" s="34">
        <v>0.338</v>
      </c>
      <c r="R23" s="34">
        <v>0.116</v>
      </c>
      <c r="S23" s="34">
        <v>0.174</v>
      </c>
      <c r="T23" s="34">
        <v>0.153</v>
      </c>
      <c r="U23" s="34">
        <v>0.13</v>
      </c>
      <c r="V23" s="34">
        <v>0.128</v>
      </c>
      <c r="W23" s="34">
        <v>0.133</v>
      </c>
      <c r="X23" s="34">
        <v>0.212</v>
      </c>
      <c r="Y23" s="34">
        <v>0.162</v>
      </c>
      <c r="Z23" s="34">
        <v>0.194</v>
      </c>
      <c r="AA23" s="34"/>
      <c r="AB23" s="34"/>
      <c r="AC23" s="34">
        <v>0.159</v>
      </c>
      <c r="AD23" s="34">
        <v>0.214</v>
      </c>
      <c r="AE23" s="34">
        <v>0.15</v>
      </c>
      <c r="AF23" s="34">
        <v>0.178</v>
      </c>
      <c r="AG23" s="34">
        <v>0.146</v>
      </c>
      <c r="AH23" s="34">
        <v>0.228</v>
      </c>
      <c r="AI23" s="34">
        <v>0.397</v>
      </c>
      <c r="AJ23" s="34">
        <v>0.141</v>
      </c>
      <c r="AK23" s="34">
        <v>0.232</v>
      </c>
      <c r="AL23" s="33">
        <v>0.173</v>
      </c>
      <c r="AM23" s="33">
        <v>0.175</v>
      </c>
      <c r="AN23" s="33">
        <v>0.165</v>
      </c>
      <c r="AO23" s="33">
        <v>0.132</v>
      </c>
      <c r="AP23" s="33">
        <v>0.149</v>
      </c>
      <c r="AQ23" s="33">
        <v>0.314</v>
      </c>
      <c r="AR23" s="33">
        <v>0.156</v>
      </c>
      <c r="AS23" s="33">
        <v>0.138</v>
      </c>
      <c r="AT23" s="33">
        <v>0.132</v>
      </c>
      <c r="AU23" s="33">
        <v>0.216</v>
      </c>
      <c r="AV23" s="33">
        <v>0.174</v>
      </c>
      <c r="AW23" s="33">
        <v>0.178</v>
      </c>
      <c r="AX23" s="33">
        <v>0.127</v>
      </c>
      <c r="AY23" s="33">
        <v>0.2</v>
      </c>
      <c r="AZ23" s="33">
        <v>0.169</v>
      </c>
      <c r="BA23" s="33">
        <v>0.211</v>
      </c>
      <c r="BB23" s="33">
        <v>0.158</v>
      </c>
      <c r="BC23" s="33">
        <v>0.139</v>
      </c>
      <c r="BD23" s="33">
        <v>0.177</v>
      </c>
      <c r="BE23" s="33">
        <v>0.135</v>
      </c>
      <c r="BF23" s="33">
        <v>0.157</v>
      </c>
      <c r="BG23" s="33">
        <v>0.135</v>
      </c>
      <c r="BH23" s="33">
        <v>0.139</v>
      </c>
      <c r="BI23" s="33">
        <v>0.146</v>
      </c>
      <c r="BJ23" s="33">
        <v>0.188</v>
      </c>
      <c r="BK23" s="33">
        <v>0.165</v>
      </c>
      <c r="BL23" s="33">
        <v>0.142</v>
      </c>
      <c r="BM23" s="33">
        <v>0.137</v>
      </c>
      <c r="BN23" s="33">
        <v>0.144</v>
      </c>
      <c r="BO23" s="33">
        <v>0.147</v>
      </c>
      <c r="BP23" s="33">
        <v>0.163</v>
      </c>
      <c r="BQ23" s="33">
        <v>0.129</v>
      </c>
      <c r="BR23" s="33">
        <v>0.131</v>
      </c>
      <c r="BS23" s="33">
        <v>0.117</v>
      </c>
      <c r="BT23" s="33">
        <v>0.14</v>
      </c>
      <c r="BU23" s="33">
        <v>0.146</v>
      </c>
      <c r="BV23" s="33">
        <v>0.126</v>
      </c>
      <c r="BW23" s="33">
        <v>0.121</v>
      </c>
      <c r="BX23" s="33">
        <v>0.141</v>
      </c>
      <c r="BY23" s="33">
        <v>0.148</v>
      </c>
      <c r="BZ23" s="33">
        <v>0.124</v>
      </c>
      <c r="CA23" s="33">
        <v>0.149</v>
      </c>
      <c r="CB23" s="33">
        <v>0.161</v>
      </c>
      <c r="CC23" s="33">
        <v>0.152</v>
      </c>
      <c r="CD23" s="33">
        <v>0.256</v>
      </c>
      <c r="CE23" s="33">
        <v>0.132</v>
      </c>
      <c r="CF23" s="33">
        <v>0.158</v>
      </c>
      <c r="CG23" s="33">
        <v>0.137</v>
      </c>
      <c r="CH23" s="33">
        <v>0.122</v>
      </c>
      <c r="CI23" s="33"/>
      <c r="CJ23" s="33"/>
      <c r="CK23" s="33"/>
      <c r="CL23" s="33"/>
      <c r="CM23" s="33">
        <v>0.188</v>
      </c>
      <c r="CN23" s="33">
        <v>0.172</v>
      </c>
      <c r="CO23" s="33">
        <v>0.148</v>
      </c>
      <c r="CP23" s="33">
        <v>0.125</v>
      </c>
      <c r="CQ23" s="33">
        <v>0.163</v>
      </c>
      <c r="CR23" s="33">
        <v>0.139</v>
      </c>
      <c r="CS23" s="33">
        <v>0.127</v>
      </c>
      <c r="CT23" s="33">
        <v>0.121</v>
      </c>
      <c r="CU23" s="33">
        <v>0.154</v>
      </c>
      <c r="CV23" s="33">
        <v>0.128</v>
      </c>
      <c r="CW23" s="33">
        <v>0.126</v>
      </c>
      <c r="CX23" s="33">
        <v>0.12</v>
      </c>
      <c r="CY23" s="33">
        <v>0.165</v>
      </c>
      <c r="CZ23" s="33">
        <v>0.121</v>
      </c>
      <c r="DA23" s="33">
        <v>0.116</v>
      </c>
      <c r="DB23" s="33">
        <v>0.12</v>
      </c>
      <c r="DC23" s="33">
        <v>0.104</v>
      </c>
      <c r="DD23" s="33">
        <v>0.122</v>
      </c>
      <c r="DE23" s="33">
        <v>0.12</v>
      </c>
      <c r="DF23" s="33">
        <v>0.136</v>
      </c>
      <c r="DG23" s="33">
        <v>0.184</v>
      </c>
      <c r="DH23" s="33">
        <v>0.13</v>
      </c>
      <c r="DI23" s="33"/>
      <c r="DJ23" s="33"/>
      <c r="DK23" s="33">
        <v>0.162</v>
      </c>
      <c r="DL23" s="33">
        <v>0.123</v>
      </c>
      <c r="DM23" s="33">
        <v>0.127</v>
      </c>
      <c r="DN23" s="33">
        <v>0.121</v>
      </c>
      <c r="DO23" s="33">
        <v>0.152</v>
      </c>
      <c r="DP23" s="33">
        <v>0.189</v>
      </c>
      <c r="DQ23" s="33">
        <v>0.125</v>
      </c>
      <c r="DR23" s="33">
        <v>0.119</v>
      </c>
      <c r="DS23" s="33">
        <v>0.145</v>
      </c>
      <c r="DT23" s="33">
        <v>0.121</v>
      </c>
      <c r="DU23" s="33">
        <v>0.139</v>
      </c>
      <c r="DV23" s="33">
        <v>0.136</v>
      </c>
      <c r="DW23" s="33">
        <v>0.137</v>
      </c>
      <c r="DX23" s="33"/>
      <c r="DY23" s="33"/>
      <c r="DZ23" s="33"/>
      <c r="EB23" s="33">
        <v>0.547</v>
      </c>
      <c r="EC23" s="33">
        <v>0.199</v>
      </c>
      <c r="ED23" s="33">
        <v>0.191</v>
      </c>
      <c r="EE23" s="33">
        <v>0.185</v>
      </c>
      <c r="EF23" s="33">
        <v>0.19</v>
      </c>
      <c r="EG23" s="33">
        <v>0.202</v>
      </c>
      <c r="EH23" s="33">
        <v>0.202</v>
      </c>
      <c r="EI23" s="33">
        <v>0.181</v>
      </c>
      <c r="EJ23" s="33">
        <v>0.162</v>
      </c>
      <c r="EK23" s="33">
        <v>0.145</v>
      </c>
      <c r="EL23" s="33">
        <v>0.167</v>
      </c>
      <c r="EM23" s="33">
        <v>0.237</v>
      </c>
      <c r="EN23" s="33">
        <v>0.167</v>
      </c>
      <c r="EO23" s="33">
        <v>0.162</v>
      </c>
      <c r="EP23" s="33">
        <v>0.225</v>
      </c>
      <c r="EQ23" s="33">
        <v>0.168</v>
      </c>
      <c r="ER23" s="33">
        <v>0.144</v>
      </c>
      <c r="ES23" s="33">
        <v>0.122</v>
      </c>
      <c r="ET23" s="33">
        <v>0.145</v>
      </c>
      <c r="EU23" s="33">
        <v>0.143</v>
      </c>
      <c r="EV23" s="33">
        <v>0.128</v>
      </c>
      <c r="EW23" s="33">
        <v>0.139</v>
      </c>
      <c r="EX23" s="33">
        <v>0.132</v>
      </c>
      <c r="EY23" s="33">
        <v>0.156</v>
      </c>
      <c r="EZ23" s="33">
        <v>0.202</v>
      </c>
      <c r="FA23" s="33"/>
      <c r="FB23" s="33"/>
      <c r="FC23" s="33"/>
      <c r="FD23" s="33"/>
      <c r="FE23" s="33"/>
      <c r="FF23" s="33"/>
      <c r="FG23" s="33"/>
      <c r="FH23" s="33">
        <v>0.152</v>
      </c>
      <c r="FI23" s="33"/>
      <c r="FJ23" s="33"/>
      <c r="FK23" s="33"/>
      <c r="FL23" s="33"/>
      <c r="FM23" s="33"/>
      <c r="FN23" s="33">
        <v>0.156</v>
      </c>
      <c r="FO23" s="33">
        <v>0.128</v>
      </c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5">
        <v>146</v>
      </c>
      <c r="HY23" s="36">
        <v>0.1645205479452055</v>
      </c>
      <c r="HZ23" s="36">
        <v>0.104</v>
      </c>
      <c r="IA23" s="36">
        <v>0.547</v>
      </c>
      <c r="IB23" s="36">
        <v>0.05853604663678744</v>
      </c>
    </row>
    <row r="24" spans="1:236" ht="12.75" customHeight="1">
      <c r="A24" s="32" t="s">
        <v>29</v>
      </c>
      <c r="B24" s="33">
        <v>1.241</v>
      </c>
      <c r="C24" s="33">
        <v>0.61</v>
      </c>
      <c r="D24" s="33">
        <v>0.502</v>
      </c>
      <c r="E24" s="33">
        <v>0.388</v>
      </c>
      <c r="F24" s="33">
        <v>0.441</v>
      </c>
      <c r="G24" s="33">
        <v>0.73</v>
      </c>
      <c r="H24" s="33">
        <v>0.49</v>
      </c>
      <c r="I24" s="33">
        <v>0.74</v>
      </c>
      <c r="J24" s="33">
        <v>0.526</v>
      </c>
      <c r="K24" s="33">
        <v>1.416</v>
      </c>
      <c r="L24" s="34">
        <v>0.95</v>
      </c>
      <c r="M24" s="34">
        <v>2.471</v>
      </c>
      <c r="N24" s="34">
        <v>1.326</v>
      </c>
      <c r="O24" s="34">
        <v>1.004</v>
      </c>
      <c r="P24" s="33">
        <v>0.286</v>
      </c>
      <c r="Q24" s="34">
        <v>0.179</v>
      </c>
      <c r="R24" s="34">
        <v>0.26</v>
      </c>
      <c r="S24" s="34">
        <v>1.345</v>
      </c>
      <c r="T24" s="34">
        <v>0.588</v>
      </c>
      <c r="U24" s="34">
        <v>0.416</v>
      </c>
      <c r="V24" s="34">
        <v>0.304</v>
      </c>
      <c r="W24" s="34">
        <v>0.751</v>
      </c>
      <c r="X24" s="34">
        <v>0.959</v>
      </c>
      <c r="Y24" s="34">
        <v>1.82</v>
      </c>
      <c r="Z24" s="34">
        <v>2.279</v>
      </c>
      <c r="AA24" s="34"/>
      <c r="AB24" s="34"/>
      <c r="AC24" s="34">
        <v>1.029</v>
      </c>
      <c r="AD24" s="34">
        <v>0.888</v>
      </c>
      <c r="AE24" s="34">
        <v>0.656</v>
      </c>
      <c r="AF24" s="34">
        <v>0.726</v>
      </c>
      <c r="AG24" s="34">
        <v>0.448</v>
      </c>
      <c r="AH24" s="34">
        <v>0.784</v>
      </c>
      <c r="AI24" s="34">
        <v>1.469</v>
      </c>
      <c r="AJ24" s="34">
        <v>0.666</v>
      </c>
      <c r="AK24" s="34">
        <v>2.236</v>
      </c>
      <c r="AL24" s="33">
        <v>1.05</v>
      </c>
      <c r="AM24" s="33">
        <v>0.423</v>
      </c>
      <c r="AN24" s="33">
        <v>0.727</v>
      </c>
      <c r="AO24" s="33">
        <v>0.503</v>
      </c>
      <c r="AP24" s="33">
        <v>0.969</v>
      </c>
      <c r="AQ24" s="33">
        <v>2.698</v>
      </c>
      <c r="AR24" s="33">
        <v>0.654</v>
      </c>
      <c r="AS24" s="33">
        <v>0.445</v>
      </c>
      <c r="AT24" s="33">
        <v>0.523</v>
      </c>
      <c r="AU24" s="33">
        <v>0.924</v>
      </c>
      <c r="AV24" s="33">
        <v>1.382</v>
      </c>
      <c r="AW24" s="33">
        <v>3.054</v>
      </c>
      <c r="AX24" s="33">
        <v>0.403</v>
      </c>
      <c r="AY24" s="33">
        <v>0.858</v>
      </c>
      <c r="AZ24" s="33">
        <v>0.574</v>
      </c>
      <c r="BA24" s="33">
        <v>0.527</v>
      </c>
      <c r="BB24" s="33">
        <v>0.386</v>
      </c>
      <c r="BC24" s="33">
        <v>0.816</v>
      </c>
      <c r="BD24" s="33">
        <v>0.675</v>
      </c>
      <c r="BE24" s="33">
        <v>0.386</v>
      </c>
      <c r="BF24" s="33">
        <v>0.517</v>
      </c>
      <c r="BG24" s="33">
        <v>0.692</v>
      </c>
      <c r="BH24" s="33">
        <v>0.886</v>
      </c>
      <c r="BI24" s="33">
        <v>0.391</v>
      </c>
      <c r="BJ24" s="33">
        <v>1.054</v>
      </c>
      <c r="BK24" s="33">
        <v>0.56</v>
      </c>
      <c r="BL24" s="33">
        <v>0.452</v>
      </c>
      <c r="BM24" s="33">
        <v>0.301</v>
      </c>
      <c r="BN24" s="33">
        <v>0.381</v>
      </c>
      <c r="BO24" s="33">
        <v>0.757</v>
      </c>
      <c r="BP24" s="33">
        <v>2.009</v>
      </c>
      <c r="BQ24" s="33">
        <v>0.276</v>
      </c>
      <c r="BR24" s="33">
        <v>0.288</v>
      </c>
      <c r="BS24" s="33">
        <v>0.335</v>
      </c>
      <c r="BT24" s="33">
        <v>1.193</v>
      </c>
      <c r="BU24" s="33">
        <v>0.315</v>
      </c>
      <c r="BV24" s="33">
        <v>3.401</v>
      </c>
      <c r="BW24" s="33">
        <v>1.711</v>
      </c>
      <c r="BX24" s="33">
        <v>0.404</v>
      </c>
      <c r="BY24" s="33">
        <v>0.687</v>
      </c>
      <c r="BZ24" s="33">
        <v>0.405</v>
      </c>
      <c r="CA24" s="33">
        <v>0.175</v>
      </c>
      <c r="CB24" s="33">
        <v>0.202</v>
      </c>
      <c r="CC24" s="33">
        <v>0.557</v>
      </c>
      <c r="CD24" s="33">
        <v>0.642</v>
      </c>
      <c r="CE24" s="33">
        <v>0.341</v>
      </c>
      <c r="CF24" s="33">
        <v>0.301</v>
      </c>
      <c r="CG24" s="33">
        <v>0.342</v>
      </c>
      <c r="CH24" s="33">
        <v>0.363</v>
      </c>
      <c r="CI24" s="33"/>
      <c r="CJ24" s="33"/>
      <c r="CK24" s="33"/>
      <c r="CL24" s="33"/>
      <c r="CM24" s="33">
        <v>0.791</v>
      </c>
      <c r="CN24" s="33">
        <v>0.773</v>
      </c>
      <c r="CO24" s="33">
        <v>2.11</v>
      </c>
      <c r="CP24" s="33">
        <v>2.812</v>
      </c>
      <c r="CQ24" s="33">
        <v>0.689</v>
      </c>
      <c r="CR24" s="33">
        <v>0.459</v>
      </c>
      <c r="CS24" s="33">
        <v>0.278</v>
      </c>
      <c r="CT24" s="33">
        <v>0.35</v>
      </c>
      <c r="CU24" s="33">
        <v>0.512</v>
      </c>
      <c r="CV24" s="33">
        <v>0.222</v>
      </c>
      <c r="CW24" s="33">
        <v>1.2</v>
      </c>
      <c r="CX24" s="33">
        <v>1.123</v>
      </c>
      <c r="CY24" s="33">
        <v>0.607</v>
      </c>
      <c r="CZ24" s="33">
        <v>0.933</v>
      </c>
      <c r="DA24" s="33">
        <v>0.451</v>
      </c>
      <c r="DB24" s="33">
        <v>0.509</v>
      </c>
      <c r="DC24" s="33">
        <v>0.112</v>
      </c>
      <c r="DD24" s="33">
        <v>0.097</v>
      </c>
      <c r="DE24" s="33">
        <v>1.231</v>
      </c>
      <c r="DF24" s="33">
        <v>2.155</v>
      </c>
      <c r="DG24" s="33">
        <v>0.745</v>
      </c>
      <c r="DH24" s="33">
        <v>0.263</v>
      </c>
      <c r="DI24" s="33"/>
      <c r="DJ24" s="33"/>
      <c r="DK24" s="33">
        <v>0.768</v>
      </c>
      <c r="DL24" s="33">
        <v>0.294</v>
      </c>
      <c r="DM24" s="33">
        <v>0.52</v>
      </c>
      <c r="DN24" s="33">
        <v>0.137</v>
      </c>
      <c r="DO24" s="33">
        <v>0.532</v>
      </c>
      <c r="DP24" s="33">
        <v>0.546</v>
      </c>
      <c r="DQ24" s="33">
        <v>0.216</v>
      </c>
      <c r="DR24" s="33">
        <v>0.211</v>
      </c>
      <c r="DS24" s="33">
        <v>2.454</v>
      </c>
      <c r="DT24" s="33">
        <v>1.398</v>
      </c>
      <c r="DU24" s="33">
        <v>0.634</v>
      </c>
      <c r="DV24" s="33">
        <v>0.353</v>
      </c>
      <c r="DW24" s="33">
        <v>1.534</v>
      </c>
      <c r="DX24" s="33"/>
      <c r="DY24" s="33"/>
      <c r="DZ24" s="33"/>
      <c r="EB24" s="33">
        <v>0.548</v>
      </c>
      <c r="EC24" s="33">
        <v>0.386</v>
      </c>
      <c r="ED24" s="33">
        <v>0.498</v>
      </c>
      <c r="EE24" s="33">
        <v>0.401</v>
      </c>
      <c r="EF24" s="33">
        <v>0.507</v>
      </c>
      <c r="EG24" s="33">
        <v>0.453</v>
      </c>
      <c r="EH24" s="33">
        <v>0.484</v>
      </c>
      <c r="EI24" s="33">
        <v>1.478</v>
      </c>
      <c r="EJ24" s="33">
        <v>0.633</v>
      </c>
      <c r="EK24" s="33">
        <v>1.078</v>
      </c>
      <c r="EL24" s="33">
        <v>1.73</v>
      </c>
      <c r="EM24" s="33">
        <v>0.864</v>
      </c>
      <c r="EN24" s="33">
        <v>0.924</v>
      </c>
      <c r="EO24" s="33">
        <v>0.328</v>
      </c>
      <c r="EP24" s="33">
        <v>0.393</v>
      </c>
      <c r="EQ24" s="33">
        <v>0.412</v>
      </c>
      <c r="ER24" s="33">
        <v>0.717</v>
      </c>
      <c r="ES24" s="33">
        <v>1.177</v>
      </c>
      <c r="ET24" s="33">
        <v>0.48</v>
      </c>
      <c r="EU24" s="33">
        <v>0.439</v>
      </c>
      <c r="EV24" s="33">
        <v>1.396</v>
      </c>
      <c r="EW24" s="33">
        <v>1.989</v>
      </c>
      <c r="EX24" s="33">
        <v>0.596</v>
      </c>
      <c r="EY24" s="33">
        <v>0.737</v>
      </c>
      <c r="EZ24" s="33">
        <v>1.139</v>
      </c>
      <c r="FA24" s="33"/>
      <c r="FB24" s="33"/>
      <c r="FC24" s="33"/>
      <c r="FD24" s="33"/>
      <c r="FE24" s="33"/>
      <c r="FF24" s="33"/>
      <c r="FG24" s="33"/>
      <c r="FH24" s="33">
        <v>1.01</v>
      </c>
      <c r="FI24" s="33"/>
      <c r="FJ24" s="33"/>
      <c r="FK24" s="33"/>
      <c r="FL24" s="33"/>
      <c r="FM24" s="33"/>
      <c r="FN24" s="33">
        <v>0.46</v>
      </c>
      <c r="FO24" s="33">
        <v>0.303</v>
      </c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5">
        <v>146</v>
      </c>
      <c r="HY24" s="36">
        <v>0.8110821917808216</v>
      </c>
      <c r="HZ24" s="36">
        <v>0.097</v>
      </c>
      <c r="IA24" s="36">
        <v>3.401</v>
      </c>
      <c r="IB24" s="36">
        <v>0.624269913379911</v>
      </c>
    </row>
    <row r="25" spans="1:236" ht="12.75" customHeight="1">
      <c r="A25" s="32" t="s">
        <v>30</v>
      </c>
      <c r="B25" s="33">
        <v>0.11</v>
      </c>
      <c r="C25" s="33">
        <v>0.108</v>
      </c>
      <c r="D25" s="33">
        <v>0.098</v>
      </c>
      <c r="E25" s="33">
        <v>0.099</v>
      </c>
      <c r="F25" s="33">
        <v>0.103</v>
      </c>
      <c r="G25" s="33">
        <v>0.104</v>
      </c>
      <c r="H25" s="33">
        <v>0.103</v>
      </c>
      <c r="I25" s="33">
        <v>0.098</v>
      </c>
      <c r="J25" s="33">
        <v>0.101</v>
      </c>
      <c r="K25" s="33">
        <v>0.1</v>
      </c>
      <c r="L25" s="34">
        <v>0.094</v>
      </c>
      <c r="M25" s="34">
        <v>0.098</v>
      </c>
      <c r="N25" s="34">
        <v>0.11</v>
      </c>
      <c r="O25" s="34">
        <v>0.109</v>
      </c>
      <c r="P25" s="33">
        <v>0.1</v>
      </c>
      <c r="Q25" s="34">
        <v>0.119</v>
      </c>
      <c r="R25" s="34">
        <v>0.117</v>
      </c>
      <c r="S25" s="34">
        <v>0.118</v>
      </c>
      <c r="T25" s="34">
        <v>0.119</v>
      </c>
      <c r="U25" s="34">
        <v>0.105</v>
      </c>
      <c r="V25" s="34">
        <v>0.103</v>
      </c>
      <c r="W25" s="34">
        <v>0.09</v>
      </c>
      <c r="X25" s="34">
        <v>0.097</v>
      </c>
      <c r="Y25" s="34">
        <v>0.095</v>
      </c>
      <c r="Z25" s="34">
        <v>0.099</v>
      </c>
      <c r="AA25" s="34"/>
      <c r="AB25" s="34"/>
      <c r="AC25" s="34">
        <v>0.101</v>
      </c>
      <c r="AD25" s="34">
        <v>0.139</v>
      </c>
      <c r="AE25" s="34">
        <v>0.138</v>
      </c>
      <c r="AF25" s="34">
        <v>0.137</v>
      </c>
      <c r="AG25" s="34">
        <v>0.11</v>
      </c>
      <c r="AH25" s="34">
        <v>0.106</v>
      </c>
      <c r="AI25" s="34">
        <v>0.111</v>
      </c>
      <c r="AJ25" s="34">
        <v>0.111</v>
      </c>
      <c r="AK25" s="34">
        <v>0.117</v>
      </c>
      <c r="AL25" s="33">
        <v>0.116</v>
      </c>
      <c r="AM25" s="33">
        <v>0.112</v>
      </c>
      <c r="AN25" s="33">
        <v>0.115</v>
      </c>
      <c r="AO25" s="33">
        <v>0.116</v>
      </c>
      <c r="AP25" s="33">
        <v>0.117</v>
      </c>
      <c r="AQ25" s="33">
        <v>0.118</v>
      </c>
      <c r="AR25" s="33">
        <v>0.109</v>
      </c>
      <c r="AS25" s="33">
        <v>0.108</v>
      </c>
      <c r="AT25" s="33">
        <v>0.107</v>
      </c>
      <c r="AU25" s="33">
        <v>0.104</v>
      </c>
      <c r="AV25" s="33">
        <v>0.103</v>
      </c>
      <c r="AW25" s="33">
        <v>0.109</v>
      </c>
      <c r="AX25" s="33">
        <v>0.104</v>
      </c>
      <c r="AY25" s="33">
        <v>0.104</v>
      </c>
      <c r="AZ25" s="33">
        <v>0.107</v>
      </c>
      <c r="BA25" s="33">
        <v>0.109</v>
      </c>
      <c r="BB25" s="33">
        <v>0.102</v>
      </c>
      <c r="BC25" s="33">
        <v>0.104</v>
      </c>
      <c r="BD25" s="33">
        <v>0.106</v>
      </c>
      <c r="BE25" s="33">
        <v>0.103</v>
      </c>
      <c r="BF25" s="33">
        <v>0.096</v>
      </c>
      <c r="BG25" s="33">
        <v>0.092</v>
      </c>
      <c r="BH25" s="33">
        <v>0.097</v>
      </c>
      <c r="BI25" s="33">
        <v>0.123</v>
      </c>
      <c r="BJ25" s="33">
        <v>0.127</v>
      </c>
      <c r="BK25" s="33">
        <v>0.123</v>
      </c>
      <c r="BL25" s="33">
        <v>0.122</v>
      </c>
      <c r="BM25" s="33">
        <v>0.103</v>
      </c>
      <c r="BN25" s="33">
        <v>0.104</v>
      </c>
      <c r="BO25" s="33">
        <v>0.103</v>
      </c>
      <c r="BP25" s="33">
        <v>0.103</v>
      </c>
      <c r="BQ25" s="33">
        <v>0.104</v>
      </c>
      <c r="BR25" s="33">
        <v>0.1</v>
      </c>
      <c r="BS25" s="33">
        <v>0.103</v>
      </c>
      <c r="BT25" s="33">
        <v>0.105</v>
      </c>
      <c r="BU25" s="33">
        <v>0.107</v>
      </c>
      <c r="BV25" s="33">
        <v>0.109</v>
      </c>
      <c r="BW25" s="33">
        <v>0.112</v>
      </c>
      <c r="BX25" s="33">
        <v>0.114</v>
      </c>
      <c r="BY25" s="33">
        <v>0.104</v>
      </c>
      <c r="BZ25" s="33">
        <v>0.101</v>
      </c>
      <c r="CA25" s="33">
        <v>0.104</v>
      </c>
      <c r="CB25" s="33">
        <v>0.103</v>
      </c>
      <c r="CC25" s="33">
        <v>0.104</v>
      </c>
      <c r="CD25" s="33">
        <v>0.103</v>
      </c>
      <c r="CE25" s="33">
        <v>0.105</v>
      </c>
      <c r="CF25" s="33">
        <v>0.1</v>
      </c>
      <c r="CG25" s="33">
        <v>0.102</v>
      </c>
      <c r="CH25" s="33">
        <v>0.104</v>
      </c>
      <c r="CI25" s="33"/>
      <c r="CJ25" s="33"/>
      <c r="CK25" s="33"/>
      <c r="CL25" s="33"/>
      <c r="CM25" s="33">
        <v>0.111</v>
      </c>
      <c r="CN25" s="33">
        <v>0.112</v>
      </c>
      <c r="CO25" s="33">
        <v>0.113</v>
      </c>
      <c r="CP25" s="33">
        <v>0.104</v>
      </c>
      <c r="CQ25" s="33">
        <v>0.107</v>
      </c>
      <c r="CR25" s="33">
        <v>0.102</v>
      </c>
      <c r="CS25" s="33">
        <v>0.108</v>
      </c>
      <c r="CT25" s="33">
        <v>0.108</v>
      </c>
      <c r="CU25" s="33">
        <v>0.106</v>
      </c>
      <c r="CV25" s="33">
        <v>0.109</v>
      </c>
      <c r="CW25" s="33">
        <v>0.109</v>
      </c>
      <c r="CX25" s="33">
        <v>0.107</v>
      </c>
      <c r="CY25" s="33">
        <v>0.107</v>
      </c>
      <c r="CZ25" s="33">
        <v>0.111</v>
      </c>
      <c r="DA25" s="33">
        <v>0.11</v>
      </c>
      <c r="DB25" s="33">
        <v>0.109</v>
      </c>
      <c r="DC25" s="33">
        <v>0.106</v>
      </c>
      <c r="DD25" s="33">
        <v>0.101</v>
      </c>
      <c r="DE25" s="33">
        <v>0.105</v>
      </c>
      <c r="DF25" s="33">
        <v>0.1</v>
      </c>
      <c r="DG25" s="33">
        <v>0.1</v>
      </c>
      <c r="DH25" s="33">
        <v>0.099</v>
      </c>
      <c r="DI25" s="33"/>
      <c r="DJ25" s="33"/>
      <c r="DK25" s="33">
        <v>0.102</v>
      </c>
      <c r="DL25" s="33">
        <v>0.105</v>
      </c>
      <c r="DM25" s="33">
        <v>0.098</v>
      </c>
      <c r="DN25" s="33">
        <v>0.101</v>
      </c>
      <c r="DO25" s="33">
        <v>0.106</v>
      </c>
      <c r="DP25" s="33">
        <v>0.096</v>
      </c>
      <c r="DQ25" s="33">
        <v>0.101</v>
      </c>
      <c r="DR25" s="33">
        <v>0.103</v>
      </c>
      <c r="DS25" s="33">
        <v>0.107</v>
      </c>
      <c r="DT25" s="33">
        <v>0.109</v>
      </c>
      <c r="DU25" s="33">
        <v>0.108</v>
      </c>
      <c r="DV25" s="33">
        <v>0.107</v>
      </c>
      <c r="DW25" s="33">
        <v>0.115</v>
      </c>
      <c r="DX25" s="33"/>
      <c r="DY25" s="33"/>
      <c r="DZ25" s="33"/>
      <c r="EB25" s="33">
        <v>0.108</v>
      </c>
      <c r="EC25" s="33">
        <v>0.113</v>
      </c>
      <c r="ED25" s="33">
        <v>0.12</v>
      </c>
      <c r="EE25" s="33">
        <v>0.114</v>
      </c>
      <c r="EF25" s="33">
        <v>0.116</v>
      </c>
      <c r="EG25" s="33">
        <v>0.113</v>
      </c>
      <c r="EH25" s="33">
        <v>0.105</v>
      </c>
      <c r="EI25" s="33">
        <v>0.106</v>
      </c>
      <c r="EJ25" s="33">
        <v>0.095</v>
      </c>
      <c r="EK25" s="33">
        <v>0.096</v>
      </c>
      <c r="EL25" s="33">
        <v>0.096</v>
      </c>
      <c r="EM25" s="33">
        <v>0.099</v>
      </c>
      <c r="EN25" s="33">
        <v>0.109</v>
      </c>
      <c r="EO25" s="33">
        <v>0.102</v>
      </c>
      <c r="EP25" s="33">
        <v>0.102</v>
      </c>
      <c r="EQ25" s="33">
        <v>0.098</v>
      </c>
      <c r="ER25" s="33">
        <v>0.11</v>
      </c>
      <c r="ES25" s="33">
        <v>0.106</v>
      </c>
      <c r="ET25" s="33">
        <v>0.109</v>
      </c>
      <c r="EU25" s="33">
        <v>0.109</v>
      </c>
      <c r="EV25" s="33">
        <v>0.111</v>
      </c>
      <c r="EW25" s="33">
        <v>0.111</v>
      </c>
      <c r="EX25" s="33">
        <v>0.109</v>
      </c>
      <c r="EY25" s="33">
        <v>0.105</v>
      </c>
      <c r="EZ25" s="33">
        <v>0.114</v>
      </c>
      <c r="FA25" s="33"/>
      <c r="FB25" s="33"/>
      <c r="FC25" s="33"/>
      <c r="FD25" s="33"/>
      <c r="FE25" s="33"/>
      <c r="FF25" s="33"/>
      <c r="FG25" s="33"/>
      <c r="FH25" s="33">
        <v>0.111</v>
      </c>
      <c r="FI25" s="33"/>
      <c r="FJ25" s="33"/>
      <c r="FK25" s="33"/>
      <c r="FL25" s="33"/>
      <c r="FM25" s="33"/>
      <c r="FN25" s="33">
        <v>0.109</v>
      </c>
      <c r="FO25" s="33">
        <v>0.113</v>
      </c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5">
        <v>146</v>
      </c>
      <c r="HY25" s="36">
        <v>0.10704109589041098</v>
      </c>
      <c r="HZ25" s="36">
        <v>0.09</v>
      </c>
      <c r="IA25" s="36">
        <v>0.139</v>
      </c>
      <c r="IB25" s="36">
        <v>0.007975885498423067</v>
      </c>
    </row>
    <row r="26" spans="1:236" ht="12.75" customHeight="1">
      <c r="A26" s="32" t="s">
        <v>31</v>
      </c>
      <c r="B26" s="33">
        <v>0.026</v>
      </c>
      <c r="C26" s="37" t="s">
        <v>15</v>
      </c>
      <c r="D26" s="37" t="s">
        <v>15</v>
      </c>
      <c r="E26" s="37" t="s">
        <v>15</v>
      </c>
      <c r="F26" s="37" t="s">
        <v>15</v>
      </c>
      <c r="G26" s="37" t="s">
        <v>15</v>
      </c>
      <c r="H26" s="33">
        <v>0.027</v>
      </c>
      <c r="I26" s="37" t="s">
        <v>15</v>
      </c>
      <c r="J26" s="37" t="s">
        <v>15</v>
      </c>
      <c r="K26" s="37" t="s">
        <v>15</v>
      </c>
      <c r="L26" s="38" t="s">
        <v>15</v>
      </c>
      <c r="M26" s="34">
        <v>0.06</v>
      </c>
      <c r="N26" s="34">
        <v>0.014</v>
      </c>
      <c r="O26" s="34">
        <v>0.016</v>
      </c>
      <c r="P26" s="37" t="s">
        <v>15</v>
      </c>
      <c r="Q26" s="34">
        <v>0.015</v>
      </c>
      <c r="R26" s="34">
        <v>0.006</v>
      </c>
      <c r="S26" s="34">
        <v>0.012</v>
      </c>
      <c r="T26" s="38" t="s">
        <v>15</v>
      </c>
      <c r="U26" s="38" t="s">
        <v>15</v>
      </c>
      <c r="V26" s="38" t="s">
        <v>15</v>
      </c>
      <c r="W26" s="38" t="s">
        <v>15</v>
      </c>
      <c r="X26" s="38" t="s">
        <v>15</v>
      </c>
      <c r="Y26" s="38" t="s">
        <v>15</v>
      </c>
      <c r="Z26" s="34">
        <v>0.015</v>
      </c>
      <c r="AA26" s="34"/>
      <c r="AB26" s="34"/>
      <c r="AC26" s="34">
        <v>0.004</v>
      </c>
      <c r="AD26" s="38" t="s">
        <v>15</v>
      </c>
      <c r="AE26" s="38" t="s">
        <v>15</v>
      </c>
      <c r="AF26" s="34">
        <v>0.026</v>
      </c>
      <c r="AG26" s="38" t="s">
        <v>15</v>
      </c>
      <c r="AH26" s="38" t="s">
        <v>15</v>
      </c>
      <c r="AI26" s="34">
        <v>0.035</v>
      </c>
      <c r="AJ26" s="34">
        <v>0.036</v>
      </c>
      <c r="AK26" s="34">
        <v>0.035</v>
      </c>
      <c r="AL26" s="33">
        <v>0.012</v>
      </c>
      <c r="AM26" s="37" t="s">
        <v>15</v>
      </c>
      <c r="AN26" s="33">
        <v>0.01</v>
      </c>
      <c r="AO26" s="33">
        <v>0.036</v>
      </c>
      <c r="AP26" s="33">
        <v>0.018</v>
      </c>
      <c r="AQ26" s="37" t="s">
        <v>15</v>
      </c>
      <c r="AR26" s="33">
        <v>0.015</v>
      </c>
      <c r="AS26" s="33">
        <v>0.035</v>
      </c>
      <c r="AT26" s="37" t="s">
        <v>15</v>
      </c>
      <c r="AU26" s="37" t="s">
        <v>15</v>
      </c>
      <c r="AV26" s="33">
        <v>0.007</v>
      </c>
      <c r="AW26" s="37" t="s">
        <v>15</v>
      </c>
      <c r="AX26" s="37" t="s">
        <v>15</v>
      </c>
      <c r="AY26" s="33">
        <v>0.022</v>
      </c>
      <c r="AZ26" s="33">
        <v>0.035</v>
      </c>
      <c r="BA26" s="33">
        <v>0.041</v>
      </c>
      <c r="BB26" s="37" t="s">
        <v>15</v>
      </c>
      <c r="BC26" s="37" t="s">
        <v>15</v>
      </c>
      <c r="BD26" s="37" t="s">
        <v>15</v>
      </c>
      <c r="BE26" s="37" t="s">
        <v>15</v>
      </c>
      <c r="BF26" s="33">
        <v>0.046</v>
      </c>
      <c r="BG26" s="37" t="s">
        <v>15</v>
      </c>
      <c r="BH26" s="37" t="s">
        <v>15</v>
      </c>
      <c r="BI26" s="37" t="s">
        <v>15</v>
      </c>
      <c r="BJ26" s="33">
        <v>0.012</v>
      </c>
      <c r="BK26" s="33">
        <v>0.031</v>
      </c>
      <c r="BL26" s="37" t="s">
        <v>15</v>
      </c>
      <c r="BM26" s="37" t="s">
        <v>15</v>
      </c>
      <c r="BN26" s="33">
        <v>0.007</v>
      </c>
      <c r="BO26" s="33">
        <v>0.025</v>
      </c>
      <c r="BP26" s="37" t="s">
        <v>15</v>
      </c>
      <c r="BQ26" s="37" t="s">
        <v>15</v>
      </c>
      <c r="BR26" s="37" t="s">
        <v>15</v>
      </c>
      <c r="BS26" s="33">
        <v>0.024</v>
      </c>
      <c r="BT26" s="33">
        <v>0.014</v>
      </c>
      <c r="BU26" s="37" t="s">
        <v>15</v>
      </c>
      <c r="BV26" s="33">
        <v>0.013</v>
      </c>
      <c r="BW26" s="33">
        <v>0.164</v>
      </c>
      <c r="BX26" s="37" t="s">
        <v>15</v>
      </c>
      <c r="BY26" s="37" t="s">
        <v>15</v>
      </c>
      <c r="BZ26" s="33">
        <v>0.035</v>
      </c>
      <c r="CA26" s="37" t="s">
        <v>15</v>
      </c>
      <c r="CB26" s="37" t="s">
        <v>15</v>
      </c>
      <c r="CC26" s="33">
        <v>0.019</v>
      </c>
      <c r="CD26" s="37" t="s">
        <v>15</v>
      </c>
      <c r="CE26" s="37" t="s">
        <v>15</v>
      </c>
      <c r="CF26" s="37" t="s">
        <v>15</v>
      </c>
      <c r="CG26" s="33">
        <v>0.015</v>
      </c>
      <c r="CH26" s="33">
        <v>0.031</v>
      </c>
      <c r="CI26" s="33"/>
      <c r="CJ26" s="33"/>
      <c r="CK26" s="33"/>
      <c r="CL26" s="33"/>
      <c r="CM26" s="37" t="s">
        <v>15</v>
      </c>
      <c r="CN26" s="37" t="s">
        <v>15</v>
      </c>
      <c r="CO26" s="37" t="s">
        <v>15</v>
      </c>
      <c r="CP26" s="37" t="s">
        <v>15</v>
      </c>
      <c r="CQ26" s="33">
        <v>0.006</v>
      </c>
      <c r="CR26" s="37" t="s">
        <v>15</v>
      </c>
      <c r="CS26" s="37" t="s">
        <v>15</v>
      </c>
      <c r="CT26" s="37" t="s">
        <v>15</v>
      </c>
      <c r="CU26" s="37" t="s">
        <v>15</v>
      </c>
      <c r="CV26" s="37" t="s">
        <v>15</v>
      </c>
      <c r="CW26" s="37" t="s">
        <v>15</v>
      </c>
      <c r="CX26" s="37" t="s">
        <v>15</v>
      </c>
      <c r="CY26" s="33">
        <v>0.035</v>
      </c>
      <c r="CZ26" s="33">
        <v>0.041</v>
      </c>
      <c r="DA26" s="37" t="s">
        <v>15</v>
      </c>
      <c r="DB26" s="37" t="s">
        <v>15</v>
      </c>
      <c r="DC26" s="37" t="s">
        <v>15</v>
      </c>
      <c r="DD26" s="37" t="s">
        <v>15</v>
      </c>
      <c r="DE26" s="37" t="s">
        <v>15</v>
      </c>
      <c r="DF26" s="37" t="s">
        <v>15</v>
      </c>
      <c r="DG26" s="37" t="s">
        <v>15</v>
      </c>
      <c r="DH26" s="37" t="s">
        <v>15</v>
      </c>
      <c r="DI26" s="33"/>
      <c r="DJ26" s="33"/>
      <c r="DK26" s="37" t="s">
        <v>15</v>
      </c>
      <c r="DL26" s="37" t="s">
        <v>15</v>
      </c>
      <c r="DM26" s="33">
        <v>0.003</v>
      </c>
      <c r="DN26" s="37" t="s">
        <v>15</v>
      </c>
      <c r="DO26" s="37" t="s">
        <v>15</v>
      </c>
      <c r="DP26" s="37" t="s">
        <v>15</v>
      </c>
      <c r="DQ26" s="33">
        <v>0.005</v>
      </c>
      <c r="DR26" s="33">
        <v>0.057</v>
      </c>
      <c r="DS26" s="37" t="s">
        <v>15</v>
      </c>
      <c r="DT26" s="37" t="s">
        <v>15</v>
      </c>
      <c r="DU26" s="37" t="s">
        <v>15</v>
      </c>
      <c r="DV26" s="33">
        <v>0.126</v>
      </c>
      <c r="DW26" s="33">
        <v>0.004</v>
      </c>
      <c r="DX26" s="33"/>
      <c r="DY26" s="33"/>
      <c r="DZ26" s="33"/>
      <c r="EB26" s="33">
        <v>0.003</v>
      </c>
      <c r="EC26" s="33">
        <v>0.005</v>
      </c>
      <c r="ED26" s="37" t="s">
        <v>15</v>
      </c>
      <c r="EE26" s="33">
        <v>0.002</v>
      </c>
      <c r="EF26" s="37" t="s">
        <v>15</v>
      </c>
      <c r="EG26" s="33">
        <v>0.003</v>
      </c>
      <c r="EH26" s="33">
        <v>0.001</v>
      </c>
      <c r="EI26" s="33">
        <v>0.002</v>
      </c>
      <c r="EJ26" s="33">
        <v>0.001</v>
      </c>
      <c r="EK26" s="33">
        <v>0.005</v>
      </c>
      <c r="EL26" s="33">
        <v>0.002</v>
      </c>
      <c r="EM26" s="33">
        <v>0.002</v>
      </c>
      <c r="EN26" s="33">
        <v>0.001</v>
      </c>
      <c r="EO26" s="33">
        <v>0.001</v>
      </c>
      <c r="EP26" s="33">
        <v>0.011</v>
      </c>
      <c r="EQ26" s="33">
        <v>0.001</v>
      </c>
      <c r="ER26" s="33">
        <v>0.003</v>
      </c>
      <c r="ES26" s="37" t="s">
        <v>15</v>
      </c>
      <c r="ET26" s="33">
        <v>0.001</v>
      </c>
      <c r="EU26" s="33">
        <v>0.002</v>
      </c>
      <c r="EV26" s="33">
        <v>0.004</v>
      </c>
      <c r="EW26" s="33">
        <v>0.002</v>
      </c>
      <c r="EX26" s="37" t="s">
        <v>15</v>
      </c>
      <c r="EY26" s="37" t="s">
        <v>15</v>
      </c>
      <c r="EZ26" s="33">
        <v>0.002</v>
      </c>
      <c r="FA26" s="33"/>
      <c r="FB26" s="33"/>
      <c r="FC26" s="33"/>
      <c r="FD26" s="33"/>
      <c r="FE26" s="33"/>
      <c r="FF26" s="33"/>
      <c r="FG26" s="33"/>
      <c r="FH26" s="33">
        <v>0.001</v>
      </c>
      <c r="FI26" s="33"/>
      <c r="FJ26" s="33"/>
      <c r="FK26" s="33"/>
      <c r="FL26" s="33"/>
      <c r="FM26" s="33"/>
      <c r="FN26" s="33">
        <v>0.011</v>
      </c>
      <c r="FO26" s="37" t="s">
        <v>15</v>
      </c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5">
        <v>146</v>
      </c>
      <c r="HY26" s="36">
        <v>0.014568493150684921</v>
      </c>
      <c r="HZ26" s="36">
        <v>0</v>
      </c>
      <c r="IA26" s="36">
        <v>0.164</v>
      </c>
      <c r="IB26" s="36">
        <v>0.0206114372944906</v>
      </c>
    </row>
    <row r="27" spans="1:236" ht="12.75" customHeight="1">
      <c r="A27" s="32" t="s">
        <v>32</v>
      </c>
      <c r="B27" s="33">
        <v>0.046</v>
      </c>
      <c r="C27" s="33">
        <v>0.043</v>
      </c>
      <c r="D27" s="33">
        <v>0.014</v>
      </c>
      <c r="E27" s="33">
        <v>0.015</v>
      </c>
      <c r="F27" s="33">
        <v>0.017</v>
      </c>
      <c r="G27" s="33">
        <v>0.01</v>
      </c>
      <c r="H27" s="33">
        <v>0.014</v>
      </c>
      <c r="I27" s="33">
        <v>0.163</v>
      </c>
      <c r="J27" s="33">
        <v>0.02</v>
      </c>
      <c r="K27" s="33">
        <v>0.028</v>
      </c>
      <c r="L27" s="34">
        <v>0.085</v>
      </c>
      <c r="M27" s="34">
        <v>1.278</v>
      </c>
      <c r="N27" s="34">
        <v>0.085</v>
      </c>
      <c r="O27" s="34">
        <v>0.161</v>
      </c>
      <c r="P27" s="33">
        <v>0.011</v>
      </c>
      <c r="Q27" s="34">
        <v>0.012</v>
      </c>
      <c r="R27" s="34">
        <v>0.008</v>
      </c>
      <c r="S27" s="34">
        <v>0.017</v>
      </c>
      <c r="T27" s="34">
        <v>0.064</v>
      </c>
      <c r="U27" s="34">
        <v>0.013</v>
      </c>
      <c r="V27" s="34">
        <v>0.013</v>
      </c>
      <c r="W27" s="34">
        <v>0.014</v>
      </c>
      <c r="X27" s="34">
        <v>0.025</v>
      </c>
      <c r="Y27" s="34">
        <v>0.016</v>
      </c>
      <c r="Z27" s="34">
        <v>0.024</v>
      </c>
      <c r="AA27" s="34"/>
      <c r="AB27" s="34"/>
      <c r="AC27" s="34">
        <v>0.028</v>
      </c>
      <c r="AD27" s="34">
        <v>0.04</v>
      </c>
      <c r="AE27" s="34">
        <v>0.015</v>
      </c>
      <c r="AF27" s="34">
        <v>0.015</v>
      </c>
      <c r="AG27" s="34">
        <v>0.05</v>
      </c>
      <c r="AH27" s="34">
        <v>0.483</v>
      </c>
      <c r="AI27" s="34">
        <v>0.116</v>
      </c>
      <c r="AJ27" s="34">
        <v>0.021</v>
      </c>
      <c r="AK27" s="34">
        <v>0.053</v>
      </c>
      <c r="AL27" s="33">
        <v>0.033</v>
      </c>
      <c r="AM27" s="33">
        <v>0.011</v>
      </c>
      <c r="AN27" s="33">
        <v>0.016</v>
      </c>
      <c r="AO27" s="33">
        <v>0.008</v>
      </c>
      <c r="AP27" s="33">
        <v>0.009</v>
      </c>
      <c r="AQ27" s="33">
        <v>0.358</v>
      </c>
      <c r="AR27" s="33">
        <v>0.051</v>
      </c>
      <c r="AS27" s="33">
        <v>0.013</v>
      </c>
      <c r="AT27" s="33">
        <v>0.014</v>
      </c>
      <c r="AU27" s="33">
        <v>0.082</v>
      </c>
      <c r="AV27" s="33">
        <v>0.036</v>
      </c>
      <c r="AW27" s="33">
        <v>0.027</v>
      </c>
      <c r="AX27" s="33">
        <v>0.018</v>
      </c>
      <c r="AY27" s="33">
        <v>0.041</v>
      </c>
      <c r="AZ27" s="33">
        <v>0.059</v>
      </c>
      <c r="BA27" s="33">
        <v>0.017</v>
      </c>
      <c r="BB27" s="33">
        <v>0.013</v>
      </c>
      <c r="BC27" s="33">
        <v>0.011</v>
      </c>
      <c r="BD27" s="33">
        <v>0.025</v>
      </c>
      <c r="BE27" s="33">
        <v>0.023</v>
      </c>
      <c r="BF27" s="33">
        <v>0.047</v>
      </c>
      <c r="BG27" s="33">
        <v>0.027</v>
      </c>
      <c r="BH27" s="33">
        <v>0.021</v>
      </c>
      <c r="BI27" s="33">
        <v>0.019</v>
      </c>
      <c r="BJ27" s="33">
        <v>0.047</v>
      </c>
      <c r="BK27" s="33">
        <v>0.035</v>
      </c>
      <c r="BL27" s="33">
        <v>0.019</v>
      </c>
      <c r="BM27" s="33">
        <v>0.01</v>
      </c>
      <c r="BN27" s="33">
        <v>0.234</v>
      </c>
      <c r="BO27" s="33">
        <v>0.011</v>
      </c>
      <c r="BP27" s="33">
        <v>0.093</v>
      </c>
      <c r="BQ27" s="33">
        <v>0.02</v>
      </c>
      <c r="BR27" s="33">
        <v>0.043</v>
      </c>
      <c r="BS27" s="33">
        <v>0.011</v>
      </c>
      <c r="BT27" s="33">
        <v>0.026</v>
      </c>
      <c r="BU27" s="33">
        <v>0.076</v>
      </c>
      <c r="BV27" s="33">
        <v>0.02</v>
      </c>
      <c r="BW27" s="33">
        <v>0.024</v>
      </c>
      <c r="BX27" s="33">
        <v>0.014</v>
      </c>
      <c r="BY27" s="33">
        <v>0.027</v>
      </c>
      <c r="BZ27" s="33">
        <v>0.019</v>
      </c>
      <c r="CA27" s="33">
        <v>0.056</v>
      </c>
      <c r="CB27" s="33">
        <v>0.032</v>
      </c>
      <c r="CC27" s="33">
        <v>0.014</v>
      </c>
      <c r="CD27" s="33">
        <v>0.136</v>
      </c>
      <c r="CE27" s="33">
        <v>0.023</v>
      </c>
      <c r="CF27" s="33">
        <v>0.054</v>
      </c>
      <c r="CG27" s="33">
        <v>0.037</v>
      </c>
      <c r="CH27" s="33">
        <v>0.015</v>
      </c>
      <c r="CI27" s="33"/>
      <c r="CJ27" s="33"/>
      <c r="CK27" s="33"/>
      <c r="CL27" s="33"/>
      <c r="CM27" s="33">
        <v>0.054</v>
      </c>
      <c r="CN27" s="33">
        <v>0.048</v>
      </c>
      <c r="CO27" s="33">
        <v>0.075</v>
      </c>
      <c r="CP27" s="33">
        <v>0.053</v>
      </c>
      <c r="CQ27" s="33">
        <v>0.056</v>
      </c>
      <c r="CR27" s="33">
        <v>0.06</v>
      </c>
      <c r="CS27" s="33">
        <v>0.021</v>
      </c>
      <c r="CT27" s="33">
        <v>0.02</v>
      </c>
      <c r="CU27" s="33">
        <v>0.191</v>
      </c>
      <c r="CV27" s="33">
        <v>0.019</v>
      </c>
      <c r="CW27" s="33">
        <v>0.025</v>
      </c>
      <c r="CX27" s="33">
        <v>0.031</v>
      </c>
      <c r="CY27" s="33">
        <v>0.02</v>
      </c>
      <c r="CZ27" s="33">
        <v>0.017</v>
      </c>
      <c r="DA27" s="33">
        <v>0.017</v>
      </c>
      <c r="DB27" s="33">
        <v>0.016</v>
      </c>
      <c r="DC27" s="33">
        <v>0.014</v>
      </c>
      <c r="DD27" s="33">
        <v>0.012</v>
      </c>
      <c r="DE27" s="33">
        <v>0.026</v>
      </c>
      <c r="DF27" s="33">
        <v>0.019</v>
      </c>
      <c r="DG27" s="33">
        <v>0.153</v>
      </c>
      <c r="DH27" s="33">
        <v>0.021</v>
      </c>
      <c r="DI27" s="33"/>
      <c r="DJ27" s="33"/>
      <c r="DK27" s="33">
        <v>0.057</v>
      </c>
      <c r="DL27" s="33">
        <v>0.012</v>
      </c>
      <c r="DM27" s="33">
        <v>0.017</v>
      </c>
      <c r="DN27" s="33">
        <v>0.012</v>
      </c>
      <c r="DO27" s="33">
        <v>0.023</v>
      </c>
      <c r="DP27" s="33">
        <v>0.072</v>
      </c>
      <c r="DQ27" s="33">
        <v>0.013</v>
      </c>
      <c r="DR27" s="37" t="s">
        <v>15</v>
      </c>
      <c r="DS27" s="33">
        <v>0.022</v>
      </c>
      <c r="DT27" s="33">
        <v>0.019</v>
      </c>
      <c r="DU27" s="33">
        <v>0.052</v>
      </c>
      <c r="DV27" s="33">
        <v>0.037</v>
      </c>
      <c r="DW27" s="33">
        <v>0.025</v>
      </c>
      <c r="DX27" s="33"/>
      <c r="DY27" s="33"/>
      <c r="DZ27" s="33"/>
      <c r="EB27" s="33">
        <v>0.046</v>
      </c>
      <c r="EC27" s="33">
        <v>0.068</v>
      </c>
      <c r="ED27" s="33">
        <v>0.048</v>
      </c>
      <c r="EE27" s="33">
        <v>0.047</v>
      </c>
      <c r="EF27" s="33">
        <v>0.056</v>
      </c>
      <c r="EG27" s="33">
        <v>0.096</v>
      </c>
      <c r="EH27" s="33">
        <v>0.09</v>
      </c>
      <c r="EI27" s="33">
        <v>0.038</v>
      </c>
      <c r="EJ27" s="33">
        <v>0.04</v>
      </c>
      <c r="EK27" s="33">
        <v>0.04</v>
      </c>
      <c r="EL27" s="33">
        <v>0.048</v>
      </c>
      <c r="EM27" s="33">
        <v>0.043</v>
      </c>
      <c r="EN27" s="33">
        <v>0.021</v>
      </c>
      <c r="EO27" s="33">
        <v>0.041</v>
      </c>
      <c r="EP27" s="33">
        <v>0.189</v>
      </c>
      <c r="EQ27" s="33">
        <v>0.057</v>
      </c>
      <c r="ER27" s="33">
        <v>0.167</v>
      </c>
      <c r="ES27" s="33">
        <v>0.039</v>
      </c>
      <c r="ET27" s="33">
        <v>0.047</v>
      </c>
      <c r="EU27" s="33">
        <v>0.062</v>
      </c>
      <c r="EV27" s="33">
        <v>0.029</v>
      </c>
      <c r="EW27" s="33">
        <v>0.05</v>
      </c>
      <c r="EX27" s="33">
        <v>0.048</v>
      </c>
      <c r="EY27" s="33">
        <v>0.082</v>
      </c>
      <c r="EZ27" s="33">
        <v>0.135</v>
      </c>
      <c r="FA27" s="33"/>
      <c r="FB27" s="33"/>
      <c r="FC27" s="33"/>
      <c r="FD27" s="33"/>
      <c r="FE27" s="33"/>
      <c r="FF27" s="33"/>
      <c r="FG27" s="33"/>
      <c r="FH27" s="33">
        <v>0.129</v>
      </c>
      <c r="FI27" s="33"/>
      <c r="FJ27" s="33"/>
      <c r="FK27" s="33"/>
      <c r="FL27" s="33"/>
      <c r="FM27" s="33"/>
      <c r="FN27" s="33">
        <v>0.415</v>
      </c>
      <c r="FO27" s="33">
        <v>0.041</v>
      </c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5">
        <v>146</v>
      </c>
      <c r="HY27" s="36">
        <v>0.059198630136986286</v>
      </c>
      <c r="HZ27" s="36">
        <v>0</v>
      </c>
      <c r="IA27" s="36">
        <v>1.278</v>
      </c>
      <c r="IB27" s="36">
        <v>0.12153010020626831</v>
      </c>
    </row>
    <row r="28" spans="1:236" ht="12.75" customHeight="1">
      <c r="A28" s="32" t="s">
        <v>33</v>
      </c>
      <c r="B28" s="37" t="s">
        <v>15</v>
      </c>
      <c r="C28" s="33">
        <v>0.001</v>
      </c>
      <c r="D28" s="37" t="s">
        <v>15</v>
      </c>
      <c r="E28" s="37" t="s">
        <v>15</v>
      </c>
      <c r="F28" s="37" t="s">
        <v>15</v>
      </c>
      <c r="G28" s="37" t="s">
        <v>15</v>
      </c>
      <c r="H28" s="37" t="s">
        <v>15</v>
      </c>
      <c r="I28" s="37" t="s">
        <v>15</v>
      </c>
      <c r="J28" s="37" t="s">
        <v>15</v>
      </c>
      <c r="K28" s="37" t="s">
        <v>15</v>
      </c>
      <c r="L28" s="34">
        <v>0.001</v>
      </c>
      <c r="M28" s="38" t="s">
        <v>15</v>
      </c>
      <c r="N28" s="38" t="s">
        <v>15</v>
      </c>
      <c r="O28" s="38" t="s">
        <v>15</v>
      </c>
      <c r="P28" s="37" t="s">
        <v>15</v>
      </c>
      <c r="Q28" s="38" t="s">
        <v>15</v>
      </c>
      <c r="R28" s="38" t="s">
        <v>15</v>
      </c>
      <c r="S28" s="38" t="s">
        <v>15</v>
      </c>
      <c r="T28" s="34">
        <v>0.002</v>
      </c>
      <c r="U28" s="38" t="s">
        <v>15</v>
      </c>
      <c r="V28" s="38" t="s">
        <v>15</v>
      </c>
      <c r="W28" s="38" t="s">
        <v>15</v>
      </c>
      <c r="X28" s="38" t="s">
        <v>15</v>
      </c>
      <c r="Y28" s="34">
        <v>0.002</v>
      </c>
      <c r="Z28" s="38" t="s">
        <v>15</v>
      </c>
      <c r="AA28" s="34"/>
      <c r="AB28" s="34"/>
      <c r="AC28" s="38" t="s">
        <v>15</v>
      </c>
      <c r="AD28" s="38" t="s">
        <v>15</v>
      </c>
      <c r="AE28" s="38" t="s">
        <v>15</v>
      </c>
      <c r="AF28" s="38" t="s">
        <v>15</v>
      </c>
      <c r="AG28" s="38" t="s">
        <v>15</v>
      </c>
      <c r="AH28" s="38" t="s">
        <v>15</v>
      </c>
      <c r="AI28" s="38" t="s">
        <v>15</v>
      </c>
      <c r="AJ28" s="38" t="s">
        <v>15</v>
      </c>
      <c r="AK28" s="38" t="s">
        <v>15</v>
      </c>
      <c r="AL28" s="37" t="s">
        <v>15</v>
      </c>
      <c r="AM28" s="37" t="s">
        <v>15</v>
      </c>
      <c r="AN28" s="37" t="s">
        <v>15</v>
      </c>
      <c r="AO28" s="37" t="s">
        <v>15</v>
      </c>
      <c r="AP28" s="37" t="s">
        <v>15</v>
      </c>
      <c r="AQ28" s="37" t="s">
        <v>15</v>
      </c>
      <c r="AR28" s="37" t="s">
        <v>15</v>
      </c>
      <c r="AS28" s="37" t="s">
        <v>15</v>
      </c>
      <c r="AT28" s="37" t="s">
        <v>15</v>
      </c>
      <c r="AU28" s="37" t="s">
        <v>15</v>
      </c>
      <c r="AV28" s="37" t="s">
        <v>15</v>
      </c>
      <c r="AW28" s="37" t="s">
        <v>15</v>
      </c>
      <c r="AX28" s="37" t="s">
        <v>15</v>
      </c>
      <c r="AY28" s="37" t="s">
        <v>15</v>
      </c>
      <c r="AZ28" s="37" t="s">
        <v>15</v>
      </c>
      <c r="BA28" s="37" t="s">
        <v>15</v>
      </c>
      <c r="BB28" s="37" t="s">
        <v>15</v>
      </c>
      <c r="BC28" s="37" t="s">
        <v>15</v>
      </c>
      <c r="BD28" s="33">
        <v>0.007</v>
      </c>
      <c r="BE28" s="37" t="s">
        <v>15</v>
      </c>
      <c r="BF28" s="37" t="s">
        <v>15</v>
      </c>
      <c r="BG28" s="37" t="s">
        <v>15</v>
      </c>
      <c r="BH28" s="37" t="s">
        <v>15</v>
      </c>
      <c r="BI28" s="37" t="s">
        <v>15</v>
      </c>
      <c r="BJ28" s="37" t="s">
        <v>15</v>
      </c>
      <c r="BK28" s="37" t="s">
        <v>15</v>
      </c>
      <c r="BL28" s="37" t="s">
        <v>15</v>
      </c>
      <c r="BM28" s="37" t="s">
        <v>15</v>
      </c>
      <c r="BN28" s="37" t="s">
        <v>15</v>
      </c>
      <c r="BO28" s="37" t="s">
        <v>15</v>
      </c>
      <c r="BP28" s="37" t="s">
        <v>15</v>
      </c>
      <c r="BQ28" s="37" t="s">
        <v>15</v>
      </c>
      <c r="BR28" s="37" t="s">
        <v>15</v>
      </c>
      <c r="BS28" s="37" t="s">
        <v>15</v>
      </c>
      <c r="BT28" s="37" t="s">
        <v>15</v>
      </c>
      <c r="BU28" s="33">
        <v>0.004</v>
      </c>
      <c r="BV28" s="37" t="s">
        <v>15</v>
      </c>
      <c r="BW28" s="33">
        <v>0.003</v>
      </c>
      <c r="BX28" s="37" t="s">
        <v>15</v>
      </c>
      <c r="BY28" s="33">
        <v>0.002</v>
      </c>
      <c r="BZ28" s="37" t="s">
        <v>15</v>
      </c>
      <c r="CA28" s="37" t="s">
        <v>15</v>
      </c>
      <c r="CB28" s="37" t="s">
        <v>15</v>
      </c>
      <c r="CC28" s="37" t="s">
        <v>15</v>
      </c>
      <c r="CD28" s="37" t="s">
        <v>15</v>
      </c>
      <c r="CE28" s="37" t="s">
        <v>15</v>
      </c>
      <c r="CF28" s="37" t="s">
        <v>15</v>
      </c>
      <c r="CG28" s="37" t="s">
        <v>15</v>
      </c>
      <c r="CH28" s="37" t="s">
        <v>15</v>
      </c>
      <c r="CI28" s="33"/>
      <c r="CJ28" s="33"/>
      <c r="CK28" s="33"/>
      <c r="CL28" s="33"/>
      <c r="CM28" s="37" t="s">
        <v>15</v>
      </c>
      <c r="CN28" s="37" t="s">
        <v>15</v>
      </c>
      <c r="CO28" s="37" t="s">
        <v>15</v>
      </c>
      <c r="CP28" s="37" t="s">
        <v>15</v>
      </c>
      <c r="CQ28" s="37" t="s">
        <v>15</v>
      </c>
      <c r="CR28" s="37" t="s">
        <v>15</v>
      </c>
      <c r="CS28" s="37" t="s">
        <v>15</v>
      </c>
      <c r="CT28" s="37" t="s">
        <v>15</v>
      </c>
      <c r="CU28" s="37" t="s">
        <v>15</v>
      </c>
      <c r="CV28" s="37" t="s">
        <v>15</v>
      </c>
      <c r="CW28" s="37" t="s">
        <v>15</v>
      </c>
      <c r="CX28" s="37" t="s">
        <v>15</v>
      </c>
      <c r="CY28" s="37" t="s">
        <v>15</v>
      </c>
      <c r="CZ28" s="37" t="s">
        <v>15</v>
      </c>
      <c r="DA28" s="37" t="s">
        <v>15</v>
      </c>
      <c r="DB28" s="37" t="s">
        <v>15</v>
      </c>
      <c r="DC28" s="37" t="s">
        <v>15</v>
      </c>
      <c r="DD28" s="37" t="s">
        <v>15</v>
      </c>
      <c r="DE28" s="37" t="s">
        <v>15</v>
      </c>
      <c r="DF28" s="37" t="s">
        <v>15</v>
      </c>
      <c r="DG28" s="37" t="s">
        <v>15</v>
      </c>
      <c r="DH28" s="33">
        <v>0.002</v>
      </c>
      <c r="DI28" s="33"/>
      <c r="DJ28" s="33"/>
      <c r="DK28" s="37" t="s">
        <v>15</v>
      </c>
      <c r="DL28" s="37" t="s">
        <v>15</v>
      </c>
      <c r="DM28" s="37" t="s">
        <v>15</v>
      </c>
      <c r="DN28" s="37" t="s">
        <v>15</v>
      </c>
      <c r="DO28" s="37" t="s">
        <v>15</v>
      </c>
      <c r="DP28" s="37" t="s">
        <v>15</v>
      </c>
      <c r="DQ28" s="37" t="s">
        <v>15</v>
      </c>
      <c r="DR28" s="37" t="s">
        <v>15</v>
      </c>
      <c r="DS28" s="37" t="s">
        <v>15</v>
      </c>
      <c r="DT28" s="37" t="s">
        <v>15</v>
      </c>
      <c r="DU28" s="37" t="s">
        <v>15</v>
      </c>
      <c r="DV28" s="37" t="s">
        <v>15</v>
      </c>
      <c r="DW28" s="37" t="s">
        <v>15</v>
      </c>
      <c r="DX28" s="33"/>
      <c r="DY28" s="33"/>
      <c r="DZ28" s="33"/>
      <c r="EB28" s="37" t="s">
        <v>15</v>
      </c>
      <c r="EC28" s="37" t="s">
        <v>15</v>
      </c>
      <c r="ED28" s="37" t="s">
        <v>15</v>
      </c>
      <c r="EE28" s="37" t="s">
        <v>15</v>
      </c>
      <c r="EF28" s="37" t="s">
        <v>15</v>
      </c>
      <c r="EG28" s="37" t="s">
        <v>15</v>
      </c>
      <c r="EH28" s="37" t="s">
        <v>15</v>
      </c>
      <c r="EI28" s="37" t="s">
        <v>15</v>
      </c>
      <c r="EJ28" s="37" t="s">
        <v>15</v>
      </c>
      <c r="EK28" s="37" t="s">
        <v>15</v>
      </c>
      <c r="EL28" s="37" t="s">
        <v>15</v>
      </c>
      <c r="EM28" s="37" t="s">
        <v>15</v>
      </c>
      <c r="EN28" s="37" t="s">
        <v>15</v>
      </c>
      <c r="EO28" s="37" t="s">
        <v>15</v>
      </c>
      <c r="EP28" s="37" t="s">
        <v>15</v>
      </c>
      <c r="EQ28" s="37" t="s">
        <v>15</v>
      </c>
      <c r="ER28" s="37" t="s">
        <v>15</v>
      </c>
      <c r="ES28" s="37" t="s">
        <v>15</v>
      </c>
      <c r="ET28" s="37" t="s">
        <v>15</v>
      </c>
      <c r="EU28" s="37" t="s">
        <v>15</v>
      </c>
      <c r="EV28" s="37" t="s">
        <v>15</v>
      </c>
      <c r="EW28" s="37" t="s">
        <v>15</v>
      </c>
      <c r="EX28" s="37" t="s">
        <v>15</v>
      </c>
      <c r="EY28" s="37" t="s">
        <v>15</v>
      </c>
      <c r="EZ28" s="37" t="s">
        <v>15</v>
      </c>
      <c r="FA28" s="33"/>
      <c r="FB28" s="33"/>
      <c r="FC28" s="33"/>
      <c r="FD28" s="33"/>
      <c r="FE28" s="33"/>
      <c r="FF28" s="33"/>
      <c r="FG28" s="33"/>
      <c r="FH28" s="37" t="s">
        <v>15</v>
      </c>
      <c r="FI28" s="33"/>
      <c r="FJ28" s="33"/>
      <c r="FK28" s="33"/>
      <c r="FL28" s="33"/>
      <c r="FM28" s="33"/>
      <c r="FN28" s="37" t="s">
        <v>15</v>
      </c>
      <c r="FO28" s="37" t="s">
        <v>15</v>
      </c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5">
        <v>146</v>
      </c>
      <c r="HY28" s="36">
        <v>0.009547945205479453</v>
      </c>
      <c r="HZ28" s="36">
        <v>0</v>
      </c>
      <c r="IA28" s="36">
        <v>0.007</v>
      </c>
      <c r="IB28" s="36">
        <v>0.0007766048100305954</v>
      </c>
    </row>
    <row r="29" spans="1:236" ht="12.75" customHeight="1">
      <c r="A29" s="32" t="s">
        <v>34</v>
      </c>
      <c r="B29" s="37" t="s">
        <v>15</v>
      </c>
      <c r="C29" s="37" t="s">
        <v>15</v>
      </c>
      <c r="D29" s="37" t="s">
        <v>15</v>
      </c>
      <c r="E29" s="37" t="s">
        <v>15</v>
      </c>
      <c r="F29" s="37" t="s">
        <v>15</v>
      </c>
      <c r="G29" s="33">
        <v>0.001</v>
      </c>
      <c r="H29" s="37" t="s">
        <v>15</v>
      </c>
      <c r="I29" s="37" t="s">
        <v>15</v>
      </c>
      <c r="J29" s="37" t="s">
        <v>15</v>
      </c>
      <c r="K29" s="37" t="s">
        <v>15</v>
      </c>
      <c r="L29" s="38" t="s">
        <v>15</v>
      </c>
      <c r="M29" s="34">
        <v>0.001</v>
      </c>
      <c r="N29" s="38" t="s">
        <v>15</v>
      </c>
      <c r="O29" s="38" t="s">
        <v>15</v>
      </c>
      <c r="P29" s="37" t="s">
        <v>15</v>
      </c>
      <c r="Q29" s="38" t="s">
        <v>15</v>
      </c>
      <c r="R29" s="38" t="s">
        <v>15</v>
      </c>
      <c r="S29" s="34">
        <v>0.005</v>
      </c>
      <c r="T29" s="38" t="s">
        <v>15</v>
      </c>
      <c r="U29" s="38" t="s">
        <v>15</v>
      </c>
      <c r="V29" s="38" t="s">
        <v>15</v>
      </c>
      <c r="W29" s="34">
        <v>0.001</v>
      </c>
      <c r="X29" s="38" t="s">
        <v>15</v>
      </c>
      <c r="Y29" s="34">
        <v>0.003</v>
      </c>
      <c r="Z29" s="38" t="s">
        <v>15</v>
      </c>
      <c r="AA29" s="34"/>
      <c r="AB29" s="34"/>
      <c r="AC29" s="38" t="s">
        <v>15</v>
      </c>
      <c r="AD29" s="38" t="s">
        <v>15</v>
      </c>
      <c r="AE29" s="34">
        <v>0.003</v>
      </c>
      <c r="AF29" s="34">
        <v>0.003</v>
      </c>
      <c r="AG29" s="34">
        <v>0.001</v>
      </c>
      <c r="AH29" s="38" t="s">
        <v>15</v>
      </c>
      <c r="AI29" s="34">
        <v>0.001</v>
      </c>
      <c r="AJ29" s="38" t="s">
        <v>15</v>
      </c>
      <c r="AK29" s="34">
        <v>0.005</v>
      </c>
      <c r="AL29" s="33">
        <v>0.001</v>
      </c>
      <c r="AM29" s="37" t="s">
        <v>15</v>
      </c>
      <c r="AN29" s="37" t="s">
        <v>15</v>
      </c>
      <c r="AO29" s="37" t="s">
        <v>15</v>
      </c>
      <c r="AP29" s="37" t="s">
        <v>15</v>
      </c>
      <c r="AQ29" s="33">
        <v>0.003</v>
      </c>
      <c r="AR29" s="37" t="s">
        <v>15</v>
      </c>
      <c r="AS29" s="37" t="s">
        <v>15</v>
      </c>
      <c r="AT29" s="33">
        <v>0.001</v>
      </c>
      <c r="AU29" s="37" t="s">
        <v>15</v>
      </c>
      <c r="AV29" s="37" t="s">
        <v>15</v>
      </c>
      <c r="AW29" s="33">
        <v>0.002</v>
      </c>
      <c r="AX29" s="37" t="s">
        <v>15</v>
      </c>
      <c r="AY29" s="37" t="s">
        <v>15</v>
      </c>
      <c r="AZ29" s="33">
        <v>0.002</v>
      </c>
      <c r="BA29" s="37" t="s">
        <v>15</v>
      </c>
      <c r="BB29" s="37" t="s">
        <v>15</v>
      </c>
      <c r="BC29" s="37" t="s">
        <v>15</v>
      </c>
      <c r="BD29" s="37" t="s">
        <v>15</v>
      </c>
      <c r="BE29" s="37" t="s">
        <v>15</v>
      </c>
      <c r="BF29" s="37" t="s">
        <v>15</v>
      </c>
      <c r="BG29" s="37" t="s">
        <v>15</v>
      </c>
      <c r="BH29" s="37" t="s">
        <v>15</v>
      </c>
      <c r="BI29" s="37" t="s">
        <v>15</v>
      </c>
      <c r="BJ29" s="33">
        <v>0.001</v>
      </c>
      <c r="BK29" s="37" t="s">
        <v>15</v>
      </c>
      <c r="BL29" s="37" t="s">
        <v>15</v>
      </c>
      <c r="BM29" s="37" t="s">
        <v>15</v>
      </c>
      <c r="BN29" s="37" t="s">
        <v>15</v>
      </c>
      <c r="BO29" s="33">
        <v>0.009</v>
      </c>
      <c r="BP29" s="37" t="s">
        <v>15</v>
      </c>
      <c r="BQ29" s="37" t="s">
        <v>15</v>
      </c>
      <c r="BR29" s="37" t="s">
        <v>15</v>
      </c>
      <c r="BS29" s="37" t="s">
        <v>15</v>
      </c>
      <c r="BT29" s="37" t="s">
        <v>15</v>
      </c>
      <c r="BU29" s="33">
        <v>0.001</v>
      </c>
      <c r="BV29" s="37" t="s">
        <v>15</v>
      </c>
      <c r="BW29" s="33">
        <v>0.001</v>
      </c>
      <c r="BX29" s="37" t="s">
        <v>15</v>
      </c>
      <c r="BY29" s="37" t="s">
        <v>15</v>
      </c>
      <c r="BZ29" s="37" t="s">
        <v>15</v>
      </c>
      <c r="CA29" s="37" t="s">
        <v>15</v>
      </c>
      <c r="CB29" s="37" t="s">
        <v>15</v>
      </c>
      <c r="CC29" s="33">
        <v>0.004</v>
      </c>
      <c r="CD29" s="33">
        <v>0.001</v>
      </c>
      <c r="CE29" s="37" t="s">
        <v>15</v>
      </c>
      <c r="CF29" s="37" t="s">
        <v>15</v>
      </c>
      <c r="CG29" s="33">
        <v>0.001</v>
      </c>
      <c r="CH29" s="37" t="s">
        <v>15</v>
      </c>
      <c r="CI29" s="33"/>
      <c r="CJ29" s="33"/>
      <c r="CK29" s="33"/>
      <c r="CL29" s="33"/>
      <c r="CM29" s="37" t="s">
        <v>15</v>
      </c>
      <c r="CN29" s="37" t="s">
        <v>15</v>
      </c>
      <c r="CO29" s="37" t="s">
        <v>15</v>
      </c>
      <c r="CP29" s="37" t="s">
        <v>15</v>
      </c>
      <c r="CQ29" s="37" t="s">
        <v>15</v>
      </c>
      <c r="CR29" s="37" t="s">
        <v>15</v>
      </c>
      <c r="CS29" s="37" t="s">
        <v>15</v>
      </c>
      <c r="CT29" s="37" t="s">
        <v>15</v>
      </c>
      <c r="CU29" s="37" t="s">
        <v>15</v>
      </c>
      <c r="CV29" s="37" t="s">
        <v>15</v>
      </c>
      <c r="CW29" s="33">
        <v>0.002</v>
      </c>
      <c r="CX29" s="37" t="s">
        <v>15</v>
      </c>
      <c r="CY29" s="37" t="s">
        <v>15</v>
      </c>
      <c r="CZ29" s="37" t="s">
        <v>15</v>
      </c>
      <c r="DA29" s="37" t="s">
        <v>15</v>
      </c>
      <c r="DB29" s="37" t="s">
        <v>15</v>
      </c>
      <c r="DC29" s="37" t="s">
        <v>15</v>
      </c>
      <c r="DD29" s="33">
        <v>0.001</v>
      </c>
      <c r="DE29" s="33">
        <v>0.001</v>
      </c>
      <c r="DF29" s="33">
        <v>0.004</v>
      </c>
      <c r="DG29" s="37" t="s">
        <v>15</v>
      </c>
      <c r="DH29" s="37" t="s">
        <v>15</v>
      </c>
      <c r="DI29" s="33"/>
      <c r="DJ29" s="33"/>
      <c r="DK29" s="37" t="s">
        <v>15</v>
      </c>
      <c r="DL29" s="37" t="s">
        <v>15</v>
      </c>
      <c r="DM29" s="37" t="s">
        <v>15</v>
      </c>
      <c r="DN29" s="37" t="s">
        <v>15</v>
      </c>
      <c r="DO29" s="37" t="s">
        <v>15</v>
      </c>
      <c r="DP29" s="37" t="s">
        <v>15</v>
      </c>
      <c r="DQ29" s="37" t="s">
        <v>15</v>
      </c>
      <c r="DR29" s="37" t="s">
        <v>15</v>
      </c>
      <c r="DS29" s="37" t="s">
        <v>15</v>
      </c>
      <c r="DT29" s="33">
        <v>0.001</v>
      </c>
      <c r="DU29" s="37" t="s">
        <v>15</v>
      </c>
      <c r="DV29" s="37" t="s">
        <v>15</v>
      </c>
      <c r="DW29" s="37" t="s">
        <v>15</v>
      </c>
      <c r="DX29" s="33"/>
      <c r="DY29" s="33"/>
      <c r="DZ29" s="33"/>
      <c r="EB29" s="37" t="s">
        <v>15</v>
      </c>
      <c r="EC29" s="37" t="s">
        <v>15</v>
      </c>
      <c r="ED29" s="37" t="s">
        <v>15</v>
      </c>
      <c r="EE29" s="37" t="s">
        <v>15</v>
      </c>
      <c r="EF29" s="37" t="s">
        <v>15</v>
      </c>
      <c r="EG29" s="37" t="s">
        <v>15</v>
      </c>
      <c r="EH29" s="37" t="s">
        <v>15</v>
      </c>
      <c r="EI29" s="37" t="s">
        <v>15</v>
      </c>
      <c r="EJ29" s="37" t="s">
        <v>15</v>
      </c>
      <c r="EK29" s="37" t="s">
        <v>15</v>
      </c>
      <c r="EL29" s="37" t="s">
        <v>15</v>
      </c>
      <c r="EM29" s="37" t="s">
        <v>15</v>
      </c>
      <c r="EN29" s="37" t="s">
        <v>15</v>
      </c>
      <c r="EO29" s="37" t="s">
        <v>15</v>
      </c>
      <c r="EP29" s="37" t="s">
        <v>15</v>
      </c>
      <c r="EQ29" s="37" t="s">
        <v>15</v>
      </c>
      <c r="ER29" s="37" t="s">
        <v>15</v>
      </c>
      <c r="ES29" s="37" t="s">
        <v>15</v>
      </c>
      <c r="ET29" s="37" t="s">
        <v>15</v>
      </c>
      <c r="EU29" s="37" t="s">
        <v>15</v>
      </c>
      <c r="EV29" s="37" t="s">
        <v>15</v>
      </c>
      <c r="EW29" s="37" t="s">
        <v>15</v>
      </c>
      <c r="EX29" s="37" t="s">
        <v>15</v>
      </c>
      <c r="EY29" s="37" t="s">
        <v>15</v>
      </c>
      <c r="EZ29" s="37" t="s">
        <v>15</v>
      </c>
      <c r="FA29" s="33"/>
      <c r="FB29" s="33"/>
      <c r="FC29" s="33"/>
      <c r="FD29" s="33"/>
      <c r="FE29" s="33"/>
      <c r="FF29" s="33"/>
      <c r="FG29" s="33"/>
      <c r="FH29" s="37" t="s">
        <v>15</v>
      </c>
      <c r="FI29" s="33"/>
      <c r="FJ29" s="33"/>
      <c r="FK29" s="33"/>
      <c r="FL29" s="33"/>
      <c r="FM29" s="33"/>
      <c r="FN29" s="37" t="s">
        <v>15</v>
      </c>
      <c r="FO29" s="37" t="s">
        <v>15</v>
      </c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5">
        <v>146</v>
      </c>
      <c r="HY29" s="36">
        <v>0.008561643835616438</v>
      </c>
      <c r="HZ29" s="36">
        <v>0</v>
      </c>
      <c r="IA29" s="36">
        <v>0.009</v>
      </c>
      <c r="IB29" s="36">
        <v>0.0011743329956245365</v>
      </c>
    </row>
    <row r="30" spans="1:236" ht="12.75" customHeight="1">
      <c r="A30" s="32" t="s">
        <v>35</v>
      </c>
      <c r="B30" s="33">
        <v>0.005</v>
      </c>
      <c r="C30" s="33">
        <v>0.002</v>
      </c>
      <c r="D30" s="33">
        <v>0.001</v>
      </c>
      <c r="E30" s="37" t="s">
        <v>15</v>
      </c>
      <c r="F30" s="37" t="s">
        <v>15</v>
      </c>
      <c r="G30" s="37" t="s">
        <v>15</v>
      </c>
      <c r="H30" s="37" t="s">
        <v>15</v>
      </c>
      <c r="I30" s="37" t="s">
        <v>15</v>
      </c>
      <c r="J30" s="33">
        <v>0.004</v>
      </c>
      <c r="K30" s="37" t="s">
        <v>15</v>
      </c>
      <c r="L30" s="34">
        <v>0.001</v>
      </c>
      <c r="M30" s="38" t="s">
        <v>15</v>
      </c>
      <c r="N30" s="38" t="s">
        <v>15</v>
      </c>
      <c r="O30" s="38" t="s">
        <v>15</v>
      </c>
      <c r="P30" s="33">
        <v>0.001</v>
      </c>
      <c r="Q30" s="38" t="s">
        <v>15</v>
      </c>
      <c r="R30" s="38" t="s">
        <v>15</v>
      </c>
      <c r="S30" s="38" t="s">
        <v>15</v>
      </c>
      <c r="T30" s="34">
        <v>0.002</v>
      </c>
      <c r="U30" s="38" t="s">
        <v>15</v>
      </c>
      <c r="V30" s="38" t="s">
        <v>15</v>
      </c>
      <c r="W30" s="38" t="s">
        <v>15</v>
      </c>
      <c r="X30" s="38" t="s">
        <v>15</v>
      </c>
      <c r="Y30" s="38" t="s">
        <v>15</v>
      </c>
      <c r="Z30" s="34">
        <v>0.006</v>
      </c>
      <c r="AA30" s="34"/>
      <c r="AB30" s="34"/>
      <c r="AC30" s="38" t="s">
        <v>15</v>
      </c>
      <c r="AD30" s="34">
        <v>0.002</v>
      </c>
      <c r="AE30" s="34">
        <v>0.002</v>
      </c>
      <c r="AF30" s="34">
        <v>0.004</v>
      </c>
      <c r="AG30" s="34">
        <v>0.002</v>
      </c>
      <c r="AH30" s="38" t="s">
        <v>15</v>
      </c>
      <c r="AI30" s="38" t="s">
        <v>15</v>
      </c>
      <c r="AJ30" s="34">
        <v>0.003</v>
      </c>
      <c r="AK30" s="38" t="s">
        <v>15</v>
      </c>
      <c r="AL30" s="33">
        <v>0.003</v>
      </c>
      <c r="AM30" s="37" t="s">
        <v>15</v>
      </c>
      <c r="AN30" s="37" t="s">
        <v>15</v>
      </c>
      <c r="AO30" s="33">
        <v>0.002</v>
      </c>
      <c r="AP30" s="37" t="s">
        <v>15</v>
      </c>
      <c r="AQ30" s="37" t="s">
        <v>15</v>
      </c>
      <c r="AR30" s="37" t="s">
        <v>15</v>
      </c>
      <c r="AS30" s="37" t="s">
        <v>15</v>
      </c>
      <c r="AT30" s="33">
        <v>0.001</v>
      </c>
      <c r="AU30" s="37" t="s">
        <v>15</v>
      </c>
      <c r="AV30" s="37" t="s">
        <v>15</v>
      </c>
      <c r="AW30" s="37" t="s">
        <v>15</v>
      </c>
      <c r="AX30" s="33">
        <v>0.001</v>
      </c>
      <c r="AY30" s="37" t="s">
        <v>15</v>
      </c>
      <c r="AZ30" s="37" t="s">
        <v>15</v>
      </c>
      <c r="BA30" s="37" t="s">
        <v>15</v>
      </c>
      <c r="BB30" s="37" t="s">
        <v>15</v>
      </c>
      <c r="BC30" s="33">
        <v>0.002</v>
      </c>
      <c r="BD30" s="37" t="s">
        <v>15</v>
      </c>
      <c r="BE30" s="33">
        <v>0.001</v>
      </c>
      <c r="BF30" s="37" t="s">
        <v>15</v>
      </c>
      <c r="BG30" s="33">
        <v>0.002</v>
      </c>
      <c r="BH30" s="33">
        <v>0.001</v>
      </c>
      <c r="BI30" s="37" t="s">
        <v>15</v>
      </c>
      <c r="BJ30" s="33">
        <v>0.005</v>
      </c>
      <c r="BK30" s="37" t="s">
        <v>15</v>
      </c>
      <c r="BL30" s="37" t="s">
        <v>15</v>
      </c>
      <c r="BM30" s="37" t="s">
        <v>15</v>
      </c>
      <c r="BN30" s="37" t="s">
        <v>15</v>
      </c>
      <c r="BO30" s="33">
        <v>0.007</v>
      </c>
      <c r="BP30" s="37" t="s">
        <v>15</v>
      </c>
      <c r="BQ30" s="37" t="s">
        <v>15</v>
      </c>
      <c r="BR30" s="33">
        <v>0.001</v>
      </c>
      <c r="BS30" s="33">
        <v>0.003</v>
      </c>
      <c r="BT30" s="33">
        <v>0.003</v>
      </c>
      <c r="BU30" s="37" t="s">
        <v>15</v>
      </c>
      <c r="BV30" s="37" t="s">
        <v>15</v>
      </c>
      <c r="BW30" s="37" t="s">
        <v>15</v>
      </c>
      <c r="BX30" s="33">
        <v>0.004</v>
      </c>
      <c r="BY30" s="37" t="s">
        <v>15</v>
      </c>
      <c r="BZ30" s="37" t="s">
        <v>15</v>
      </c>
      <c r="CA30" s="37" t="s">
        <v>15</v>
      </c>
      <c r="CB30" s="37" t="s">
        <v>15</v>
      </c>
      <c r="CC30" s="37" t="s">
        <v>15</v>
      </c>
      <c r="CD30" s="37" t="s">
        <v>15</v>
      </c>
      <c r="CE30" s="33">
        <v>0.001</v>
      </c>
      <c r="CF30" s="37" t="s">
        <v>15</v>
      </c>
      <c r="CG30" s="37" t="s">
        <v>15</v>
      </c>
      <c r="CH30" s="33">
        <v>0.001</v>
      </c>
      <c r="CI30" s="33"/>
      <c r="CJ30" s="33"/>
      <c r="CK30" s="33"/>
      <c r="CL30" s="33"/>
      <c r="CM30" s="33">
        <v>0.002</v>
      </c>
      <c r="CN30" s="33">
        <v>0.001</v>
      </c>
      <c r="CO30" s="33">
        <v>0.007</v>
      </c>
      <c r="CP30" s="37" t="s">
        <v>15</v>
      </c>
      <c r="CQ30" s="33">
        <v>0.001</v>
      </c>
      <c r="CR30" s="33">
        <v>0.002</v>
      </c>
      <c r="CS30" s="33">
        <v>0.002</v>
      </c>
      <c r="CT30" s="37" t="s">
        <v>15</v>
      </c>
      <c r="CU30" s="37" t="s">
        <v>15</v>
      </c>
      <c r="CV30" s="37" t="s">
        <v>15</v>
      </c>
      <c r="CW30" s="33">
        <v>0.001</v>
      </c>
      <c r="CX30" s="33">
        <v>0.002</v>
      </c>
      <c r="CY30" s="33">
        <v>0.004</v>
      </c>
      <c r="CZ30" s="33">
        <v>0.004</v>
      </c>
      <c r="DA30" s="37" t="s">
        <v>15</v>
      </c>
      <c r="DB30" s="37" t="s">
        <v>15</v>
      </c>
      <c r="DC30" s="37" t="s">
        <v>15</v>
      </c>
      <c r="DD30" s="33">
        <v>0.001</v>
      </c>
      <c r="DE30" s="33">
        <v>0.003</v>
      </c>
      <c r="DF30" s="33">
        <v>0.001</v>
      </c>
      <c r="DG30" s="37" t="s">
        <v>15</v>
      </c>
      <c r="DH30" s="33">
        <v>0.004</v>
      </c>
      <c r="DI30" s="33"/>
      <c r="DJ30" s="33"/>
      <c r="DK30" s="37" t="s">
        <v>15</v>
      </c>
      <c r="DL30" s="33">
        <v>0.001</v>
      </c>
      <c r="DM30" s="33">
        <v>0.001</v>
      </c>
      <c r="DN30" s="33">
        <v>0.002</v>
      </c>
      <c r="DO30" s="37" t="s">
        <v>15</v>
      </c>
      <c r="DP30" s="37" t="s">
        <v>15</v>
      </c>
      <c r="DQ30" s="33">
        <v>0.002</v>
      </c>
      <c r="DR30" s="37" t="s">
        <v>15</v>
      </c>
      <c r="DS30" s="37" t="s">
        <v>15</v>
      </c>
      <c r="DT30" s="37" t="s">
        <v>15</v>
      </c>
      <c r="DU30" s="33">
        <v>0.003</v>
      </c>
      <c r="DV30" s="37" t="s">
        <v>15</v>
      </c>
      <c r="DW30" s="37" t="s">
        <v>15</v>
      </c>
      <c r="DX30" s="33"/>
      <c r="DY30" s="33"/>
      <c r="DZ30" s="33"/>
      <c r="EB30" s="37" t="s">
        <v>15</v>
      </c>
      <c r="EC30" s="37" t="s">
        <v>15</v>
      </c>
      <c r="ED30" s="33">
        <v>0.001</v>
      </c>
      <c r="EE30" s="33">
        <v>0.003</v>
      </c>
      <c r="EF30" s="37" t="s">
        <v>15</v>
      </c>
      <c r="EG30" s="33">
        <v>0.003</v>
      </c>
      <c r="EH30" s="33">
        <v>0.003</v>
      </c>
      <c r="EI30" s="33">
        <v>0.004</v>
      </c>
      <c r="EJ30" s="37" t="s">
        <v>15</v>
      </c>
      <c r="EK30" s="37" t="s">
        <v>15</v>
      </c>
      <c r="EL30" s="33">
        <v>0.003</v>
      </c>
      <c r="EM30" s="37" t="s">
        <v>15</v>
      </c>
      <c r="EN30" s="33">
        <v>0.003</v>
      </c>
      <c r="EO30" s="37" t="s">
        <v>15</v>
      </c>
      <c r="EP30" s="37" t="s">
        <v>15</v>
      </c>
      <c r="EQ30" s="33">
        <v>0.002</v>
      </c>
      <c r="ER30" s="37" t="s">
        <v>15</v>
      </c>
      <c r="ES30" s="37" t="s">
        <v>15</v>
      </c>
      <c r="ET30" s="37" t="s">
        <v>15</v>
      </c>
      <c r="EU30" s="37" t="s">
        <v>15</v>
      </c>
      <c r="EV30" s="33">
        <v>0.006</v>
      </c>
      <c r="EW30" s="37" t="s">
        <v>15</v>
      </c>
      <c r="EX30" s="37" t="s">
        <v>15</v>
      </c>
      <c r="EY30" s="37" t="s">
        <v>15</v>
      </c>
      <c r="EZ30" s="37" t="s">
        <v>15</v>
      </c>
      <c r="FA30" s="33"/>
      <c r="FB30" s="33"/>
      <c r="FC30" s="33"/>
      <c r="FD30" s="33"/>
      <c r="FE30" s="33"/>
      <c r="FF30" s="33"/>
      <c r="FG30" s="33"/>
      <c r="FH30" s="37" t="s">
        <v>15</v>
      </c>
      <c r="FI30" s="33"/>
      <c r="FJ30" s="33"/>
      <c r="FK30" s="33"/>
      <c r="FL30" s="33"/>
      <c r="FM30" s="33"/>
      <c r="FN30" s="33">
        <v>0.002</v>
      </c>
      <c r="FO30" s="33">
        <v>0.001</v>
      </c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5">
        <v>146</v>
      </c>
      <c r="HY30" s="36">
        <v>0.006972602739726028</v>
      </c>
      <c r="HZ30" s="36">
        <v>0</v>
      </c>
      <c r="IA30" s="36">
        <v>0.007</v>
      </c>
      <c r="IB30" s="36">
        <v>0.001578911977427455</v>
      </c>
    </row>
    <row r="31" spans="1:236" ht="12.75" customHeight="1">
      <c r="A31" s="32" t="s">
        <v>36</v>
      </c>
      <c r="B31" s="33">
        <v>2.146</v>
      </c>
      <c r="C31" s="33">
        <v>1.152</v>
      </c>
      <c r="D31" s="33">
        <v>0.864</v>
      </c>
      <c r="E31" s="33">
        <v>0.509</v>
      </c>
      <c r="F31" s="33">
        <v>0.595</v>
      </c>
      <c r="G31" s="33">
        <v>0.978</v>
      </c>
      <c r="H31" s="33">
        <v>0.791</v>
      </c>
      <c r="I31" s="33">
        <v>1.55</v>
      </c>
      <c r="J31" s="33">
        <v>0.905</v>
      </c>
      <c r="K31" s="33">
        <v>3.139</v>
      </c>
      <c r="L31" s="34">
        <v>2.301</v>
      </c>
      <c r="M31" s="34">
        <v>6.414</v>
      </c>
      <c r="N31" s="34">
        <v>2.74</v>
      </c>
      <c r="O31" s="34">
        <v>2.469</v>
      </c>
      <c r="P31" s="33">
        <v>0.454</v>
      </c>
      <c r="Q31" s="34">
        <v>0.308</v>
      </c>
      <c r="R31" s="34">
        <v>0.427</v>
      </c>
      <c r="S31" s="34">
        <v>3.103</v>
      </c>
      <c r="T31" s="34">
        <v>1.418</v>
      </c>
      <c r="U31" s="34">
        <v>0.855</v>
      </c>
      <c r="V31" s="34">
        <v>0.359</v>
      </c>
      <c r="W31" s="34">
        <v>1.078</v>
      </c>
      <c r="X31" s="34">
        <v>2.08</v>
      </c>
      <c r="Y31" s="34">
        <v>2.512</v>
      </c>
      <c r="Z31" s="34">
        <v>3.414</v>
      </c>
      <c r="AA31" s="34"/>
      <c r="AB31" s="34"/>
      <c r="AC31" s="34">
        <v>1.589</v>
      </c>
      <c r="AD31" s="34">
        <v>1.8</v>
      </c>
      <c r="AE31" s="34">
        <v>0.749</v>
      </c>
      <c r="AF31" s="34">
        <v>1.119</v>
      </c>
      <c r="AG31" s="34">
        <v>0.666</v>
      </c>
      <c r="AH31" s="34">
        <v>1.582</v>
      </c>
      <c r="AI31" s="34">
        <v>3.364</v>
      </c>
      <c r="AJ31" s="34">
        <v>1.03</v>
      </c>
      <c r="AK31" s="34">
        <v>4.602</v>
      </c>
      <c r="AL31" s="33">
        <v>1.78</v>
      </c>
      <c r="AM31" s="33">
        <v>0.672</v>
      </c>
      <c r="AN31" s="33">
        <v>1.136</v>
      </c>
      <c r="AO31" s="33">
        <v>0.794</v>
      </c>
      <c r="AP31" s="33">
        <v>1.45</v>
      </c>
      <c r="AQ31" s="33">
        <v>6.745</v>
      </c>
      <c r="AR31" s="33">
        <v>1.237</v>
      </c>
      <c r="AS31" s="33">
        <v>0.54</v>
      </c>
      <c r="AT31" s="33">
        <v>0.918</v>
      </c>
      <c r="AU31" s="33">
        <v>1.999</v>
      </c>
      <c r="AV31" s="33">
        <v>2.896</v>
      </c>
      <c r="AW31" s="33">
        <v>7.444</v>
      </c>
      <c r="AX31" s="33">
        <v>0.776</v>
      </c>
      <c r="AY31" s="33">
        <v>1.968</v>
      </c>
      <c r="AZ31" s="33">
        <v>1.321</v>
      </c>
      <c r="BA31" s="33">
        <v>0.903</v>
      </c>
      <c r="BB31" s="33">
        <v>0.647</v>
      </c>
      <c r="BC31" s="33">
        <v>1.788</v>
      </c>
      <c r="BD31" s="33">
        <v>1.954</v>
      </c>
      <c r="BE31" s="33">
        <v>0.663</v>
      </c>
      <c r="BF31" s="33">
        <v>1.083</v>
      </c>
      <c r="BG31" s="33">
        <v>1.952</v>
      </c>
      <c r="BH31" s="33">
        <v>2.74</v>
      </c>
      <c r="BI31" s="33">
        <v>0.721</v>
      </c>
      <c r="BJ31" s="33">
        <v>2.649</v>
      </c>
      <c r="BK31" s="33">
        <v>1.14</v>
      </c>
      <c r="BL31" s="33">
        <v>0.621</v>
      </c>
      <c r="BM31" s="33">
        <v>0.56</v>
      </c>
      <c r="BN31" s="33">
        <v>0.756</v>
      </c>
      <c r="BO31" s="33">
        <v>2.59</v>
      </c>
      <c r="BP31" s="33">
        <v>4.509</v>
      </c>
      <c r="BQ31" s="33">
        <v>0.404</v>
      </c>
      <c r="BR31" s="33">
        <v>0.375</v>
      </c>
      <c r="BS31" s="33">
        <v>0.506</v>
      </c>
      <c r="BT31" s="33">
        <v>3.343</v>
      </c>
      <c r="BU31" s="33">
        <v>1.548</v>
      </c>
      <c r="BV31" s="33">
        <v>6.262</v>
      </c>
      <c r="BW31" s="33">
        <v>3.19</v>
      </c>
      <c r="BX31" s="33">
        <v>0.904</v>
      </c>
      <c r="BY31" s="33">
        <v>1.144</v>
      </c>
      <c r="BZ31" s="33">
        <v>0.618</v>
      </c>
      <c r="CA31" s="33">
        <v>0.375</v>
      </c>
      <c r="CB31" s="33">
        <v>0.632</v>
      </c>
      <c r="CC31" s="33">
        <v>1.146</v>
      </c>
      <c r="CD31" s="33">
        <v>1.074</v>
      </c>
      <c r="CE31" s="33">
        <v>0.52</v>
      </c>
      <c r="CF31" s="33">
        <v>0.523</v>
      </c>
      <c r="CG31" s="33">
        <v>0.69</v>
      </c>
      <c r="CH31" s="33">
        <v>0.356</v>
      </c>
      <c r="CI31" s="33"/>
      <c r="CJ31" s="33"/>
      <c r="CK31" s="33"/>
      <c r="CL31" s="33"/>
      <c r="CM31" s="33">
        <v>1.802</v>
      </c>
      <c r="CN31" s="33">
        <v>1.755</v>
      </c>
      <c r="CO31" s="33">
        <v>4.965</v>
      </c>
      <c r="CP31" s="33">
        <v>2.828</v>
      </c>
      <c r="CQ31" s="33">
        <v>2.184</v>
      </c>
      <c r="CR31" s="33">
        <v>1.177</v>
      </c>
      <c r="CS31" s="33">
        <v>0.625</v>
      </c>
      <c r="CT31" s="33">
        <v>0.372</v>
      </c>
      <c r="CU31" s="33">
        <v>0.997</v>
      </c>
      <c r="CV31" s="33">
        <v>0.383</v>
      </c>
      <c r="CW31" s="33">
        <v>2.717</v>
      </c>
      <c r="CX31" s="33">
        <v>1.835</v>
      </c>
      <c r="CY31" s="33">
        <v>2.297</v>
      </c>
      <c r="CZ31" s="33">
        <v>2.779</v>
      </c>
      <c r="DA31" s="33">
        <v>1.839</v>
      </c>
      <c r="DB31" s="33">
        <v>2.651</v>
      </c>
      <c r="DC31" s="33">
        <v>0.319</v>
      </c>
      <c r="DD31" s="33">
        <v>0.241</v>
      </c>
      <c r="DE31" s="33">
        <v>2.438</v>
      </c>
      <c r="DF31" s="33">
        <v>5.61</v>
      </c>
      <c r="DG31" s="33">
        <v>2.454</v>
      </c>
      <c r="DH31" s="33">
        <v>0.447</v>
      </c>
      <c r="DI31" s="33"/>
      <c r="DJ31" s="33"/>
      <c r="DK31" s="33">
        <v>1.766</v>
      </c>
      <c r="DL31" s="33">
        <v>0.672</v>
      </c>
      <c r="DM31" s="33">
        <v>1.803</v>
      </c>
      <c r="DN31" s="33">
        <v>0.359</v>
      </c>
      <c r="DO31" s="33">
        <v>1.707</v>
      </c>
      <c r="DP31" s="33">
        <v>1.836</v>
      </c>
      <c r="DQ31" s="33">
        <v>0.559</v>
      </c>
      <c r="DR31" s="33">
        <v>0.64</v>
      </c>
      <c r="DS31" s="33">
        <v>5.667</v>
      </c>
      <c r="DT31" s="33">
        <v>3.353</v>
      </c>
      <c r="DU31" s="33">
        <v>1.069</v>
      </c>
      <c r="DV31" s="33">
        <v>0.59</v>
      </c>
      <c r="DW31" s="33">
        <v>6.032</v>
      </c>
      <c r="DX31" s="33"/>
      <c r="DY31" s="33"/>
      <c r="DZ31" s="33"/>
      <c r="EB31" s="33">
        <v>1.401</v>
      </c>
      <c r="EC31" s="33">
        <v>0.947</v>
      </c>
      <c r="ED31" s="33">
        <v>1.539</v>
      </c>
      <c r="EE31" s="33">
        <v>0.975</v>
      </c>
      <c r="EF31" s="33">
        <v>1.426</v>
      </c>
      <c r="EG31" s="33">
        <v>1.34</v>
      </c>
      <c r="EH31" s="33">
        <v>1.176</v>
      </c>
      <c r="EI31" s="33">
        <v>2.663</v>
      </c>
      <c r="EJ31" s="33">
        <v>1.113</v>
      </c>
      <c r="EK31" s="33">
        <v>1.165</v>
      </c>
      <c r="EL31" s="33">
        <v>1.974</v>
      </c>
      <c r="EM31" s="33">
        <v>1.482</v>
      </c>
      <c r="EN31" s="33">
        <v>1.474</v>
      </c>
      <c r="EO31" s="33">
        <v>0.817</v>
      </c>
      <c r="EP31" s="33">
        <v>1.167</v>
      </c>
      <c r="EQ31" s="33">
        <v>1.079</v>
      </c>
      <c r="ER31" s="33">
        <v>1.627</v>
      </c>
      <c r="ES31" s="33">
        <v>1.421</v>
      </c>
      <c r="ET31" s="33">
        <v>1.26</v>
      </c>
      <c r="EU31" s="33">
        <v>0.922</v>
      </c>
      <c r="EV31" s="33">
        <v>1.65</v>
      </c>
      <c r="EW31" s="33">
        <v>1.817</v>
      </c>
      <c r="EX31" s="33">
        <v>0.954</v>
      </c>
      <c r="EY31" s="33">
        <v>0.906</v>
      </c>
      <c r="EZ31" s="33">
        <v>1.968</v>
      </c>
      <c r="FA31" s="33"/>
      <c r="FB31" s="33"/>
      <c r="FC31" s="33"/>
      <c r="FD31" s="33"/>
      <c r="FE31" s="33"/>
      <c r="FF31" s="33"/>
      <c r="FG31" s="33"/>
      <c r="FH31" s="33">
        <v>2.308</v>
      </c>
      <c r="FI31" s="33"/>
      <c r="FJ31" s="33"/>
      <c r="FK31" s="33"/>
      <c r="FL31" s="33"/>
      <c r="FM31" s="33"/>
      <c r="FN31" s="33">
        <v>1.107</v>
      </c>
      <c r="FO31" s="33">
        <v>1.199</v>
      </c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5">
        <v>146</v>
      </c>
      <c r="HY31" s="36">
        <v>1.6936232876712332</v>
      </c>
      <c r="HZ31" s="36">
        <v>0.241</v>
      </c>
      <c r="IA31" s="36">
        <v>7.444</v>
      </c>
      <c r="IB31" s="36">
        <v>1.387953500565366</v>
      </c>
    </row>
    <row r="32" spans="1:236" ht="12.75" customHeight="1">
      <c r="A32" s="32" t="s">
        <v>37</v>
      </c>
      <c r="B32" s="37" t="s">
        <v>15</v>
      </c>
      <c r="C32" s="37" t="s">
        <v>15</v>
      </c>
      <c r="D32" s="33">
        <v>0.041</v>
      </c>
      <c r="E32" s="37" t="s">
        <v>15</v>
      </c>
      <c r="F32" s="37" t="s">
        <v>15</v>
      </c>
      <c r="G32" s="33">
        <v>0.04</v>
      </c>
      <c r="H32" s="37" t="s">
        <v>15</v>
      </c>
      <c r="I32" s="37" t="s">
        <v>15</v>
      </c>
      <c r="J32" s="37" t="s">
        <v>15</v>
      </c>
      <c r="K32" s="37" t="s">
        <v>15</v>
      </c>
      <c r="L32" s="38" t="s">
        <v>15</v>
      </c>
      <c r="M32" s="38" t="s">
        <v>15</v>
      </c>
      <c r="N32" s="34">
        <v>0.068</v>
      </c>
      <c r="O32" s="34">
        <v>0.07</v>
      </c>
      <c r="P32" s="37" t="s">
        <v>15</v>
      </c>
      <c r="Q32" s="38" t="s">
        <v>15</v>
      </c>
      <c r="R32" s="34">
        <v>0.044</v>
      </c>
      <c r="S32" s="38" t="s">
        <v>15</v>
      </c>
      <c r="T32" s="38" t="s">
        <v>15</v>
      </c>
      <c r="U32" s="38" t="s">
        <v>15</v>
      </c>
      <c r="V32" s="38" t="s">
        <v>15</v>
      </c>
      <c r="W32" s="38" t="s">
        <v>15</v>
      </c>
      <c r="X32" s="38" t="s">
        <v>15</v>
      </c>
      <c r="Y32" s="38" t="s">
        <v>15</v>
      </c>
      <c r="Z32" s="34">
        <v>0.034</v>
      </c>
      <c r="AA32" s="34"/>
      <c r="AB32" s="34"/>
      <c r="AC32" s="38" t="s">
        <v>15</v>
      </c>
      <c r="AD32" s="38" t="s">
        <v>15</v>
      </c>
      <c r="AE32" s="38" t="s">
        <v>15</v>
      </c>
      <c r="AF32" s="34">
        <v>0.015</v>
      </c>
      <c r="AG32" s="38" t="s">
        <v>15</v>
      </c>
      <c r="AH32" s="38" t="s">
        <v>15</v>
      </c>
      <c r="AI32" s="38" t="s">
        <v>15</v>
      </c>
      <c r="AJ32" s="38" t="s">
        <v>15</v>
      </c>
      <c r="AK32" s="38" t="s">
        <v>15</v>
      </c>
      <c r="AL32" s="37" t="s">
        <v>15</v>
      </c>
      <c r="AM32" s="37" t="s">
        <v>15</v>
      </c>
      <c r="AN32" s="37" t="s">
        <v>15</v>
      </c>
      <c r="AO32" s="37" t="s">
        <v>15</v>
      </c>
      <c r="AP32" s="37" t="s">
        <v>15</v>
      </c>
      <c r="AQ32" s="37" t="s">
        <v>15</v>
      </c>
      <c r="AR32" s="37" t="s">
        <v>15</v>
      </c>
      <c r="AS32" s="37" t="s">
        <v>15</v>
      </c>
      <c r="AT32" s="37" t="s">
        <v>15</v>
      </c>
      <c r="AU32" s="37" t="s">
        <v>15</v>
      </c>
      <c r="AV32" s="37" t="s">
        <v>15</v>
      </c>
      <c r="AW32" s="33">
        <v>0.003</v>
      </c>
      <c r="AX32" s="33">
        <v>0.001</v>
      </c>
      <c r="AY32" s="37" t="s">
        <v>15</v>
      </c>
      <c r="AZ32" s="37" t="s">
        <v>15</v>
      </c>
      <c r="BA32" s="37" t="s">
        <v>15</v>
      </c>
      <c r="BB32" s="33">
        <v>0.001</v>
      </c>
      <c r="BC32" s="37" t="s">
        <v>15</v>
      </c>
      <c r="BD32" s="33">
        <v>0.01</v>
      </c>
      <c r="BE32" s="33">
        <v>0.003</v>
      </c>
      <c r="BF32" s="33">
        <v>0.001</v>
      </c>
      <c r="BG32" s="37" t="s">
        <v>15</v>
      </c>
      <c r="BH32" s="33">
        <v>0.001</v>
      </c>
      <c r="BI32" s="33">
        <v>0.021</v>
      </c>
      <c r="BJ32" s="33">
        <v>0.023</v>
      </c>
      <c r="BK32" s="33">
        <v>0.023</v>
      </c>
      <c r="BL32" s="33">
        <v>0.027</v>
      </c>
      <c r="BM32" s="37" t="s">
        <v>15</v>
      </c>
      <c r="BN32" s="33">
        <v>0.001</v>
      </c>
      <c r="BO32" s="33">
        <v>0.001</v>
      </c>
      <c r="BP32" s="33">
        <v>0.001</v>
      </c>
      <c r="BQ32" s="33">
        <v>0.001</v>
      </c>
      <c r="BR32" s="37" t="s">
        <v>15</v>
      </c>
      <c r="BS32" s="37" t="s">
        <v>15</v>
      </c>
      <c r="BT32" s="33">
        <v>0.001</v>
      </c>
      <c r="BU32" s="33">
        <v>0.001</v>
      </c>
      <c r="BV32" s="33">
        <v>0.002</v>
      </c>
      <c r="BW32" s="33">
        <v>0.001</v>
      </c>
      <c r="BX32" s="37" t="s">
        <v>15</v>
      </c>
      <c r="BY32" s="33">
        <v>0.039</v>
      </c>
      <c r="BZ32" s="33">
        <v>0.039</v>
      </c>
      <c r="CA32" s="33">
        <v>0.041</v>
      </c>
      <c r="CB32" s="33">
        <v>0.043</v>
      </c>
      <c r="CC32" s="37" t="s">
        <v>15</v>
      </c>
      <c r="CD32" s="37" t="s">
        <v>15</v>
      </c>
      <c r="CE32" s="33">
        <v>0.068</v>
      </c>
      <c r="CF32" s="33">
        <v>0.043</v>
      </c>
      <c r="CG32" s="37" t="s">
        <v>15</v>
      </c>
      <c r="CH32" s="37" t="s">
        <v>15</v>
      </c>
      <c r="CI32" s="33"/>
      <c r="CJ32" s="33"/>
      <c r="CK32" s="33"/>
      <c r="CL32" s="33"/>
      <c r="CM32" s="37" t="s">
        <v>15</v>
      </c>
      <c r="CN32" s="37" t="s">
        <v>15</v>
      </c>
      <c r="CO32" s="37" t="s">
        <v>15</v>
      </c>
      <c r="CP32" s="37" t="s">
        <v>15</v>
      </c>
      <c r="CQ32" s="37" t="s">
        <v>15</v>
      </c>
      <c r="CR32" s="37" t="s">
        <v>15</v>
      </c>
      <c r="CS32" s="37" t="s">
        <v>15</v>
      </c>
      <c r="CT32" s="37" t="s">
        <v>15</v>
      </c>
      <c r="CU32" s="37" t="s">
        <v>15</v>
      </c>
      <c r="CV32" s="37" t="s">
        <v>15</v>
      </c>
      <c r="CW32" s="37" t="s">
        <v>15</v>
      </c>
      <c r="CX32" s="33">
        <v>0.078</v>
      </c>
      <c r="CY32" s="37" t="s">
        <v>15</v>
      </c>
      <c r="CZ32" s="37" t="s">
        <v>15</v>
      </c>
      <c r="DA32" s="37" t="s">
        <v>15</v>
      </c>
      <c r="DB32" s="37" t="s">
        <v>15</v>
      </c>
      <c r="DC32" s="37" t="s">
        <v>15</v>
      </c>
      <c r="DD32" s="37" t="s">
        <v>15</v>
      </c>
      <c r="DE32" s="33">
        <v>0.001</v>
      </c>
      <c r="DF32" s="33">
        <v>0.001</v>
      </c>
      <c r="DG32" s="33">
        <v>0.001</v>
      </c>
      <c r="DH32" s="33">
        <v>0.001</v>
      </c>
      <c r="DI32" s="33"/>
      <c r="DJ32" s="33"/>
      <c r="DK32" s="37" t="s">
        <v>15</v>
      </c>
      <c r="DL32" s="37" t="s">
        <v>15</v>
      </c>
      <c r="DM32" s="33">
        <v>0.001</v>
      </c>
      <c r="DN32" s="37" t="s">
        <v>15</v>
      </c>
      <c r="DO32" s="37" t="s">
        <v>15</v>
      </c>
      <c r="DP32" s="37" t="s">
        <v>15</v>
      </c>
      <c r="DQ32" s="37" t="s">
        <v>15</v>
      </c>
      <c r="DR32" s="33">
        <v>0.001</v>
      </c>
      <c r="DS32" s="33">
        <v>0.002</v>
      </c>
      <c r="DT32" s="37" t="s">
        <v>15</v>
      </c>
      <c r="DU32" s="33">
        <v>0.001</v>
      </c>
      <c r="DV32" s="37" t="s">
        <v>15</v>
      </c>
      <c r="DW32" s="37" t="s">
        <v>15</v>
      </c>
      <c r="DX32" s="33"/>
      <c r="DY32" s="33"/>
      <c r="DZ32" s="33"/>
      <c r="EB32" s="37" t="s">
        <v>15</v>
      </c>
      <c r="EC32" s="37" t="s">
        <v>15</v>
      </c>
      <c r="ED32" s="37" t="s">
        <v>15</v>
      </c>
      <c r="EE32" s="37" t="s">
        <v>15</v>
      </c>
      <c r="EF32" s="37" t="s">
        <v>15</v>
      </c>
      <c r="EG32" s="33">
        <v>0.002</v>
      </c>
      <c r="EH32" s="37" t="s">
        <v>15</v>
      </c>
      <c r="EI32" s="37" t="s">
        <v>15</v>
      </c>
      <c r="EJ32" s="37" t="s">
        <v>15</v>
      </c>
      <c r="EK32" s="37" t="s">
        <v>15</v>
      </c>
      <c r="EL32" s="37" t="s">
        <v>15</v>
      </c>
      <c r="EM32" s="37" t="s">
        <v>15</v>
      </c>
      <c r="EN32" s="37" t="s">
        <v>15</v>
      </c>
      <c r="EO32" s="37" t="s">
        <v>15</v>
      </c>
      <c r="EP32" s="33">
        <v>0.001</v>
      </c>
      <c r="EQ32" s="37" t="s">
        <v>15</v>
      </c>
      <c r="ER32" s="37" t="s">
        <v>15</v>
      </c>
      <c r="ES32" s="37" t="s">
        <v>15</v>
      </c>
      <c r="ET32" s="37" t="s">
        <v>15</v>
      </c>
      <c r="EU32" s="37" t="s">
        <v>15</v>
      </c>
      <c r="EV32" s="37" t="s">
        <v>15</v>
      </c>
      <c r="EW32" s="33">
        <v>0.001</v>
      </c>
      <c r="EX32" s="33">
        <v>0.001</v>
      </c>
      <c r="EY32" s="37" t="s">
        <v>15</v>
      </c>
      <c r="EZ32" s="33">
        <v>0.001</v>
      </c>
      <c r="FA32" s="33"/>
      <c r="FB32" s="33"/>
      <c r="FC32" s="33"/>
      <c r="FD32" s="33"/>
      <c r="FE32" s="33"/>
      <c r="FF32" s="33"/>
      <c r="FG32" s="33"/>
      <c r="FH32" s="37" t="s">
        <v>15</v>
      </c>
      <c r="FI32" s="33"/>
      <c r="FJ32" s="33"/>
      <c r="FK32" s="33"/>
      <c r="FL32" s="33"/>
      <c r="FM32" s="33"/>
      <c r="FN32" s="37" t="s">
        <v>15</v>
      </c>
      <c r="FO32" s="37" t="s">
        <v>15</v>
      </c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5">
        <v>146</v>
      </c>
      <c r="HY32" s="36">
        <v>0.008910958904109591</v>
      </c>
      <c r="HZ32" s="36">
        <v>0</v>
      </c>
      <c r="IA32" s="36">
        <v>0.078</v>
      </c>
      <c r="IB32" s="36">
        <v>0.015087977751226472</v>
      </c>
    </row>
    <row r="33" spans="1:236" ht="12.75" customHeight="1">
      <c r="A33" s="32" t="s">
        <v>38</v>
      </c>
      <c r="B33" s="33">
        <v>0.056</v>
      </c>
      <c r="C33" s="33">
        <v>0.047</v>
      </c>
      <c r="D33" s="33">
        <v>0.022</v>
      </c>
      <c r="E33" s="33">
        <v>0.016</v>
      </c>
      <c r="F33" s="33">
        <v>0.026</v>
      </c>
      <c r="G33" s="33">
        <v>0.025</v>
      </c>
      <c r="H33" s="33">
        <v>0.025</v>
      </c>
      <c r="I33" s="33">
        <v>0.11</v>
      </c>
      <c r="J33" s="33">
        <v>0.039</v>
      </c>
      <c r="K33" s="33">
        <v>0.029</v>
      </c>
      <c r="L33" s="34">
        <v>0.166</v>
      </c>
      <c r="M33" s="34">
        <v>0.346</v>
      </c>
      <c r="N33" s="34">
        <v>0.083</v>
      </c>
      <c r="O33" s="34">
        <v>0.072</v>
      </c>
      <c r="P33" s="33">
        <v>0.023</v>
      </c>
      <c r="Q33" s="34">
        <v>0.03</v>
      </c>
      <c r="R33" s="34">
        <v>0.011</v>
      </c>
      <c r="S33" s="34">
        <v>0.069</v>
      </c>
      <c r="T33" s="34">
        <v>0.193</v>
      </c>
      <c r="U33" s="34">
        <v>0.028</v>
      </c>
      <c r="V33" s="34">
        <v>0.02</v>
      </c>
      <c r="W33" s="34">
        <v>0.039</v>
      </c>
      <c r="X33" s="34">
        <v>0.08</v>
      </c>
      <c r="Y33" s="34">
        <v>0.246</v>
      </c>
      <c r="Z33" s="34">
        <v>0.044</v>
      </c>
      <c r="AA33" s="34"/>
      <c r="AB33" s="34"/>
      <c r="AC33" s="34">
        <v>0.03</v>
      </c>
      <c r="AD33" s="34">
        <v>0.104</v>
      </c>
      <c r="AE33" s="34">
        <v>0.025</v>
      </c>
      <c r="AF33" s="34">
        <v>0.026</v>
      </c>
      <c r="AG33" s="34">
        <v>0.02</v>
      </c>
      <c r="AH33" s="34">
        <v>0.071</v>
      </c>
      <c r="AI33" s="34">
        <v>0.173</v>
      </c>
      <c r="AJ33" s="34">
        <v>0.03</v>
      </c>
      <c r="AK33" s="34">
        <v>0.044</v>
      </c>
      <c r="AL33" s="33">
        <v>0.04</v>
      </c>
      <c r="AM33" s="33">
        <v>0.022</v>
      </c>
      <c r="AN33" s="33">
        <v>0.049</v>
      </c>
      <c r="AO33" s="33">
        <v>0.02</v>
      </c>
      <c r="AP33" s="33">
        <v>0.029</v>
      </c>
      <c r="AQ33" s="33">
        <v>0.426</v>
      </c>
      <c r="AR33" s="37" t="s">
        <v>15</v>
      </c>
      <c r="AS33" s="33">
        <v>0.015</v>
      </c>
      <c r="AT33" s="37" t="s">
        <v>15</v>
      </c>
      <c r="AU33" s="33">
        <v>0.086</v>
      </c>
      <c r="AV33" s="33">
        <v>0.088</v>
      </c>
      <c r="AW33" s="33">
        <v>0.203</v>
      </c>
      <c r="AX33" s="33">
        <v>0.039</v>
      </c>
      <c r="AY33" s="33">
        <v>0.052</v>
      </c>
      <c r="AZ33" s="33">
        <v>0.036</v>
      </c>
      <c r="BA33" s="33">
        <v>0.037</v>
      </c>
      <c r="BB33" s="33">
        <v>0.021</v>
      </c>
      <c r="BC33" s="33">
        <v>0.022</v>
      </c>
      <c r="BD33" s="33">
        <v>0.479</v>
      </c>
      <c r="BE33" s="33">
        <v>0.304</v>
      </c>
      <c r="BF33" s="33">
        <v>0.374</v>
      </c>
      <c r="BG33" s="33">
        <v>0.444</v>
      </c>
      <c r="BH33" s="33">
        <v>0.357</v>
      </c>
      <c r="BI33" s="33">
        <v>0.033</v>
      </c>
      <c r="BJ33" s="33">
        <v>0.083</v>
      </c>
      <c r="BK33" s="33">
        <v>0.061</v>
      </c>
      <c r="BL33" s="33">
        <v>0.035</v>
      </c>
      <c r="BM33" s="33">
        <v>0.02</v>
      </c>
      <c r="BN33" s="33">
        <v>0.074</v>
      </c>
      <c r="BO33" s="33">
        <v>0.028</v>
      </c>
      <c r="BP33" s="33">
        <v>0.105</v>
      </c>
      <c r="BQ33" s="33">
        <v>0.026</v>
      </c>
      <c r="BR33" s="33">
        <v>0.024</v>
      </c>
      <c r="BS33" s="33">
        <v>0.02</v>
      </c>
      <c r="BT33" s="33">
        <v>0.05</v>
      </c>
      <c r="BU33" s="33">
        <v>0.091</v>
      </c>
      <c r="BV33" s="33">
        <v>0.04</v>
      </c>
      <c r="BW33" s="33">
        <v>0.033</v>
      </c>
      <c r="BX33" s="33">
        <v>0.064</v>
      </c>
      <c r="BY33" s="33">
        <v>0.087</v>
      </c>
      <c r="BZ33" s="33">
        <v>0.026</v>
      </c>
      <c r="CA33" s="33">
        <v>0.126</v>
      </c>
      <c r="CB33" s="33">
        <v>0.067</v>
      </c>
      <c r="CC33" s="33">
        <v>0.034</v>
      </c>
      <c r="CD33" s="33">
        <v>0.053</v>
      </c>
      <c r="CE33" s="33">
        <v>0.037</v>
      </c>
      <c r="CF33" s="33">
        <v>0.05</v>
      </c>
      <c r="CG33" s="33">
        <v>0.082</v>
      </c>
      <c r="CH33" s="33">
        <v>0.028</v>
      </c>
      <c r="CI33" s="33"/>
      <c r="CJ33" s="33"/>
      <c r="CK33" s="33"/>
      <c r="CL33" s="33"/>
      <c r="CM33" s="33">
        <v>0.089</v>
      </c>
      <c r="CN33" s="33">
        <v>0.054</v>
      </c>
      <c r="CO33" s="33">
        <v>0.052</v>
      </c>
      <c r="CP33" s="33">
        <v>0.051</v>
      </c>
      <c r="CQ33" s="33">
        <v>0.086</v>
      </c>
      <c r="CR33" s="33">
        <v>0.046</v>
      </c>
      <c r="CS33" s="33">
        <v>0.026</v>
      </c>
      <c r="CT33" s="33">
        <v>0.019</v>
      </c>
      <c r="CU33" s="33">
        <v>0.143</v>
      </c>
      <c r="CV33" s="33">
        <v>0.034</v>
      </c>
      <c r="CW33" s="33">
        <v>0.041</v>
      </c>
      <c r="CX33" s="33">
        <v>0.017</v>
      </c>
      <c r="CY33" s="33">
        <v>0.07</v>
      </c>
      <c r="CZ33" s="33">
        <v>0.034</v>
      </c>
      <c r="DA33" s="33">
        <v>0.128</v>
      </c>
      <c r="DB33" s="33">
        <v>0.032</v>
      </c>
      <c r="DC33" s="33">
        <v>0.009</v>
      </c>
      <c r="DD33" s="33">
        <v>0.018</v>
      </c>
      <c r="DE33" s="33">
        <v>0.023</v>
      </c>
      <c r="DF33" s="33">
        <v>0.081</v>
      </c>
      <c r="DG33" s="33">
        <v>0.082</v>
      </c>
      <c r="DH33" s="33">
        <v>0.031</v>
      </c>
      <c r="DI33" s="33"/>
      <c r="DJ33" s="33"/>
      <c r="DK33" s="33">
        <v>0.036</v>
      </c>
      <c r="DL33" s="33">
        <v>0.024</v>
      </c>
      <c r="DM33" s="33">
        <v>0.098</v>
      </c>
      <c r="DN33" s="33">
        <v>0.049</v>
      </c>
      <c r="DO33" s="33">
        <v>0.052</v>
      </c>
      <c r="DP33" s="33">
        <v>0.06</v>
      </c>
      <c r="DQ33" s="33">
        <v>0.021</v>
      </c>
      <c r="DR33" s="33">
        <v>0.024</v>
      </c>
      <c r="DS33" s="33">
        <v>0.072</v>
      </c>
      <c r="DT33" s="33">
        <v>0.025</v>
      </c>
      <c r="DU33" s="33">
        <v>0.088</v>
      </c>
      <c r="DV33" s="33">
        <v>0.029</v>
      </c>
      <c r="DW33" s="33">
        <v>0.03</v>
      </c>
      <c r="DX33" s="33"/>
      <c r="DY33" s="33"/>
      <c r="DZ33" s="33"/>
      <c r="EB33" s="33">
        <v>0.104</v>
      </c>
      <c r="EC33" s="33">
        <v>0.076</v>
      </c>
      <c r="ED33" s="33">
        <v>0.066</v>
      </c>
      <c r="EE33" s="33">
        <v>0.052</v>
      </c>
      <c r="EF33" s="33">
        <v>0.04</v>
      </c>
      <c r="EG33" s="33">
        <v>0.106</v>
      </c>
      <c r="EH33" s="33">
        <v>0.123</v>
      </c>
      <c r="EI33" s="33">
        <v>0.06</v>
      </c>
      <c r="EJ33" s="33">
        <v>0.059</v>
      </c>
      <c r="EK33" s="33">
        <v>0.044</v>
      </c>
      <c r="EL33" s="33">
        <v>0.059</v>
      </c>
      <c r="EM33" s="33">
        <v>0.045</v>
      </c>
      <c r="EN33" s="33">
        <v>0.065</v>
      </c>
      <c r="EO33" s="33">
        <v>0.035</v>
      </c>
      <c r="EP33" s="33">
        <v>0.067</v>
      </c>
      <c r="EQ33" s="33">
        <v>0.09</v>
      </c>
      <c r="ER33" s="33">
        <v>0.047</v>
      </c>
      <c r="ES33" s="33">
        <v>0.033</v>
      </c>
      <c r="ET33" s="33">
        <v>0.032</v>
      </c>
      <c r="EU33" s="33">
        <v>0.072</v>
      </c>
      <c r="EV33" s="33">
        <v>0.047</v>
      </c>
      <c r="EW33" s="33">
        <v>0.044</v>
      </c>
      <c r="EX33" s="33">
        <v>0.042</v>
      </c>
      <c r="EY33" s="33">
        <v>0.031</v>
      </c>
      <c r="EZ33" s="33">
        <v>0.13</v>
      </c>
      <c r="FA33" s="33"/>
      <c r="FB33" s="33"/>
      <c r="FC33" s="33"/>
      <c r="FD33" s="33"/>
      <c r="FE33" s="33"/>
      <c r="FF33" s="33"/>
      <c r="FG33" s="33"/>
      <c r="FH33" s="33">
        <v>0.061</v>
      </c>
      <c r="FI33" s="33"/>
      <c r="FJ33" s="33"/>
      <c r="FK33" s="33"/>
      <c r="FL33" s="33"/>
      <c r="FM33" s="33"/>
      <c r="FN33" s="33">
        <v>0.107</v>
      </c>
      <c r="FO33" s="33">
        <v>0.041</v>
      </c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5">
        <v>146</v>
      </c>
      <c r="HY33" s="36">
        <v>0.07164383561643833</v>
      </c>
      <c r="HZ33" s="36">
        <v>0</v>
      </c>
      <c r="IA33" s="36">
        <v>0.479</v>
      </c>
      <c r="IB33" s="36">
        <v>0.0824713521514569</v>
      </c>
    </row>
    <row r="34" spans="1:236" ht="12.75" customHeight="1">
      <c r="A34" s="32" t="s">
        <v>39</v>
      </c>
      <c r="B34" s="37" t="s">
        <v>15</v>
      </c>
      <c r="C34" s="37" t="s">
        <v>15</v>
      </c>
      <c r="D34" s="37" t="s">
        <v>15</v>
      </c>
      <c r="E34" s="37" t="s">
        <v>15</v>
      </c>
      <c r="F34" s="37" t="s">
        <v>15</v>
      </c>
      <c r="G34" s="37" t="s">
        <v>15</v>
      </c>
      <c r="H34" s="37" t="s">
        <v>15</v>
      </c>
      <c r="I34" s="37" t="s">
        <v>15</v>
      </c>
      <c r="J34" s="37" t="s">
        <v>15</v>
      </c>
      <c r="K34" s="37" t="s">
        <v>15</v>
      </c>
      <c r="L34" s="38" t="s">
        <v>15</v>
      </c>
      <c r="M34" s="38" t="s">
        <v>15</v>
      </c>
      <c r="N34" s="38" t="s">
        <v>15</v>
      </c>
      <c r="O34" s="38" t="s">
        <v>15</v>
      </c>
      <c r="P34" s="37" t="s">
        <v>15</v>
      </c>
      <c r="Q34" s="38" t="s">
        <v>15</v>
      </c>
      <c r="R34" s="38" t="s">
        <v>15</v>
      </c>
      <c r="S34" s="38" t="s">
        <v>15</v>
      </c>
      <c r="T34" s="38" t="s">
        <v>15</v>
      </c>
      <c r="U34" s="38" t="s">
        <v>15</v>
      </c>
      <c r="V34" s="38" t="s">
        <v>15</v>
      </c>
      <c r="W34" s="38" t="s">
        <v>15</v>
      </c>
      <c r="X34" s="38" t="s">
        <v>15</v>
      </c>
      <c r="Y34" s="38" t="s">
        <v>15</v>
      </c>
      <c r="Z34" s="38" t="s">
        <v>15</v>
      </c>
      <c r="AA34" s="34"/>
      <c r="AB34" s="34"/>
      <c r="AC34" s="38" t="s">
        <v>15</v>
      </c>
      <c r="AD34" s="38" t="s">
        <v>15</v>
      </c>
      <c r="AE34" s="38" t="s">
        <v>15</v>
      </c>
      <c r="AF34" s="38" t="s">
        <v>15</v>
      </c>
      <c r="AG34" s="38" t="s">
        <v>15</v>
      </c>
      <c r="AH34" s="38" t="s">
        <v>15</v>
      </c>
      <c r="AI34" s="38" t="s">
        <v>15</v>
      </c>
      <c r="AJ34" s="38" t="s">
        <v>15</v>
      </c>
      <c r="AK34" s="38" t="s">
        <v>15</v>
      </c>
      <c r="AL34" s="37" t="s">
        <v>15</v>
      </c>
      <c r="AM34" s="37" t="s">
        <v>15</v>
      </c>
      <c r="AN34" s="37" t="s">
        <v>15</v>
      </c>
      <c r="AO34" s="37" t="s">
        <v>15</v>
      </c>
      <c r="AP34" s="37" t="s">
        <v>15</v>
      </c>
      <c r="AQ34" s="37" t="s">
        <v>15</v>
      </c>
      <c r="AR34" s="37" t="s">
        <v>15</v>
      </c>
      <c r="AS34" s="37" t="s">
        <v>15</v>
      </c>
      <c r="AT34" s="37" t="s">
        <v>15</v>
      </c>
      <c r="AU34" s="37" t="s">
        <v>15</v>
      </c>
      <c r="AV34" s="37" t="s">
        <v>15</v>
      </c>
      <c r="AW34" s="33">
        <v>0.063</v>
      </c>
      <c r="AX34" s="37" t="s">
        <v>15</v>
      </c>
      <c r="AY34" s="37" t="s">
        <v>15</v>
      </c>
      <c r="AZ34" s="37" t="s">
        <v>15</v>
      </c>
      <c r="BA34" s="37" t="s">
        <v>15</v>
      </c>
      <c r="BB34" s="37" t="s">
        <v>15</v>
      </c>
      <c r="BC34" s="37" t="s">
        <v>15</v>
      </c>
      <c r="BD34" s="37" t="s">
        <v>15</v>
      </c>
      <c r="BE34" s="37" t="s">
        <v>15</v>
      </c>
      <c r="BF34" s="37" t="s">
        <v>15</v>
      </c>
      <c r="BG34" s="37" t="s">
        <v>15</v>
      </c>
      <c r="BH34" s="37" t="s">
        <v>15</v>
      </c>
      <c r="BI34" s="37" t="s">
        <v>15</v>
      </c>
      <c r="BJ34" s="37" t="s">
        <v>15</v>
      </c>
      <c r="BK34" s="37" t="s">
        <v>15</v>
      </c>
      <c r="BL34" s="37" t="s">
        <v>15</v>
      </c>
      <c r="BM34" s="37" t="s">
        <v>15</v>
      </c>
      <c r="BN34" s="37" t="s">
        <v>15</v>
      </c>
      <c r="BO34" s="37" t="s">
        <v>15</v>
      </c>
      <c r="BP34" s="33">
        <v>0.082</v>
      </c>
      <c r="BQ34" s="37" t="s">
        <v>15</v>
      </c>
      <c r="BR34" s="37" t="s">
        <v>15</v>
      </c>
      <c r="BS34" s="37" t="s">
        <v>15</v>
      </c>
      <c r="BT34" s="37" t="s">
        <v>15</v>
      </c>
      <c r="BU34" s="37" t="s">
        <v>15</v>
      </c>
      <c r="BV34" s="37" t="s">
        <v>15</v>
      </c>
      <c r="BW34" s="37" t="s">
        <v>15</v>
      </c>
      <c r="BX34" s="37" t="s">
        <v>15</v>
      </c>
      <c r="BY34" s="37" t="s">
        <v>15</v>
      </c>
      <c r="BZ34" s="37" t="s">
        <v>15</v>
      </c>
      <c r="CA34" s="37" t="s">
        <v>15</v>
      </c>
      <c r="CB34" s="37" t="s">
        <v>15</v>
      </c>
      <c r="CC34" s="37" t="s">
        <v>15</v>
      </c>
      <c r="CD34" s="37" t="s">
        <v>15</v>
      </c>
      <c r="CE34" s="37" t="s">
        <v>15</v>
      </c>
      <c r="CF34" s="37" t="s">
        <v>15</v>
      </c>
      <c r="CG34" s="37" t="s">
        <v>15</v>
      </c>
      <c r="CH34" s="37" t="s">
        <v>15</v>
      </c>
      <c r="CI34" s="33"/>
      <c r="CJ34" s="33"/>
      <c r="CK34" s="33"/>
      <c r="CL34" s="33"/>
      <c r="CM34" s="37" t="s">
        <v>15</v>
      </c>
      <c r="CN34" s="37" t="s">
        <v>15</v>
      </c>
      <c r="CO34" s="37" t="s">
        <v>15</v>
      </c>
      <c r="CP34" s="37" t="s">
        <v>15</v>
      </c>
      <c r="CQ34" s="37" t="s">
        <v>15</v>
      </c>
      <c r="CR34" s="37" t="s">
        <v>15</v>
      </c>
      <c r="CS34" s="37" t="s">
        <v>15</v>
      </c>
      <c r="CT34" s="37" t="s">
        <v>15</v>
      </c>
      <c r="CU34" s="37" t="s">
        <v>15</v>
      </c>
      <c r="CV34" s="37" t="s">
        <v>15</v>
      </c>
      <c r="CW34" s="37" t="s">
        <v>15</v>
      </c>
      <c r="CX34" s="37" t="s">
        <v>15</v>
      </c>
      <c r="CY34" s="37" t="s">
        <v>15</v>
      </c>
      <c r="CZ34" s="37" t="s">
        <v>15</v>
      </c>
      <c r="DA34" s="37" t="s">
        <v>15</v>
      </c>
      <c r="DB34" s="37" t="s">
        <v>15</v>
      </c>
      <c r="DC34" s="37" t="s">
        <v>15</v>
      </c>
      <c r="DD34" s="37" t="s">
        <v>15</v>
      </c>
      <c r="DE34" s="37" t="s">
        <v>15</v>
      </c>
      <c r="DF34" s="37" t="s">
        <v>15</v>
      </c>
      <c r="DG34" s="37" t="s">
        <v>15</v>
      </c>
      <c r="DH34" s="37" t="s">
        <v>15</v>
      </c>
      <c r="DI34" s="33"/>
      <c r="DJ34" s="33"/>
      <c r="DK34" s="37" t="s">
        <v>15</v>
      </c>
      <c r="DL34" s="37" t="s">
        <v>15</v>
      </c>
      <c r="DM34" s="37" t="s">
        <v>15</v>
      </c>
      <c r="DN34" s="37" t="s">
        <v>15</v>
      </c>
      <c r="DO34" s="37" t="s">
        <v>15</v>
      </c>
      <c r="DP34" s="37" t="s">
        <v>15</v>
      </c>
      <c r="DQ34" s="37" t="s">
        <v>15</v>
      </c>
      <c r="DR34" s="33">
        <v>0.001</v>
      </c>
      <c r="DS34" s="37" t="s">
        <v>15</v>
      </c>
      <c r="DT34" s="37" t="s">
        <v>15</v>
      </c>
      <c r="DU34" s="37" t="s">
        <v>15</v>
      </c>
      <c r="DV34" s="37" t="s">
        <v>15</v>
      </c>
      <c r="DW34" s="37" t="s">
        <v>15</v>
      </c>
      <c r="DX34" s="33"/>
      <c r="DY34" s="33"/>
      <c r="DZ34" s="33"/>
      <c r="EB34" s="37" t="s">
        <v>15</v>
      </c>
      <c r="EC34" s="37" t="s">
        <v>15</v>
      </c>
      <c r="ED34" s="33">
        <v>0.032</v>
      </c>
      <c r="EE34" s="37" t="s">
        <v>15</v>
      </c>
      <c r="EF34" s="37" t="s">
        <v>15</v>
      </c>
      <c r="EG34" s="37" t="s">
        <v>15</v>
      </c>
      <c r="EH34" s="37" t="s">
        <v>15</v>
      </c>
      <c r="EI34" s="37" t="s">
        <v>15</v>
      </c>
      <c r="EJ34" s="37" t="s">
        <v>15</v>
      </c>
      <c r="EK34" s="37" t="s">
        <v>15</v>
      </c>
      <c r="EL34" s="37" t="s">
        <v>15</v>
      </c>
      <c r="EM34" s="37" t="s">
        <v>15</v>
      </c>
      <c r="EN34" s="37" t="s">
        <v>15</v>
      </c>
      <c r="EO34" s="37" t="s">
        <v>15</v>
      </c>
      <c r="EP34" s="37" t="s">
        <v>15</v>
      </c>
      <c r="EQ34" s="37" t="s">
        <v>15</v>
      </c>
      <c r="ER34" s="37" t="s">
        <v>15</v>
      </c>
      <c r="ES34" s="33">
        <v>0.028</v>
      </c>
      <c r="ET34" s="37" t="s">
        <v>15</v>
      </c>
      <c r="EU34" s="37" t="s">
        <v>15</v>
      </c>
      <c r="EV34" s="37" t="s">
        <v>15</v>
      </c>
      <c r="EW34" s="33">
        <v>0.026</v>
      </c>
      <c r="EX34" s="37" t="s">
        <v>15</v>
      </c>
      <c r="EY34" s="37" t="s">
        <v>15</v>
      </c>
      <c r="EZ34" s="33">
        <v>0.032</v>
      </c>
      <c r="FA34" s="33"/>
      <c r="FB34" s="33"/>
      <c r="FC34" s="33"/>
      <c r="FD34" s="33"/>
      <c r="FE34" s="33"/>
      <c r="FF34" s="33"/>
      <c r="FG34" s="33"/>
      <c r="FH34" s="33">
        <v>0.048</v>
      </c>
      <c r="FI34" s="33"/>
      <c r="FJ34" s="33"/>
      <c r="FK34" s="33"/>
      <c r="FL34" s="33"/>
      <c r="FM34" s="33"/>
      <c r="FN34" s="37" t="s">
        <v>15</v>
      </c>
      <c r="FO34" s="37" t="s">
        <v>15</v>
      </c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5">
        <v>146</v>
      </c>
      <c r="HY34" s="36">
        <v>0.0068630136986301375</v>
      </c>
      <c r="HZ34" s="36">
        <v>0</v>
      </c>
      <c r="IA34" s="36">
        <v>0.082</v>
      </c>
      <c r="IB34" s="36">
        <v>0.010415761329269479</v>
      </c>
    </row>
    <row r="35" spans="1:236" ht="12.75" customHeight="1">
      <c r="A35" s="32" t="s">
        <v>40</v>
      </c>
      <c r="B35" s="33">
        <v>0.249</v>
      </c>
      <c r="C35" s="33">
        <v>0.125</v>
      </c>
      <c r="D35" s="33">
        <v>0.105</v>
      </c>
      <c r="E35" s="33">
        <v>0.063</v>
      </c>
      <c r="F35" s="33">
        <v>0.073</v>
      </c>
      <c r="G35" s="33">
        <v>0.111</v>
      </c>
      <c r="H35" s="33">
        <v>0.097</v>
      </c>
      <c r="I35" s="33">
        <v>0.17</v>
      </c>
      <c r="J35" s="33">
        <v>0.101</v>
      </c>
      <c r="K35" s="33">
        <v>0.216</v>
      </c>
      <c r="L35" s="34">
        <v>0.29</v>
      </c>
      <c r="M35" s="34">
        <v>0.678</v>
      </c>
      <c r="N35" s="34">
        <v>0.214</v>
      </c>
      <c r="O35" s="34">
        <v>0.172</v>
      </c>
      <c r="P35" s="33">
        <v>0.051</v>
      </c>
      <c r="Q35" s="34">
        <v>0.026</v>
      </c>
      <c r="R35" s="34">
        <v>0.03</v>
      </c>
      <c r="S35" s="34">
        <v>0.228</v>
      </c>
      <c r="T35" s="34">
        <v>0.105</v>
      </c>
      <c r="U35" s="34">
        <v>0.095</v>
      </c>
      <c r="V35" s="34">
        <v>0.04</v>
      </c>
      <c r="W35" s="34">
        <v>0.117</v>
      </c>
      <c r="X35" s="34">
        <v>0.254</v>
      </c>
      <c r="Y35" s="34">
        <v>0.191</v>
      </c>
      <c r="Z35" s="34">
        <v>0.284</v>
      </c>
      <c r="AA35" s="34"/>
      <c r="AB35" s="34"/>
      <c r="AC35" s="34">
        <v>0.147</v>
      </c>
      <c r="AD35" s="34">
        <v>0.251</v>
      </c>
      <c r="AE35" s="34">
        <v>0.115</v>
      </c>
      <c r="AF35" s="34">
        <v>0.178</v>
      </c>
      <c r="AG35" s="34">
        <v>0.083</v>
      </c>
      <c r="AH35" s="34">
        <v>0.191</v>
      </c>
      <c r="AI35" s="34">
        <v>0.409</v>
      </c>
      <c r="AJ35" s="34">
        <v>0.086</v>
      </c>
      <c r="AK35" s="34">
        <v>0.354</v>
      </c>
      <c r="AL35" s="33">
        <v>0.142</v>
      </c>
      <c r="AM35" s="33">
        <v>0.092</v>
      </c>
      <c r="AN35" s="33">
        <v>0.123</v>
      </c>
      <c r="AO35" s="33">
        <v>0.077</v>
      </c>
      <c r="AP35" s="33">
        <v>0.141</v>
      </c>
      <c r="AQ35" s="33">
        <v>0.717</v>
      </c>
      <c r="AR35" s="33">
        <v>0.189</v>
      </c>
      <c r="AS35" s="33">
        <v>0.085</v>
      </c>
      <c r="AT35" s="33">
        <v>0.125</v>
      </c>
      <c r="AU35" s="33">
        <v>0.332</v>
      </c>
      <c r="AV35" s="33">
        <v>0.253</v>
      </c>
      <c r="AW35" s="33">
        <v>0.515</v>
      </c>
      <c r="AX35" s="33">
        <v>0.111</v>
      </c>
      <c r="AY35" s="33">
        <v>0.232</v>
      </c>
      <c r="AZ35" s="33">
        <v>0.138</v>
      </c>
      <c r="BA35" s="33">
        <v>0.105</v>
      </c>
      <c r="BB35" s="33">
        <v>0.089</v>
      </c>
      <c r="BC35" s="33">
        <v>0.153</v>
      </c>
      <c r="BD35" s="33">
        <v>0.081</v>
      </c>
      <c r="BE35" s="33">
        <v>0.064</v>
      </c>
      <c r="BF35" s="33">
        <v>0.139</v>
      </c>
      <c r="BG35" s="33">
        <v>0.174</v>
      </c>
      <c r="BH35" s="33">
        <v>0.174</v>
      </c>
      <c r="BI35" s="33">
        <v>0.115</v>
      </c>
      <c r="BJ35" s="33">
        <v>0.277</v>
      </c>
      <c r="BK35" s="33">
        <v>0.177</v>
      </c>
      <c r="BL35" s="33">
        <v>0.079</v>
      </c>
      <c r="BM35" s="33">
        <v>0.079</v>
      </c>
      <c r="BN35" s="33">
        <v>0.122</v>
      </c>
      <c r="BO35" s="33">
        <v>0.294</v>
      </c>
      <c r="BP35" s="33">
        <v>0.505</v>
      </c>
      <c r="BQ35" s="33">
        <v>0.074</v>
      </c>
      <c r="BR35" s="33">
        <v>0.067</v>
      </c>
      <c r="BS35" s="33">
        <v>0.08</v>
      </c>
      <c r="BT35" s="33">
        <v>0.364</v>
      </c>
      <c r="BU35" s="33">
        <v>0.092</v>
      </c>
      <c r="BV35" s="33">
        <v>0.711</v>
      </c>
      <c r="BW35" s="33">
        <v>0.267</v>
      </c>
      <c r="BX35" s="33">
        <v>0.088</v>
      </c>
      <c r="BY35" s="33">
        <v>0.197</v>
      </c>
      <c r="BZ35" s="33">
        <v>0.137</v>
      </c>
      <c r="CA35" s="33">
        <v>0.097</v>
      </c>
      <c r="CB35" s="33">
        <v>0.091</v>
      </c>
      <c r="CC35" s="33">
        <v>0.14</v>
      </c>
      <c r="CD35" s="33">
        <v>0.146</v>
      </c>
      <c r="CE35" s="33">
        <v>0.075</v>
      </c>
      <c r="CF35" s="33">
        <v>0.076</v>
      </c>
      <c r="CG35" s="33">
        <v>0.084</v>
      </c>
      <c r="CH35" s="33">
        <v>0.045</v>
      </c>
      <c r="CI35" s="33"/>
      <c r="CJ35" s="33"/>
      <c r="CK35" s="33"/>
      <c r="CL35" s="33"/>
      <c r="CM35" s="33">
        <v>0.221</v>
      </c>
      <c r="CN35" s="33">
        <v>0.135</v>
      </c>
      <c r="CO35" s="33">
        <v>0.487</v>
      </c>
      <c r="CP35" s="33">
        <v>0.334</v>
      </c>
      <c r="CQ35" s="33">
        <v>0.26</v>
      </c>
      <c r="CR35" s="33">
        <v>0.201</v>
      </c>
      <c r="CS35" s="33">
        <v>0.165</v>
      </c>
      <c r="CT35" s="33">
        <v>0.054</v>
      </c>
      <c r="CU35" s="33">
        <v>0.19</v>
      </c>
      <c r="CV35" s="33">
        <v>0.085</v>
      </c>
      <c r="CW35" s="33">
        <v>0.311</v>
      </c>
      <c r="CX35" s="33">
        <v>0.154</v>
      </c>
      <c r="CY35" s="33">
        <v>0.16</v>
      </c>
      <c r="CZ35" s="33">
        <v>0.139</v>
      </c>
      <c r="DA35" s="33">
        <v>0.06</v>
      </c>
      <c r="DB35" s="33">
        <v>0.16</v>
      </c>
      <c r="DC35" s="33">
        <v>0.242</v>
      </c>
      <c r="DD35" s="33">
        <v>0.209</v>
      </c>
      <c r="DE35" s="33">
        <v>0.372</v>
      </c>
      <c r="DF35" s="33">
        <v>0.847</v>
      </c>
      <c r="DG35" s="33">
        <v>0.616</v>
      </c>
      <c r="DH35" s="33">
        <v>0.423</v>
      </c>
      <c r="DI35" s="33"/>
      <c r="DJ35" s="33"/>
      <c r="DK35" s="33">
        <v>0.491</v>
      </c>
      <c r="DL35" s="33">
        <v>0.141</v>
      </c>
      <c r="DM35" s="33">
        <v>0.295</v>
      </c>
      <c r="DN35" s="33">
        <v>0.068</v>
      </c>
      <c r="DO35" s="33">
        <v>0.276</v>
      </c>
      <c r="DP35" s="33">
        <v>0.43</v>
      </c>
      <c r="DQ35" s="33">
        <v>0.098</v>
      </c>
      <c r="DR35" s="33">
        <v>0.086</v>
      </c>
      <c r="DS35" s="33">
        <v>0.586</v>
      </c>
      <c r="DT35" s="33">
        <v>0.3</v>
      </c>
      <c r="DU35" s="33">
        <v>0.214</v>
      </c>
      <c r="DV35" s="33">
        <v>0.118</v>
      </c>
      <c r="DW35" s="33">
        <v>0.37</v>
      </c>
      <c r="DX35" s="33"/>
      <c r="DY35" s="33"/>
      <c r="DZ35" s="33"/>
      <c r="EB35" s="33">
        <v>0.264</v>
      </c>
      <c r="EC35" s="33">
        <v>0.166</v>
      </c>
      <c r="ED35" s="33">
        <v>0.144</v>
      </c>
      <c r="EE35" s="33">
        <v>0.187</v>
      </c>
      <c r="EF35" s="33">
        <v>0.154</v>
      </c>
      <c r="EG35" s="33">
        <v>0.215</v>
      </c>
      <c r="EH35" s="33">
        <v>0.205</v>
      </c>
      <c r="EI35" s="33">
        <v>0.43</v>
      </c>
      <c r="EJ35" s="33">
        <v>0.186</v>
      </c>
      <c r="EK35" s="33">
        <v>0.138</v>
      </c>
      <c r="EL35" s="33">
        <v>0.254</v>
      </c>
      <c r="EM35" s="33">
        <v>0.175</v>
      </c>
      <c r="EN35" s="33">
        <v>0.131</v>
      </c>
      <c r="EO35" s="33">
        <v>0.142</v>
      </c>
      <c r="EP35" s="33">
        <v>0.21</v>
      </c>
      <c r="EQ35" s="33">
        <v>0.217</v>
      </c>
      <c r="ER35" s="33">
        <v>0.16</v>
      </c>
      <c r="ES35" s="33">
        <v>0.181</v>
      </c>
      <c r="ET35" s="33">
        <v>0.174</v>
      </c>
      <c r="EU35" s="33">
        <v>0.164</v>
      </c>
      <c r="EV35" s="33">
        <v>0.225</v>
      </c>
      <c r="EW35" s="33">
        <v>0.201</v>
      </c>
      <c r="EX35" s="33">
        <v>0.16</v>
      </c>
      <c r="EY35" s="33">
        <v>0.16</v>
      </c>
      <c r="EZ35" s="33">
        <v>0.244</v>
      </c>
      <c r="FA35" s="33"/>
      <c r="FB35" s="33"/>
      <c r="FC35" s="33"/>
      <c r="FD35" s="33"/>
      <c r="FE35" s="33"/>
      <c r="FF35" s="33"/>
      <c r="FG35" s="33"/>
      <c r="FH35" s="33">
        <v>0.295</v>
      </c>
      <c r="FI35" s="33"/>
      <c r="FJ35" s="33"/>
      <c r="FK35" s="33"/>
      <c r="FL35" s="33"/>
      <c r="FM35" s="33"/>
      <c r="FN35" s="33">
        <v>0.171</v>
      </c>
      <c r="FO35" s="33">
        <v>0.116</v>
      </c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5">
        <v>146</v>
      </c>
      <c r="HY35" s="36">
        <v>0.20134246575342465</v>
      </c>
      <c r="HZ35" s="36">
        <v>0.026</v>
      </c>
      <c r="IA35" s="36">
        <v>0.847</v>
      </c>
      <c r="IB35" s="36">
        <v>0.14485379678570792</v>
      </c>
    </row>
    <row r="36" spans="1:236" ht="12.75" customHeight="1">
      <c r="A36" s="32" t="s">
        <v>41</v>
      </c>
      <c r="B36" s="33">
        <v>0.749</v>
      </c>
      <c r="C36" s="33">
        <v>0.37</v>
      </c>
      <c r="D36" s="33">
        <v>0.301</v>
      </c>
      <c r="E36" s="33">
        <v>0.174</v>
      </c>
      <c r="F36" s="33">
        <v>0.208</v>
      </c>
      <c r="G36" s="33">
        <v>0.349</v>
      </c>
      <c r="H36" s="33">
        <v>0.271</v>
      </c>
      <c r="I36" s="33">
        <v>0.427</v>
      </c>
      <c r="J36" s="33">
        <v>0.236</v>
      </c>
      <c r="K36" s="33">
        <v>0.642</v>
      </c>
      <c r="L36" s="34">
        <v>0.789</v>
      </c>
      <c r="M36" s="34">
        <v>1.987</v>
      </c>
      <c r="N36" s="34">
        <v>0.613</v>
      </c>
      <c r="O36" s="34">
        <v>0.515</v>
      </c>
      <c r="P36" s="33">
        <v>0.153</v>
      </c>
      <c r="Q36" s="34">
        <v>0.077</v>
      </c>
      <c r="R36" s="34">
        <v>0.083</v>
      </c>
      <c r="S36" s="34">
        <v>0.848</v>
      </c>
      <c r="T36" s="34">
        <v>0.35</v>
      </c>
      <c r="U36" s="34">
        <v>0.297</v>
      </c>
      <c r="V36" s="34">
        <v>0.104</v>
      </c>
      <c r="W36" s="34">
        <v>0.368</v>
      </c>
      <c r="X36" s="34">
        <v>0.877</v>
      </c>
      <c r="Y36" s="34">
        <v>0.759</v>
      </c>
      <c r="Z36" s="34">
        <v>1.025</v>
      </c>
      <c r="AA36" s="34"/>
      <c r="AB36" s="34"/>
      <c r="AC36" s="34">
        <v>0.483</v>
      </c>
      <c r="AD36" s="34">
        <v>0.902</v>
      </c>
      <c r="AE36" s="34">
        <v>0.386</v>
      </c>
      <c r="AF36" s="34">
        <v>0.65</v>
      </c>
      <c r="AG36" s="34">
        <v>0.24</v>
      </c>
      <c r="AH36" s="34">
        <v>0.564</v>
      </c>
      <c r="AI36" s="34">
        <v>1.058</v>
      </c>
      <c r="AJ36" s="34">
        <v>0.263</v>
      </c>
      <c r="AK36" s="34">
        <v>1.146</v>
      </c>
      <c r="AL36" s="33">
        <v>0.414</v>
      </c>
      <c r="AM36" s="33">
        <v>0.263</v>
      </c>
      <c r="AN36" s="33">
        <v>0.348</v>
      </c>
      <c r="AO36" s="33">
        <v>0.227</v>
      </c>
      <c r="AP36" s="33">
        <v>0.469</v>
      </c>
      <c r="AQ36" s="33">
        <v>2.35</v>
      </c>
      <c r="AR36" s="33">
        <v>0.558</v>
      </c>
      <c r="AS36" s="33">
        <v>0.224</v>
      </c>
      <c r="AT36" s="33">
        <v>0.383</v>
      </c>
      <c r="AU36" s="33">
        <v>1.07</v>
      </c>
      <c r="AV36" s="33">
        <v>0.857</v>
      </c>
      <c r="AW36" s="33">
        <v>1.87</v>
      </c>
      <c r="AX36" s="33">
        <v>0.355</v>
      </c>
      <c r="AY36" s="33">
        <v>0.729</v>
      </c>
      <c r="AZ36" s="33">
        <v>0.423</v>
      </c>
      <c r="BA36" s="33">
        <v>0.323</v>
      </c>
      <c r="BB36" s="33">
        <v>0.244</v>
      </c>
      <c r="BC36" s="33">
        <v>0.38</v>
      </c>
      <c r="BD36" s="33">
        <v>0.265</v>
      </c>
      <c r="BE36" s="33">
        <v>0.191</v>
      </c>
      <c r="BF36" s="33">
        <v>0.421</v>
      </c>
      <c r="BG36" s="33">
        <v>0.551</v>
      </c>
      <c r="BH36" s="33">
        <v>0.581</v>
      </c>
      <c r="BI36" s="33">
        <v>0.347</v>
      </c>
      <c r="BJ36" s="33">
        <v>0.955</v>
      </c>
      <c r="BK36" s="33">
        <v>0.544</v>
      </c>
      <c r="BL36" s="33">
        <v>0.232</v>
      </c>
      <c r="BM36" s="33">
        <v>0.254</v>
      </c>
      <c r="BN36" s="33">
        <v>0.394</v>
      </c>
      <c r="BO36" s="33">
        <v>1.151</v>
      </c>
      <c r="BP36" s="33">
        <v>1.969</v>
      </c>
      <c r="BQ36" s="33">
        <v>0.226</v>
      </c>
      <c r="BR36" s="33">
        <v>0.196</v>
      </c>
      <c r="BS36" s="33">
        <v>0.259</v>
      </c>
      <c r="BT36" s="33">
        <v>1.259</v>
      </c>
      <c r="BU36" s="33">
        <v>0.252</v>
      </c>
      <c r="BV36" s="33">
        <v>2.667</v>
      </c>
      <c r="BW36" s="33">
        <v>0.928</v>
      </c>
      <c r="BX36" s="33">
        <v>0.31</v>
      </c>
      <c r="BY36" s="33">
        <v>0.727</v>
      </c>
      <c r="BZ36" s="33">
        <v>0.463</v>
      </c>
      <c r="CA36" s="33">
        <v>0.208</v>
      </c>
      <c r="CB36" s="33">
        <v>0.295</v>
      </c>
      <c r="CC36" s="33">
        <v>0.504</v>
      </c>
      <c r="CD36" s="33">
        <v>0.486</v>
      </c>
      <c r="CE36" s="33">
        <v>0.202</v>
      </c>
      <c r="CF36" s="33">
        <v>0.219</v>
      </c>
      <c r="CG36" s="33">
        <v>0.237</v>
      </c>
      <c r="CH36" s="33">
        <v>0.139</v>
      </c>
      <c r="CI36" s="33"/>
      <c r="CJ36" s="33"/>
      <c r="CK36" s="33"/>
      <c r="CL36" s="33"/>
      <c r="CM36" s="33">
        <v>0.606</v>
      </c>
      <c r="CN36" s="33">
        <v>0.449</v>
      </c>
      <c r="CO36" s="33">
        <v>1.852</v>
      </c>
      <c r="CP36" s="33">
        <v>1.146</v>
      </c>
      <c r="CQ36" s="33">
        <v>0.879</v>
      </c>
      <c r="CR36" s="33">
        <v>0.574</v>
      </c>
      <c r="CS36" s="33">
        <v>0.294</v>
      </c>
      <c r="CT36" s="33">
        <v>0.151</v>
      </c>
      <c r="CU36" s="33">
        <v>0.623</v>
      </c>
      <c r="CV36" s="33">
        <v>0.276</v>
      </c>
      <c r="CW36" s="33">
        <v>1.133</v>
      </c>
      <c r="CX36" s="33">
        <v>0.596</v>
      </c>
      <c r="CY36" s="33">
        <v>0.501</v>
      </c>
      <c r="CZ36" s="33">
        <v>0.508</v>
      </c>
      <c r="DA36" s="33">
        <v>0.191</v>
      </c>
      <c r="DB36" s="33">
        <v>0.265</v>
      </c>
      <c r="DC36" s="33">
        <v>0.177</v>
      </c>
      <c r="DD36" s="33">
        <v>0.161</v>
      </c>
      <c r="DE36" s="33">
        <v>0.923</v>
      </c>
      <c r="DF36" s="33">
        <v>2.683</v>
      </c>
      <c r="DG36" s="33">
        <v>1.227</v>
      </c>
      <c r="DH36" s="33">
        <v>0.339</v>
      </c>
      <c r="DI36" s="33"/>
      <c r="DJ36" s="33"/>
      <c r="DK36" s="33">
        <v>0.933</v>
      </c>
      <c r="DL36" s="33">
        <v>0.408</v>
      </c>
      <c r="DM36" s="33">
        <v>0.921</v>
      </c>
      <c r="DN36" s="33">
        <v>0.208</v>
      </c>
      <c r="DO36" s="33">
        <v>0.909</v>
      </c>
      <c r="DP36" s="33">
        <v>0.834</v>
      </c>
      <c r="DQ36" s="33">
        <v>0.297</v>
      </c>
      <c r="DR36" s="33">
        <v>0.298</v>
      </c>
      <c r="DS36" s="33">
        <v>2.134</v>
      </c>
      <c r="DT36" s="33">
        <v>1.061</v>
      </c>
      <c r="DU36" s="33">
        <v>0.499</v>
      </c>
      <c r="DV36" s="33">
        <v>0.364</v>
      </c>
      <c r="DW36" s="33">
        <v>1.352</v>
      </c>
      <c r="DX36" s="33"/>
      <c r="DY36" s="33"/>
      <c r="DZ36" s="33"/>
      <c r="EB36" s="33">
        <v>0.671</v>
      </c>
      <c r="EC36" s="33">
        <v>0.458</v>
      </c>
      <c r="ED36" s="33">
        <v>0.425</v>
      </c>
      <c r="EE36" s="33">
        <v>0.52</v>
      </c>
      <c r="EF36" s="33">
        <v>0.461</v>
      </c>
      <c r="EG36" s="33">
        <v>0.722</v>
      </c>
      <c r="EH36" s="33">
        <v>0.607</v>
      </c>
      <c r="EI36" s="33">
        <v>0.1294</v>
      </c>
      <c r="EJ36" s="33">
        <v>0.566</v>
      </c>
      <c r="EK36" s="33">
        <v>0.41</v>
      </c>
      <c r="EL36" s="33">
        <v>0.86</v>
      </c>
      <c r="EM36" s="33">
        <v>0.568</v>
      </c>
      <c r="EN36" s="33">
        <v>0.398</v>
      </c>
      <c r="EO36" s="33">
        <v>0.475</v>
      </c>
      <c r="EP36" s="33">
        <v>0.682</v>
      </c>
      <c r="EQ36" s="33">
        <v>0.703</v>
      </c>
      <c r="ER36" s="33">
        <v>0.523</v>
      </c>
      <c r="ES36" s="33">
        <v>0.537</v>
      </c>
      <c r="ET36" s="33">
        <v>0.549</v>
      </c>
      <c r="EU36" s="33">
        <v>0.478</v>
      </c>
      <c r="EV36" s="33">
        <v>0.735</v>
      </c>
      <c r="EW36" s="33">
        <v>0.665</v>
      </c>
      <c r="EX36" s="33">
        <v>0.495</v>
      </c>
      <c r="EY36" s="33">
        <v>0.461</v>
      </c>
      <c r="EZ36" s="33">
        <v>0.758</v>
      </c>
      <c r="FA36" s="33"/>
      <c r="FB36" s="33"/>
      <c r="FC36" s="33"/>
      <c r="FD36" s="33"/>
      <c r="FE36" s="33"/>
      <c r="FF36" s="33"/>
      <c r="FG36" s="33"/>
      <c r="FH36" s="33">
        <v>1.049</v>
      </c>
      <c r="FI36" s="33"/>
      <c r="FJ36" s="33"/>
      <c r="FK36" s="33"/>
      <c r="FL36" s="33"/>
      <c r="FM36" s="33"/>
      <c r="FN36" s="33">
        <v>0.556</v>
      </c>
      <c r="FO36" s="33">
        <v>0.387</v>
      </c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5">
        <v>146</v>
      </c>
      <c r="HY36" s="36">
        <v>0.6082424657534248</v>
      </c>
      <c r="HZ36" s="36">
        <v>0.077</v>
      </c>
      <c r="IA36" s="36">
        <v>2.683</v>
      </c>
      <c r="IB36" s="36">
        <v>0.4790288504532087</v>
      </c>
    </row>
    <row r="37" spans="1:236" ht="12.75" customHeight="1">
      <c r="A37" s="32" t="s">
        <v>42</v>
      </c>
      <c r="B37" s="33">
        <v>0.064</v>
      </c>
      <c r="C37" s="37" t="s">
        <v>15</v>
      </c>
      <c r="D37" s="33">
        <v>0.018</v>
      </c>
      <c r="E37" s="37" t="s">
        <v>15</v>
      </c>
      <c r="F37" s="33">
        <v>0.015</v>
      </c>
      <c r="G37" s="33">
        <v>0.019</v>
      </c>
      <c r="H37" s="33">
        <v>0.012</v>
      </c>
      <c r="I37" s="37" t="s">
        <v>15</v>
      </c>
      <c r="J37" s="37" t="s">
        <v>15</v>
      </c>
      <c r="K37" s="33">
        <v>0.37</v>
      </c>
      <c r="L37" s="38" t="s">
        <v>15</v>
      </c>
      <c r="M37" s="34">
        <v>0.184</v>
      </c>
      <c r="N37" s="34">
        <v>0.049</v>
      </c>
      <c r="O37" s="34">
        <v>0.036</v>
      </c>
      <c r="P37" s="37" t="s">
        <v>15</v>
      </c>
      <c r="Q37" s="34">
        <v>0.024</v>
      </c>
      <c r="R37" s="34">
        <v>0.043</v>
      </c>
      <c r="S37" s="34">
        <v>0.023</v>
      </c>
      <c r="T37" s="34">
        <v>0.022</v>
      </c>
      <c r="U37" s="38" t="s">
        <v>15</v>
      </c>
      <c r="V37" s="38" t="s">
        <v>15</v>
      </c>
      <c r="W37" s="38" t="s">
        <v>15</v>
      </c>
      <c r="X37" s="34">
        <v>0.06</v>
      </c>
      <c r="Y37" s="34">
        <v>0.236</v>
      </c>
      <c r="Z37" s="33">
        <v>0.039</v>
      </c>
      <c r="AA37" s="33"/>
      <c r="AB37" s="33"/>
      <c r="AC37" s="34">
        <v>0.027</v>
      </c>
      <c r="AD37" s="34">
        <v>0.044</v>
      </c>
      <c r="AE37" s="38" t="s">
        <v>15</v>
      </c>
      <c r="AF37" s="34">
        <v>0.036</v>
      </c>
      <c r="AG37" s="34">
        <v>0.022</v>
      </c>
      <c r="AH37" s="34">
        <v>0.038</v>
      </c>
      <c r="AI37" s="34">
        <v>0.15</v>
      </c>
      <c r="AJ37" s="34">
        <v>0.014</v>
      </c>
      <c r="AK37" s="34">
        <v>0.049</v>
      </c>
      <c r="AL37" s="33">
        <v>0.015</v>
      </c>
      <c r="AM37" s="33">
        <v>0.017</v>
      </c>
      <c r="AN37" s="33">
        <v>0.024</v>
      </c>
      <c r="AO37" s="37" t="s">
        <v>15</v>
      </c>
      <c r="AP37" s="33">
        <v>0.013</v>
      </c>
      <c r="AQ37" s="33">
        <v>0.193</v>
      </c>
      <c r="AR37" s="33">
        <v>0.038</v>
      </c>
      <c r="AS37" s="33">
        <v>0.014</v>
      </c>
      <c r="AT37" s="33">
        <v>0.016</v>
      </c>
      <c r="AU37" s="33">
        <v>0.068</v>
      </c>
      <c r="AV37" s="33">
        <v>0.034</v>
      </c>
      <c r="AW37" s="33">
        <v>0.05</v>
      </c>
      <c r="AX37" s="33">
        <v>0.02</v>
      </c>
      <c r="AY37" s="33">
        <v>0.043</v>
      </c>
      <c r="AZ37" s="33">
        <v>0.04</v>
      </c>
      <c r="BA37" s="33">
        <v>0.022</v>
      </c>
      <c r="BB37" s="33">
        <v>0.051</v>
      </c>
      <c r="BC37" s="33">
        <v>0.097</v>
      </c>
      <c r="BD37" s="33">
        <v>0.019</v>
      </c>
      <c r="BE37" s="37" t="s">
        <v>15</v>
      </c>
      <c r="BF37" s="33">
        <v>0.036</v>
      </c>
      <c r="BG37" s="33">
        <v>0.035</v>
      </c>
      <c r="BH37" s="33">
        <v>0.024</v>
      </c>
      <c r="BI37" s="37" t="s">
        <v>15</v>
      </c>
      <c r="BJ37" s="37" t="s">
        <v>15</v>
      </c>
      <c r="BK37" s="37" t="s">
        <v>15</v>
      </c>
      <c r="BL37" s="37" t="s">
        <v>15</v>
      </c>
      <c r="BM37" s="33">
        <v>0.019</v>
      </c>
      <c r="BN37" s="33">
        <v>0.038</v>
      </c>
      <c r="BO37" s="33">
        <v>0.035</v>
      </c>
      <c r="BP37" s="33">
        <v>0.049</v>
      </c>
      <c r="BQ37" s="33">
        <v>0.017</v>
      </c>
      <c r="BR37" s="33">
        <v>0.019</v>
      </c>
      <c r="BS37" s="33">
        <v>0.024</v>
      </c>
      <c r="BT37" s="33">
        <v>0.052</v>
      </c>
      <c r="BU37" s="33">
        <v>0.044</v>
      </c>
      <c r="BV37" s="33">
        <v>0.018</v>
      </c>
      <c r="BW37" s="37" t="s">
        <v>15</v>
      </c>
      <c r="BX37" s="33">
        <v>0.015</v>
      </c>
      <c r="BY37" s="33">
        <v>0.034</v>
      </c>
      <c r="BZ37" s="33">
        <v>0.026</v>
      </c>
      <c r="CA37" s="33">
        <v>0.093</v>
      </c>
      <c r="CB37" s="33">
        <v>0.04</v>
      </c>
      <c r="CC37" s="33">
        <v>0.018</v>
      </c>
      <c r="CD37" s="33">
        <v>0.033</v>
      </c>
      <c r="CE37" s="37" t="s">
        <v>15</v>
      </c>
      <c r="CF37" s="33">
        <v>0.025</v>
      </c>
      <c r="CG37" s="33">
        <v>0.026</v>
      </c>
      <c r="CH37" s="37" t="s">
        <v>15</v>
      </c>
      <c r="CI37" s="33"/>
      <c r="CJ37" s="33"/>
      <c r="CK37" s="33"/>
      <c r="CL37" s="33"/>
      <c r="CM37" s="33">
        <v>0.109</v>
      </c>
      <c r="CN37" s="33">
        <v>0.025</v>
      </c>
      <c r="CO37" s="33">
        <v>0.033</v>
      </c>
      <c r="CP37" s="37" t="s">
        <v>15</v>
      </c>
      <c r="CQ37" s="37" t="s">
        <v>15</v>
      </c>
      <c r="CR37" s="37" t="s">
        <v>15</v>
      </c>
      <c r="CS37" s="37" t="s">
        <v>15</v>
      </c>
      <c r="CT37" s="33">
        <v>0.011</v>
      </c>
      <c r="CU37" s="33">
        <v>0.046</v>
      </c>
      <c r="CV37" s="33">
        <v>0.014</v>
      </c>
      <c r="CW37" s="33">
        <v>0.052</v>
      </c>
      <c r="CX37" s="33">
        <v>0.039</v>
      </c>
      <c r="CY37" s="33">
        <v>0.051</v>
      </c>
      <c r="CZ37" s="33">
        <v>0.033</v>
      </c>
      <c r="DA37" s="33">
        <v>0.029</v>
      </c>
      <c r="DB37" s="33">
        <v>0.205</v>
      </c>
      <c r="DC37" s="33">
        <v>0.465</v>
      </c>
      <c r="DD37" s="33">
        <v>0.463</v>
      </c>
      <c r="DE37" s="33">
        <v>0.427</v>
      </c>
      <c r="DF37" s="33">
        <v>0.395</v>
      </c>
      <c r="DG37" s="33">
        <v>0.559</v>
      </c>
      <c r="DH37" s="33">
        <v>0.644</v>
      </c>
      <c r="DI37" s="33"/>
      <c r="DJ37" s="33"/>
      <c r="DK37" s="33">
        <v>0.712</v>
      </c>
      <c r="DL37" s="33">
        <v>0.106</v>
      </c>
      <c r="DM37" s="33">
        <v>0.125</v>
      </c>
      <c r="DN37" s="33">
        <v>0.036</v>
      </c>
      <c r="DO37" s="33">
        <v>0.076</v>
      </c>
      <c r="DP37" s="33">
        <v>0.417</v>
      </c>
      <c r="DQ37" s="33">
        <v>0.056</v>
      </c>
      <c r="DR37" s="37" t="s">
        <v>15</v>
      </c>
      <c r="DS37" s="33">
        <v>0.075</v>
      </c>
      <c r="DT37" s="33">
        <v>0.067</v>
      </c>
      <c r="DU37" s="33">
        <v>0.097</v>
      </c>
      <c r="DV37" s="33">
        <v>0.071</v>
      </c>
      <c r="DW37" s="33">
        <v>0.121</v>
      </c>
      <c r="DX37" s="33"/>
      <c r="DY37" s="33"/>
      <c r="DZ37" s="33"/>
      <c r="EB37" s="33">
        <v>0.083</v>
      </c>
      <c r="EC37" s="33">
        <v>0.039</v>
      </c>
      <c r="ED37" s="33">
        <v>0.048</v>
      </c>
      <c r="EE37" s="33">
        <v>0.049</v>
      </c>
      <c r="EF37" s="33">
        <v>0.04</v>
      </c>
      <c r="EG37" s="33">
        <v>0.057</v>
      </c>
      <c r="EH37" s="33">
        <v>0.073</v>
      </c>
      <c r="EI37" s="33">
        <v>0.15</v>
      </c>
      <c r="EJ37" s="33">
        <v>0.048</v>
      </c>
      <c r="EK37" s="33">
        <v>0.031</v>
      </c>
      <c r="EL37" s="33">
        <v>0.062</v>
      </c>
      <c r="EM37" s="33">
        <v>0.06</v>
      </c>
      <c r="EN37" s="33">
        <v>0.034</v>
      </c>
      <c r="EO37" s="33">
        <v>0.033</v>
      </c>
      <c r="EP37" s="33">
        <v>0.059</v>
      </c>
      <c r="EQ37" s="33">
        <v>0.057</v>
      </c>
      <c r="ER37" s="33">
        <v>0.059</v>
      </c>
      <c r="ES37" s="33">
        <v>0.073</v>
      </c>
      <c r="ET37" s="33">
        <v>0.035</v>
      </c>
      <c r="EU37" s="33">
        <v>0.036</v>
      </c>
      <c r="EV37" s="33">
        <v>0.073</v>
      </c>
      <c r="EW37" s="33">
        <v>0.07</v>
      </c>
      <c r="EX37" s="33">
        <v>0.03</v>
      </c>
      <c r="EY37" s="33">
        <v>0.04</v>
      </c>
      <c r="EZ37" s="33">
        <v>0.064</v>
      </c>
      <c r="FA37" s="33"/>
      <c r="FB37" s="33"/>
      <c r="FC37" s="33"/>
      <c r="FD37" s="33"/>
      <c r="FE37" s="33"/>
      <c r="FF37" s="33"/>
      <c r="FG37" s="33"/>
      <c r="FH37" s="33">
        <v>0.062</v>
      </c>
      <c r="FI37" s="33"/>
      <c r="FJ37" s="33"/>
      <c r="FK37" s="33"/>
      <c r="FL37" s="33"/>
      <c r="FM37" s="33"/>
      <c r="FN37" s="33">
        <v>0.058</v>
      </c>
      <c r="FO37" s="33">
        <v>0.032</v>
      </c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5">
        <v>146</v>
      </c>
      <c r="HY37" s="36">
        <v>0.07152054794520545</v>
      </c>
      <c r="HZ37" s="36">
        <v>0</v>
      </c>
      <c r="IA37" s="36">
        <v>0.712</v>
      </c>
      <c r="IB37" s="36">
        <v>0.11933129263897987</v>
      </c>
    </row>
    <row r="38" spans="1:236" ht="12.75" customHeight="1">
      <c r="A38" s="32" t="s">
        <v>43</v>
      </c>
      <c r="B38" s="37" t="s">
        <v>15</v>
      </c>
      <c r="C38" s="37" t="s">
        <v>15</v>
      </c>
      <c r="D38" s="33">
        <v>0.024</v>
      </c>
      <c r="E38" s="37" t="s">
        <v>15</v>
      </c>
      <c r="F38" s="37" t="s">
        <v>15</v>
      </c>
      <c r="G38" s="37" t="s">
        <v>15</v>
      </c>
      <c r="H38" s="37" t="s">
        <v>15</v>
      </c>
      <c r="I38" s="37" t="s">
        <v>15</v>
      </c>
      <c r="J38" s="37" t="s">
        <v>15</v>
      </c>
      <c r="K38" s="37" t="s">
        <v>15</v>
      </c>
      <c r="L38" s="38" t="s">
        <v>15</v>
      </c>
      <c r="M38" s="38" t="s">
        <v>15</v>
      </c>
      <c r="N38" s="34">
        <v>0.06</v>
      </c>
      <c r="O38" s="38" t="s">
        <v>15</v>
      </c>
      <c r="P38" s="37" t="s">
        <v>15</v>
      </c>
      <c r="Q38" s="38" t="s">
        <v>15</v>
      </c>
      <c r="R38" s="38" t="s">
        <v>15</v>
      </c>
      <c r="S38" s="38" t="s">
        <v>15</v>
      </c>
      <c r="T38" s="38" t="s">
        <v>15</v>
      </c>
      <c r="U38" s="34">
        <v>0.137</v>
      </c>
      <c r="V38" s="38" t="s">
        <v>15</v>
      </c>
      <c r="W38" s="38" t="s">
        <v>15</v>
      </c>
      <c r="X38" s="38" t="s">
        <v>15</v>
      </c>
      <c r="Y38" s="38" t="s">
        <v>15</v>
      </c>
      <c r="Z38" s="38" t="s">
        <v>15</v>
      </c>
      <c r="AA38" s="34"/>
      <c r="AB38" s="34"/>
      <c r="AC38" s="38" t="s">
        <v>15</v>
      </c>
      <c r="AD38" s="38" t="s">
        <v>15</v>
      </c>
      <c r="AE38" s="38" t="s">
        <v>15</v>
      </c>
      <c r="AF38" s="38" t="s">
        <v>15</v>
      </c>
      <c r="AG38" s="38" t="s">
        <v>15</v>
      </c>
      <c r="AH38" s="38" t="s">
        <v>15</v>
      </c>
      <c r="AI38" s="38" t="s">
        <v>15</v>
      </c>
      <c r="AJ38" s="38" t="s">
        <v>15</v>
      </c>
      <c r="AK38" s="38" t="s">
        <v>15</v>
      </c>
      <c r="AL38" s="37" t="s">
        <v>15</v>
      </c>
      <c r="AM38" s="33">
        <v>0.001</v>
      </c>
      <c r="AN38" s="37" t="s">
        <v>15</v>
      </c>
      <c r="AO38" s="33">
        <v>0.002</v>
      </c>
      <c r="AP38" s="33">
        <v>0.004</v>
      </c>
      <c r="AQ38" s="33">
        <v>0.022</v>
      </c>
      <c r="AR38" s="37" t="s">
        <v>15</v>
      </c>
      <c r="AS38" s="37" t="s">
        <v>15</v>
      </c>
      <c r="AT38" s="37" t="s">
        <v>15</v>
      </c>
      <c r="AU38" s="37" t="s">
        <v>15</v>
      </c>
      <c r="AV38" s="37" t="s">
        <v>15</v>
      </c>
      <c r="AW38" s="33">
        <v>0.003</v>
      </c>
      <c r="AX38" s="37" t="s">
        <v>15</v>
      </c>
      <c r="AY38" s="37" t="s">
        <v>15</v>
      </c>
      <c r="AZ38" s="33">
        <v>0.001</v>
      </c>
      <c r="BA38" s="37" t="s">
        <v>15</v>
      </c>
      <c r="BB38" s="37" t="s">
        <v>15</v>
      </c>
      <c r="BC38" s="33">
        <v>0.001</v>
      </c>
      <c r="BD38" s="33">
        <v>0.001</v>
      </c>
      <c r="BE38" s="37" t="s">
        <v>15</v>
      </c>
      <c r="BF38" s="37" t="s">
        <v>15</v>
      </c>
      <c r="BG38" s="37" t="s">
        <v>15</v>
      </c>
      <c r="BH38" s="37" t="s">
        <v>15</v>
      </c>
      <c r="BI38" s="37" t="s">
        <v>15</v>
      </c>
      <c r="BJ38" s="37" t="s">
        <v>15</v>
      </c>
      <c r="BK38" s="37" t="s">
        <v>15</v>
      </c>
      <c r="BL38" s="37" t="s">
        <v>15</v>
      </c>
      <c r="BM38" s="37" t="s">
        <v>15</v>
      </c>
      <c r="BN38" s="37" t="s">
        <v>15</v>
      </c>
      <c r="BO38" s="37" t="s">
        <v>15</v>
      </c>
      <c r="BP38" s="37" t="s">
        <v>15</v>
      </c>
      <c r="BQ38" s="37" t="s">
        <v>15</v>
      </c>
      <c r="BR38" s="37" t="s">
        <v>15</v>
      </c>
      <c r="BS38" s="37" t="s">
        <v>15</v>
      </c>
      <c r="BT38" s="37" t="s">
        <v>15</v>
      </c>
      <c r="BU38" s="37" t="s">
        <v>15</v>
      </c>
      <c r="BV38" s="37" t="s">
        <v>15</v>
      </c>
      <c r="BW38" s="33">
        <v>0.026</v>
      </c>
      <c r="BX38" s="37" t="s">
        <v>15</v>
      </c>
      <c r="BY38" s="37" t="s">
        <v>15</v>
      </c>
      <c r="BZ38" s="37" t="s">
        <v>15</v>
      </c>
      <c r="CA38" s="37" t="s">
        <v>15</v>
      </c>
      <c r="CB38" s="37" t="s">
        <v>15</v>
      </c>
      <c r="CC38" s="37" t="s">
        <v>15</v>
      </c>
      <c r="CD38" s="37" t="s">
        <v>15</v>
      </c>
      <c r="CE38" s="37" t="s">
        <v>15</v>
      </c>
      <c r="CF38" s="37" t="s">
        <v>15</v>
      </c>
      <c r="CG38" s="37" t="s">
        <v>15</v>
      </c>
      <c r="CH38" s="37" t="s">
        <v>15</v>
      </c>
      <c r="CI38" s="33"/>
      <c r="CJ38" s="33"/>
      <c r="CK38" s="33"/>
      <c r="CL38" s="33"/>
      <c r="CM38" s="37" t="s">
        <v>15</v>
      </c>
      <c r="CN38" s="37" t="s">
        <v>15</v>
      </c>
      <c r="CO38" s="37" t="s">
        <v>15</v>
      </c>
      <c r="CP38" s="37" t="s">
        <v>15</v>
      </c>
      <c r="CQ38" s="37" t="s">
        <v>15</v>
      </c>
      <c r="CR38" s="37" t="s">
        <v>15</v>
      </c>
      <c r="CS38" s="37" t="s">
        <v>15</v>
      </c>
      <c r="CT38" s="37" t="s">
        <v>15</v>
      </c>
      <c r="CU38" s="37" t="s">
        <v>15</v>
      </c>
      <c r="CV38" s="37" t="s">
        <v>15</v>
      </c>
      <c r="CW38" s="37" t="s">
        <v>15</v>
      </c>
      <c r="CX38" s="37" t="s">
        <v>15</v>
      </c>
      <c r="CY38" s="33">
        <v>0.016</v>
      </c>
      <c r="CZ38" s="33">
        <v>0.021</v>
      </c>
      <c r="DA38" s="37" t="s">
        <v>15</v>
      </c>
      <c r="DB38" s="37" t="s">
        <v>15</v>
      </c>
      <c r="DC38" s="37" t="s">
        <v>15</v>
      </c>
      <c r="DD38" s="37" t="s">
        <v>15</v>
      </c>
      <c r="DE38" s="37" t="s">
        <v>15</v>
      </c>
      <c r="DF38" s="33">
        <v>0.009</v>
      </c>
      <c r="DG38" s="33">
        <v>0.001</v>
      </c>
      <c r="DH38" s="33">
        <v>0.001</v>
      </c>
      <c r="DI38" s="33"/>
      <c r="DJ38" s="33"/>
      <c r="DK38" s="37" t="s">
        <v>15</v>
      </c>
      <c r="DL38" s="33">
        <v>0.001</v>
      </c>
      <c r="DM38" s="37" t="s">
        <v>15</v>
      </c>
      <c r="DN38" s="33">
        <v>0.001</v>
      </c>
      <c r="DO38" s="33">
        <v>0.002</v>
      </c>
      <c r="DP38" s="33">
        <v>0.002</v>
      </c>
      <c r="DQ38" s="33">
        <v>0.003</v>
      </c>
      <c r="DR38" s="33">
        <v>0.013</v>
      </c>
      <c r="DS38" s="33">
        <v>0.005</v>
      </c>
      <c r="DT38" s="33">
        <v>0.003</v>
      </c>
      <c r="DU38" s="33">
        <v>0.005</v>
      </c>
      <c r="DV38" s="33">
        <v>0.001</v>
      </c>
      <c r="DW38" s="33">
        <v>0.005</v>
      </c>
      <c r="DX38" s="33"/>
      <c r="DY38" s="33"/>
      <c r="DZ38" s="33"/>
      <c r="EB38" s="37" t="s">
        <v>15</v>
      </c>
      <c r="EC38" s="37" t="s">
        <v>15</v>
      </c>
      <c r="ED38" s="33">
        <v>0.004</v>
      </c>
      <c r="EE38" s="37" t="s">
        <v>15</v>
      </c>
      <c r="EF38" s="37" t="s">
        <v>15</v>
      </c>
      <c r="EG38" s="33">
        <v>0.002</v>
      </c>
      <c r="EH38" s="33">
        <v>0.002</v>
      </c>
      <c r="EI38" s="37" t="s">
        <v>15</v>
      </c>
      <c r="EJ38" s="37" t="s">
        <v>15</v>
      </c>
      <c r="EK38" s="33">
        <v>0.004</v>
      </c>
      <c r="EL38" s="37" t="s">
        <v>15</v>
      </c>
      <c r="EM38" s="37" t="s">
        <v>15</v>
      </c>
      <c r="EN38" s="37" t="s">
        <v>15</v>
      </c>
      <c r="EO38" s="37" t="s">
        <v>15</v>
      </c>
      <c r="EP38" s="33">
        <v>0.001</v>
      </c>
      <c r="EQ38" s="33">
        <v>0.001</v>
      </c>
      <c r="ER38" s="33">
        <v>0.002</v>
      </c>
      <c r="ES38" s="33">
        <v>0.004</v>
      </c>
      <c r="ET38" s="33">
        <v>0.002</v>
      </c>
      <c r="EU38" s="37" t="s">
        <v>15</v>
      </c>
      <c r="EV38" s="37" t="s">
        <v>15</v>
      </c>
      <c r="EW38" s="33">
        <v>0.002</v>
      </c>
      <c r="EX38" s="33">
        <v>0.002</v>
      </c>
      <c r="EY38" s="37" t="s">
        <v>15</v>
      </c>
      <c r="EZ38" s="33">
        <v>0.047</v>
      </c>
      <c r="FA38" s="33"/>
      <c r="FB38" s="33"/>
      <c r="FC38" s="33"/>
      <c r="FD38" s="33"/>
      <c r="FE38" s="33"/>
      <c r="FF38" s="33"/>
      <c r="FG38" s="33"/>
      <c r="FH38" s="33">
        <v>0.02</v>
      </c>
      <c r="FI38" s="33"/>
      <c r="FJ38" s="33"/>
      <c r="FK38" s="33"/>
      <c r="FL38" s="33"/>
      <c r="FM38" s="33"/>
      <c r="FN38" s="33">
        <v>0.011</v>
      </c>
      <c r="FO38" s="33">
        <v>0.003</v>
      </c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5">
        <v>146</v>
      </c>
      <c r="HY38" s="36">
        <v>0.006448630136986302</v>
      </c>
      <c r="HZ38" s="36">
        <v>0</v>
      </c>
      <c r="IA38" s="36">
        <v>0.137</v>
      </c>
      <c r="IB38" s="36">
        <v>0.013456943284958583</v>
      </c>
    </row>
    <row r="39" spans="1:236" ht="12.75" customHeight="1">
      <c r="A39" s="32" t="s">
        <v>44</v>
      </c>
      <c r="B39" s="33">
        <v>0.266</v>
      </c>
      <c r="C39" s="33">
        <v>0.128</v>
      </c>
      <c r="D39" s="33">
        <v>0.101</v>
      </c>
      <c r="E39" s="33">
        <v>0.061</v>
      </c>
      <c r="F39" s="33">
        <v>0.074</v>
      </c>
      <c r="G39" s="33">
        <v>0.121</v>
      </c>
      <c r="H39" s="33">
        <v>0.098</v>
      </c>
      <c r="I39" s="33">
        <v>0.17</v>
      </c>
      <c r="J39" s="33">
        <v>0.093</v>
      </c>
      <c r="K39" s="33">
        <v>0.241</v>
      </c>
      <c r="L39" s="34">
        <v>0.309</v>
      </c>
      <c r="M39" s="34">
        <v>0.807</v>
      </c>
      <c r="N39" s="34">
        <v>0.245</v>
      </c>
      <c r="O39" s="34">
        <v>0.21</v>
      </c>
      <c r="P39" s="33">
        <v>0.055</v>
      </c>
      <c r="Q39" s="34">
        <v>0.027</v>
      </c>
      <c r="R39" s="34">
        <v>0.032</v>
      </c>
      <c r="S39" s="34">
        <v>0.295</v>
      </c>
      <c r="T39" s="34">
        <v>0.125</v>
      </c>
      <c r="U39" s="34">
        <v>0.1</v>
      </c>
      <c r="V39" s="34">
        <v>0.04</v>
      </c>
      <c r="W39" s="34">
        <v>0.13</v>
      </c>
      <c r="X39" s="34">
        <v>0.317</v>
      </c>
      <c r="Y39" s="34">
        <v>0.292</v>
      </c>
      <c r="Z39" s="34">
        <v>0.41</v>
      </c>
      <c r="AA39" s="34"/>
      <c r="AB39" s="34"/>
      <c r="AC39" s="34">
        <v>0.191</v>
      </c>
      <c r="AD39" s="34">
        <v>0.354</v>
      </c>
      <c r="AE39" s="34">
        <v>0.151</v>
      </c>
      <c r="AF39" s="34">
        <v>0.25</v>
      </c>
      <c r="AG39" s="34">
        <v>0.102</v>
      </c>
      <c r="AH39" s="34">
        <v>0.22</v>
      </c>
      <c r="AI39" s="34">
        <v>0.426</v>
      </c>
      <c r="AJ39" s="34">
        <v>0.113</v>
      </c>
      <c r="AK39" s="34">
        <v>0.46</v>
      </c>
      <c r="AL39" s="33">
        <v>0.172</v>
      </c>
      <c r="AM39" s="33">
        <v>0.1</v>
      </c>
      <c r="AN39" s="33">
        <v>0.135</v>
      </c>
      <c r="AO39" s="33">
        <v>0.088</v>
      </c>
      <c r="AP39" s="33">
        <v>0.172</v>
      </c>
      <c r="AQ39" s="33">
        <v>0.873</v>
      </c>
      <c r="AR39" s="33">
        <v>0.208</v>
      </c>
      <c r="AS39" s="33">
        <v>0.09</v>
      </c>
      <c r="AT39" s="33">
        <v>0.145</v>
      </c>
      <c r="AU39" s="33">
        <v>0.391</v>
      </c>
      <c r="AV39" s="33">
        <v>0.32</v>
      </c>
      <c r="AW39" s="33">
        <v>0.7</v>
      </c>
      <c r="AX39" s="33">
        <v>0.134</v>
      </c>
      <c r="AY39" s="33">
        <v>0.269</v>
      </c>
      <c r="AZ39" s="33">
        <v>0.156</v>
      </c>
      <c r="BA39" s="33">
        <v>0.125</v>
      </c>
      <c r="BB39" s="33">
        <v>0.092</v>
      </c>
      <c r="BC39" s="33">
        <v>0.149</v>
      </c>
      <c r="BD39" s="33">
        <v>0.096</v>
      </c>
      <c r="BE39" s="33">
        <v>0.069</v>
      </c>
      <c r="BF39" s="33">
        <v>0.155</v>
      </c>
      <c r="BG39" s="33">
        <v>0.203</v>
      </c>
      <c r="BH39" s="33">
        <v>0.204</v>
      </c>
      <c r="BI39" s="33">
        <v>0.14</v>
      </c>
      <c r="BJ39" s="33">
        <v>0.365</v>
      </c>
      <c r="BK39" s="33">
        <v>0.213</v>
      </c>
      <c r="BL39" s="33">
        <v>0.095</v>
      </c>
      <c r="BM39" s="33">
        <v>0.098</v>
      </c>
      <c r="BN39" s="33">
        <v>0.143</v>
      </c>
      <c r="BO39" s="33">
        <v>0.42</v>
      </c>
      <c r="BP39" s="33">
        <v>0.763</v>
      </c>
      <c r="BQ39" s="33">
        <v>0.091</v>
      </c>
      <c r="BR39" s="33">
        <v>0.075</v>
      </c>
      <c r="BS39" s="33">
        <v>0.096</v>
      </c>
      <c r="BT39" s="33">
        <v>0.482</v>
      </c>
      <c r="BU39" s="33">
        <v>0.092</v>
      </c>
      <c r="BV39" s="33">
        <v>1.042</v>
      </c>
      <c r="BW39" s="33">
        <v>0.388</v>
      </c>
      <c r="BX39" s="33">
        <v>0.112</v>
      </c>
      <c r="BY39" s="33">
        <v>0.272</v>
      </c>
      <c r="BZ39" s="33">
        <v>0.176</v>
      </c>
      <c r="CA39" s="33">
        <v>0.077</v>
      </c>
      <c r="CB39" s="33">
        <v>0.103</v>
      </c>
      <c r="CC39" s="33">
        <v>0.18</v>
      </c>
      <c r="CD39" s="33">
        <v>0.176</v>
      </c>
      <c r="CE39" s="33">
        <v>0.079</v>
      </c>
      <c r="CF39" s="33">
        <v>0.08</v>
      </c>
      <c r="CG39" s="33">
        <v>0.09</v>
      </c>
      <c r="CH39" s="33">
        <v>0.053</v>
      </c>
      <c r="CI39" s="33"/>
      <c r="CJ39" s="33"/>
      <c r="CK39" s="33"/>
      <c r="CL39" s="33"/>
      <c r="CM39" s="33">
        <v>0.239</v>
      </c>
      <c r="CN39" s="33">
        <v>0.177</v>
      </c>
      <c r="CO39" s="33">
        <v>0.753</v>
      </c>
      <c r="CP39" s="33">
        <v>0.454</v>
      </c>
      <c r="CQ39" s="33">
        <v>0.347</v>
      </c>
      <c r="CR39" s="33">
        <v>0.219</v>
      </c>
      <c r="CS39" s="33">
        <v>0.118</v>
      </c>
      <c r="CT39" s="33">
        <v>0.058</v>
      </c>
      <c r="CU39" s="33">
        <v>0.211</v>
      </c>
      <c r="CV39" s="33">
        <v>0.1</v>
      </c>
      <c r="CW39" s="33">
        <v>0.445</v>
      </c>
      <c r="CX39" s="33">
        <v>0.239</v>
      </c>
      <c r="CY39" s="37" t="s">
        <v>15</v>
      </c>
      <c r="CZ39" s="37" t="s">
        <v>15</v>
      </c>
      <c r="DA39" s="37" t="s">
        <v>15</v>
      </c>
      <c r="DB39" s="37" t="s">
        <v>15</v>
      </c>
      <c r="DC39" s="37" t="s">
        <v>15</v>
      </c>
      <c r="DD39" s="33">
        <v>0.079</v>
      </c>
      <c r="DE39" s="33">
        <v>0.372</v>
      </c>
      <c r="DF39" s="33">
        <v>1.027</v>
      </c>
      <c r="DG39" s="33">
        <v>0.478</v>
      </c>
      <c r="DH39" s="33">
        <v>0.164</v>
      </c>
      <c r="DI39" s="33"/>
      <c r="DJ39" s="33"/>
      <c r="DK39" s="33">
        <v>0.392</v>
      </c>
      <c r="DL39" s="33">
        <v>0.162</v>
      </c>
      <c r="DM39" s="33">
        <v>0.304</v>
      </c>
      <c r="DN39" s="33">
        <v>0.076</v>
      </c>
      <c r="DO39" s="33">
        <v>0.335</v>
      </c>
      <c r="DP39" s="33">
        <v>0.335</v>
      </c>
      <c r="DQ39" s="33">
        <v>0.114</v>
      </c>
      <c r="DR39" s="33">
        <v>0.12</v>
      </c>
      <c r="DS39" s="33">
        <v>0.889</v>
      </c>
      <c r="DT39" s="33">
        <v>0.431</v>
      </c>
      <c r="DU39" s="33">
        <v>0.205</v>
      </c>
      <c r="DV39" s="33">
        <v>0.139</v>
      </c>
      <c r="DW39" s="33">
        <v>0.566</v>
      </c>
      <c r="DX39" s="33"/>
      <c r="DY39" s="33"/>
      <c r="DZ39" s="33"/>
      <c r="EB39" s="33">
        <v>0.269</v>
      </c>
      <c r="EC39" s="33">
        <v>0.181</v>
      </c>
      <c r="ED39" s="33">
        <v>0.164</v>
      </c>
      <c r="EE39" s="33">
        <v>0.197</v>
      </c>
      <c r="EF39" s="33">
        <v>0.187</v>
      </c>
      <c r="EG39" s="33">
        <v>0.272</v>
      </c>
      <c r="EH39" s="33">
        <v>0.268</v>
      </c>
      <c r="EI39" s="33">
        <v>0.514</v>
      </c>
      <c r="EJ39" s="33">
        <v>0.225</v>
      </c>
      <c r="EK39" s="33">
        <v>0.187</v>
      </c>
      <c r="EL39" s="33">
        <v>0.359</v>
      </c>
      <c r="EM39" s="33">
        <v>0.232</v>
      </c>
      <c r="EN39" s="33">
        <v>0.165</v>
      </c>
      <c r="EO39" s="33">
        <v>0.172</v>
      </c>
      <c r="EP39" s="33">
        <v>0.26</v>
      </c>
      <c r="EQ39" s="33">
        <v>0.262</v>
      </c>
      <c r="ER39" s="33">
        <v>0.216</v>
      </c>
      <c r="ES39" s="33">
        <v>0.211</v>
      </c>
      <c r="ET39" s="33">
        <v>0.226</v>
      </c>
      <c r="EU39" s="33">
        <v>0.197</v>
      </c>
      <c r="EV39" s="33">
        <v>0.308</v>
      </c>
      <c r="EW39" s="33">
        <v>0.272</v>
      </c>
      <c r="EX39" s="33">
        <v>0.193</v>
      </c>
      <c r="EY39" s="33">
        <v>0.184</v>
      </c>
      <c r="EZ39" s="33">
        <v>0.3</v>
      </c>
      <c r="FA39" s="33"/>
      <c r="FB39" s="33"/>
      <c r="FC39" s="33"/>
      <c r="FD39" s="33"/>
      <c r="FE39" s="33"/>
      <c r="FF39" s="33"/>
      <c r="FG39" s="33"/>
      <c r="FH39" s="33">
        <v>0.399</v>
      </c>
      <c r="FI39" s="33"/>
      <c r="FJ39" s="33"/>
      <c r="FK39" s="33"/>
      <c r="FL39" s="33"/>
      <c r="FM39" s="33"/>
      <c r="FN39" s="33">
        <v>0.203</v>
      </c>
      <c r="FO39" s="33">
        <v>0.145</v>
      </c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5">
        <v>146</v>
      </c>
      <c r="HY39" s="36">
        <v>0.2349452054794521</v>
      </c>
      <c r="HZ39" s="36">
        <v>0</v>
      </c>
      <c r="IA39" s="36">
        <v>1.042</v>
      </c>
      <c r="IB39" s="36">
        <v>0.19256999334338987</v>
      </c>
    </row>
    <row r="40" spans="1:236" ht="12.75" customHeight="1">
      <c r="A40" s="32" t="s">
        <v>45</v>
      </c>
      <c r="B40" s="33">
        <v>0.068</v>
      </c>
      <c r="C40" s="33">
        <v>0.033</v>
      </c>
      <c r="D40" s="33">
        <v>0.02</v>
      </c>
      <c r="E40" s="33">
        <v>0.013</v>
      </c>
      <c r="F40" s="33">
        <v>0.017</v>
      </c>
      <c r="G40" s="33">
        <v>0.026</v>
      </c>
      <c r="H40" s="33">
        <v>0.023</v>
      </c>
      <c r="I40" s="33">
        <v>0.035</v>
      </c>
      <c r="J40" s="33">
        <v>0.019</v>
      </c>
      <c r="K40" s="33">
        <v>0.086</v>
      </c>
      <c r="L40" s="34">
        <v>0.06</v>
      </c>
      <c r="M40" s="34">
        <v>0.196</v>
      </c>
      <c r="N40" s="34">
        <v>0.047</v>
      </c>
      <c r="O40" s="34">
        <v>0.043</v>
      </c>
      <c r="P40" s="33">
        <v>0.026</v>
      </c>
      <c r="Q40" s="34">
        <v>0.008</v>
      </c>
      <c r="R40" s="34">
        <v>0.007</v>
      </c>
      <c r="S40" s="34">
        <v>0.06</v>
      </c>
      <c r="T40" s="34">
        <v>0.03</v>
      </c>
      <c r="U40" s="34">
        <v>0.049</v>
      </c>
      <c r="V40" s="34">
        <v>0.02</v>
      </c>
      <c r="W40" s="34">
        <v>0.059</v>
      </c>
      <c r="X40" s="34">
        <v>0.074</v>
      </c>
      <c r="Y40" s="34">
        <v>0.079</v>
      </c>
      <c r="Z40" s="34">
        <v>0.106</v>
      </c>
      <c r="AA40" s="34"/>
      <c r="AB40" s="34"/>
      <c r="AC40" s="34">
        <v>0.042</v>
      </c>
      <c r="AD40" s="34">
        <v>0.09</v>
      </c>
      <c r="AE40" s="34">
        <v>0.033</v>
      </c>
      <c r="AF40" s="34">
        <v>0.062</v>
      </c>
      <c r="AG40" s="34">
        <v>0.028</v>
      </c>
      <c r="AH40" s="34">
        <v>0.055</v>
      </c>
      <c r="AI40" s="34">
        <v>0.098</v>
      </c>
      <c r="AJ40" s="34">
        <v>0.064</v>
      </c>
      <c r="AK40" s="34">
        <v>0.105</v>
      </c>
      <c r="AL40" s="33">
        <v>0.039</v>
      </c>
      <c r="AM40" s="33">
        <v>0.022</v>
      </c>
      <c r="AN40" s="33">
        <v>0.031</v>
      </c>
      <c r="AO40" s="33">
        <v>0.02</v>
      </c>
      <c r="AP40" s="33">
        <v>0.034</v>
      </c>
      <c r="AQ40" s="33">
        <v>0.211</v>
      </c>
      <c r="AR40" s="33">
        <v>0.054</v>
      </c>
      <c r="AS40" s="33">
        <v>0.024</v>
      </c>
      <c r="AT40" s="33">
        <v>0.033</v>
      </c>
      <c r="AU40" s="33">
        <v>0.093</v>
      </c>
      <c r="AV40" s="33">
        <v>0.067</v>
      </c>
      <c r="AW40" s="33">
        <v>0.132</v>
      </c>
      <c r="AX40" s="33">
        <v>0.031</v>
      </c>
      <c r="AY40" s="33">
        <v>0.069</v>
      </c>
      <c r="AZ40" s="33">
        <v>0.037</v>
      </c>
      <c r="BA40" s="33">
        <v>0.072</v>
      </c>
      <c r="BB40" s="33">
        <v>0.024</v>
      </c>
      <c r="BC40" s="33">
        <v>0.028</v>
      </c>
      <c r="BD40" s="33">
        <v>0.018</v>
      </c>
      <c r="BE40" s="33">
        <v>0.018</v>
      </c>
      <c r="BF40" s="33">
        <v>0.04</v>
      </c>
      <c r="BG40" s="33">
        <v>0.108</v>
      </c>
      <c r="BH40" s="33">
        <v>0.084</v>
      </c>
      <c r="BI40" s="33">
        <v>0.113</v>
      </c>
      <c r="BJ40" s="33">
        <v>0.104</v>
      </c>
      <c r="BK40" s="33">
        <v>0.155</v>
      </c>
      <c r="BL40" s="33">
        <v>0.064</v>
      </c>
      <c r="BM40" s="33">
        <v>0.091</v>
      </c>
      <c r="BN40" s="33">
        <v>0.123</v>
      </c>
      <c r="BO40" s="33">
        <v>0.288</v>
      </c>
      <c r="BP40" s="33">
        <v>0.552</v>
      </c>
      <c r="BQ40" s="33">
        <v>0.081</v>
      </c>
      <c r="BR40" s="33">
        <v>0.063</v>
      </c>
      <c r="BS40" s="33">
        <v>0.089</v>
      </c>
      <c r="BT40" s="33">
        <v>0.366</v>
      </c>
      <c r="BU40" s="33">
        <v>0.053</v>
      </c>
      <c r="BV40" s="33">
        <v>0.643</v>
      </c>
      <c r="BW40" s="33">
        <v>0.25</v>
      </c>
      <c r="BX40" s="33">
        <v>0.106</v>
      </c>
      <c r="BY40" s="33">
        <v>0.189</v>
      </c>
      <c r="BZ40" s="33">
        <v>0.153</v>
      </c>
      <c r="CA40" s="33">
        <v>0.054</v>
      </c>
      <c r="CB40" s="33">
        <v>0.093</v>
      </c>
      <c r="CC40" s="33">
        <v>0.094</v>
      </c>
      <c r="CD40" s="33">
        <v>0.142</v>
      </c>
      <c r="CE40" s="33">
        <v>0.044</v>
      </c>
      <c r="CF40" s="33">
        <v>0.05</v>
      </c>
      <c r="CG40" s="33">
        <v>0.058</v>
      </c>
      <c r="CH40" s="33">
        <v>0.049</v>
      </c>
      <c r="CI40" s="33"/>
      <c r="CJ40" s="33"/>
      <c r="CK40" s="33"/>
      <c r="CL40" s="33"/>
      <c r="CM40" s="33">
        <v>0.119</v>
      </c>
      <c r="CN40" s="33">
        <v>0.109</v>
      </c>
      <c r="CO40" s="33">
        <v>0.499</v>
      </c>
      <c r="CP40" s="33">
        <v>0.316</v>
      </c>
      <c r="CQ40" s="33">
        <v>0.257</v>
      </c>
      <c r="CR40" s="33">
        <v>0.123</v>
      </c>
      <c r="CS40" s="33">
        <v>0.067</v>
      </c>
      <c r="CT40" s="33">
        <v>0.038</v>
      </c>
      <c r="CU40" s="33">
        <v>0.136</v>
      </c>
      <c r="CV40" s="33">
        <v>0.069</v>
      </c>
      <c r="CW40" s="33">
        <v>0.236</v>
      </c>
      <c r="CX40" s="33">
        <v>0.122</v>
      </c>
      <c r="CY40" s="33">
        <v>0.089</v>
      </c>
      <c r="CZ40" s="33">
        <v>0.097</v>
      </c>
      <c r="DA40" s="33">
        <v>0.042</v>
      </c>
      <c r="DB40" s="33">
        <v>0.056</v>
      </c>
      <c r="DC40" s="33">
        <v>0.007</v>
      </c>
      <c r="DD40" s="33">
        <v>0.03</v>
      </c>
      <c r="DE40" s="33">
        <v>0.161</v>
      </c>
      <c r="DF40" s="33">
        <v>0.498</v>
      </c>
      <c r="DG40" s="33">
        <v>0.236</v>
      </c>
      <c r="DH40" s="33">
        <v>0.065</v>
      </c>
      <c r="DI40" s="33"/>
      <c r="DJ40" s="33"/>
      <c r="DK40" s="33">
        <v>0.164</v>
      </c>
      <c r="DL40" s="33">
        <v>0.094</v>
      </c>
      <c r="DM40" s="33">
        <v>0.15</v>
      </c>
      <c r="DN40" s="33">
        <v>0.063</v>
      </c>
      <c r="DO40" s="33">
        <v>0.175</v>
      </c>
      <c r="DP40" s="33">
        <v>0.164</v>
      </c>
      <c r="DQ40" s="33">
        <v>0.06</v>
      </c>
      <c r="DR40" s="33">
        <v>0.098</v>
      </c>
      <c r="DS40" s="33">
        <v>0.496</v>
      </c>
      <c r="DT40" s="33">
        <v>0.198</v>
      </c>
      <c r="DU40" s="33">
        <v>0.093</v>
      </c>
      <c r="DV40" s="33">
        <v>0.121</v>
      </c>
      <c r="DW40" s="33">
        <v>0.456</v>
      </c>
      <c r="DX40" s="33"/>
      <c r="DY40" s="33"/>
      <c r="DZ40" s="33"/>
      <c r="EB40" s="33">
        <v>0.067</v>
      </c>
      <c r="EC40" s="33">
        <v>0.048</v>
      </c>
      <c r="ED40" s="33">
        <v>0.075</v>
      </c>
      <c r="EE40" s="33">
        <v>0.048</v>
      </c>
      <c r="EF40" s="33">
        <v>0.046</v>
      </c>
      <c r="EG40" s="33">
        <v>0.072</v>
      </c>
      <c r="EH40" s="33">
        <v>0.067</v>
      </c>
      <c r="EI40" s="33">
        <v>0.113</v>
      </c>
      <c r="EJ40" s="33">
        <v>0.059</v>
      </c>
      <c r="EK40" s="33">
        <v>0.038</v>
      </c>
      <c r="EL40" s="33">
        <v>0.075</v>
      </c>
      <c r="EM40" s="33">
        <v>0.063</v>
      </c>
      <c r="EN40" s="33">
        <v>0.033</v>
      </c>
      <c r="EO40" s="33">
        <v>0.048</v>
      </c>
      <c r="EP40" s="33">
        <v>0.076</v>
      </c>
      <c r="EQ40" s="33">
        <v>0.073</v>
      </c>
      <c r="ER40" s="33">
        <v>0.062</v>
      </c>
      <c r="ES40" s="33">
        <v>0.049</v>
      </c>
      <c r="ET40" s="33">
        <v>0.066</v>
      </c>
      <c r="EU40" s="33">
        <v>0.057</v>
      </c>
      <c r="EV40" s="33">
        <v>0.078</v>
      </c>
      <c r="EW40" s="33">
        <v>0.052</v>
      </c>
      <c r="EX40" s="33">
        <v>0.048</v>
      </c>
      <c r="EY40" s="33">
        <v>0.045</v>
      </c>
      <c r="EZ40" s="33">
        <v>0.09</v>
      </c>
      <c r="FA40" s="33"/>
      <c r="FB40" s="33"/>
      <c r="FC40" s="33"/>
      <c r="FD40" s="33"/>
      <c r="FE40" s="33"/>
      <c r="FF40" s="33"/>
      <c r="FG40" s="33"/>
      <c r="FH40" s="33">
        <v>0.104</v>
      </c>
      <c r="FI40" s="33"/>
      <c r="FJ40" s="33"/>
      <c r="FK40" s="33"/>
      <c r="FL40" s="33"/>
      <c r="FM40" s="33"/>
      <c r="FN40" s="33">
        <v>0.061</v>
      </c>
      <c r="FO40" s="33">
        <v>0.039</v>
      </c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5">
        <v>146</v>
      </c>
      <c r="HY40" s="36">
        <v>0.09995205479452052</v>
      </c>
      <c r="HZ40" s="36">
        <v>0.007</v>
      </c>
      <c r="IA40" s="36">
        <v>0.643</v>
      </c>
      <c r="IB40" s="36">
        <v>0.1078304943393865</v>
      </c>
    </row>
    <row r="41" spans="1:236" ht="12.75" customHeight="1">
      <c r="A41" s="32" t="s">
        <v>46</v>
      </c>
      <c r="B41" s="33">
        <v>0.074</v>
      </c>
      <c r="C41" s="33">
        <v>0.036</v>
      </c>
      <c r="D41" s="33">
        <v>0.023</v>
      </c>
      <c r="E41" s="33">
        <v>0.015</v>
      </c>
      <c r="F41" s="33">
        <v>0.019</v>
      </c>
      <c r="G41" s="33">
        <v>0.03</v>
      </c>
      <c r="H41" s="33">
        <v>0.026</v>
      </c>
      <c r="I41" s="33">
        <v>0.05</v>
      </c>
      <c r="J41" s="33">
        <v>0.031</v>
      </c>
      <c r="K41" s="33">
        <v>0.061</v>
      </c>
      <c r="L41" s="34">
        <v>0.098</v>
      </c>
      <c r="M41" s="34">
        <v>0.275</v>
      </c>
      <c r="N41" s="34">
        <v>0.071</v>
      </c>
      <c r="O41" s="34">
        <v>0.073</v>
      </c>
      <c r="P41" s="33">
        <v>0.014</v>
      </c>
      <c r="Q41" s="34">
        <v>0.01</v>
      </c>
      <c r="R41" s="34">
        <v>0.008</v>
      </c>
      <c r="S41" s="34">
        <v>0.077</v>
      </c>
      <c r="T41" s="34">
        <v>0.034</v>
      </c>
      <c r="U41" s="34">
        <v>0.025</v>
      </c>
      <c r="V41" s="34">
        <v>0.009</v>
      </c>
      <c r="W41" s="34">
        <v>0.029</v>
      </c>
      <c r="X41" s="34">
        <v>0.089</v>
      </c>
      <c r="Y41" s="34">
        <v>0.108</v>
      </c>
      <c r="Z41" s="34">
        <v>0.135</v>
      </c>
      <c r="AA41" s="34"/>
      <c r="AB41" s="34"/>
      <c r="AC41" s="34">
        <v>0.05</v>
      </c>
      <c r="AD41" s="34">
        <v>0.109</v>
      </c>
      <c r="AE41" s="34">
        <v>0.031</v>
      </c>
      <c r="AF41" s="34">
        <v>0.078</v>
      </c>
      <c r="AG41" s="34">
        <v>0.037</v>
      </c>
      <c r="AH41" s="34">
        <v>0.068</v>
      </c>
      <c r="AI41" s="34">
        <v>0.123</v>
      </c>
      <c r="AJ41" s="34">
        <v>0.039</v>
      </c>
      <c r="AK41" s="34">
        <v>0.174</v>
      </c>
      <c r="AL41" s="33">
        <v>0.046</v>
      </c>
      <c r="AM41" s="33">
        <v>0.027</v>
      </c>
      <c r="AN41" s="33">
        <v>0.034</v>
      </c>
      <c r="AO41" s="33">
        <v>0.025</v>
      </c>
      <c r="AP41" s="33">
        <v>0.044</v>
      </c>
      <c r="AQ41" s="33">
        <v>0.268</v>
      </c>
      <c r="AR41" s="33">
        <v>0.062</v>
      </c>
      <c r="AS41" s="33">
        <v>0.026</v>
      </c>
      <c r="AT41" s="33">
        <v>0.037</v>
      </c>
      <c r="AU41" s="33">
        <v>0.123</v>
      </c>
      <c r="AV41" s="33">
        <v>0.086</v>
      </c>
      <c r="AW41" s="33">
        <v>0.249</v>
      </c>
      <c r="AX41" s="33">
        <v>0.042</v>
      </c>
      <c r="AY41" s="33">
        <v>0.083</v>
      </c>
      <c r="AZ41" s="33">
        <v>0.049</v>
      </c>
      <c r="BA41" s="33">
        <v>0.044</v>
      </c>
      <c r="BB41" s="33">
        <v>0.029</v>
      </c>
      <c r="BC41" s="33">
        <v>0.038</v>
      </c>
      <c r="BD41" s="33">
        <v>0.026</v>
      </c>
      <c r="BE41" s="33">
        <v>0.022</v>
      </c>
      <c r="BF41" s="33">
        <v>0.047</v>
      </c>
      <c r="BG41" s="33">
        <v>0.061</v>
      </c>
      <c r="BH41" s="33">
        <v>0.052</v>
      </c>
      <c r="BI41" s="33">
        <v>0.048</v>
      </c>
      <c r="BJ41" s="33">
        <v>0.101</v>
      </c>
      <c r="BK41" s="33">
        <v>0.069</v>
      </c>
      <c r="BL41" s="33">
        <v>0.026</v>
      </c>
      <c r="BM41" s="33">
        <v>0.033</v>
      </c>
      <c r="BN41" s="33">
        <v>0.042</v>
      </c>
      <c r="BO41" s="33">
        <v>0.115</v>
      </c>
      <c r="BP41" s="33">
        <v>0.221</v>
      </c>
      <c r="BQ41" s="33">
        <v>0.03</v>
      </c>
      <c r="BR41" s="33">
        <v>0.023</v>
      </c>
      <c r="BS41" s="33">
        <v>0.035</v>
      </c>
      <c r="BT41" s="33">
        <v>0.158</v>
      </c>
      <c r="BU41" s="33">
        <v>0.03</v>
      </c>
      <c r="BV41" s="33">
        <v>0.287</v>
      </c>
      <c r="BW41" s="33">
        <v>0.118</v>
      </c>
      <c r="BX41" s="33">
        <v>0.046</v>
      </c>
      <c r="BY41" s="33">
        <v>0.086</v>
      </c>
      <c r="BZ41" s="33">
        <v>0.06</v>
      </c>
      <c r="CA41" s="33">
        <v>0.021</v>
      </c>
      <c r="CB41" s="33">
        <v>0.038</v>
      </c>
      <c r="CC41" s="33">
        <v>0.056</v>
      </c>
      <c r="CD41" s="33">
        <v>0.054</v>
      </c>
      <c r="CE41" s="33">
        <v>0.019</v>
      </c>
      <c r="CF41" s="33">
        <v>0.023</v>
      </c>
      <c r="CG41" s="33">
        <v>0.025</v>
      </c>
      <c r="CH41" s="33">
        <v>0.017</v>
      </c>
      <c r="CI41" s="33"/>
      <c r="CJ41" s="33"/>
      <c r="CK41" s="33"/>
      <c r="CL41" s="33"/>
      <c r="CM41" s="33">
        <v>0.065</v>
      </c>
      <c r="CN41" s="33">
        <v>0.047</v>
      </c>
      <c r="CO41" s="33">
        <v>0.227</v>
      </c>
      <c r="CP41" s="33">
        <v>0.14</v>
      </c>
      <c r="CQ41" s="33">
        <v>0.1</v>
      </c>
      <c r="CR41" s="33">
        <v>0.063</v>
      </c>
      <c r="CS41" s="33">
        <v>0.03</v>
      </c>
      <c r="CT41" s="33">
        <v>0.016</v>
      </c>
      <c r="CU41" s="33">
        <v>0.066</v>
      </c>
      <c r="CV41" s="33">
        <v>0.035</v>
      </c>
      <c r="CW41" s="33">
        <v>0.154</v>
      </c>
      <c r="CX41" s="33">
        <v>0.084</v>
      </c>
      <c r="CY41" s="33">
        <v>0.051</v>
      </c>
      <c r="CZ41" s="33">
        <v>0.057</v>
      </c>
      <c r="DA41" s="33">
        <v>0.018</v>
      </c>
      <c r="DB41" s="33">
        <v>0.024</v>
      </c>
      <c r="DC41" s="33">
        <v>0.009</v>
      </c>
      <c r="DD41" s="33">
        <v>0.011</v>
      </c>
      <c r="DE41" s="33">
        <v>0.107</v>
      </c>
      <c r="DF41" s="33">
        <v>0.319</v>
      </c>
      <c r="DG41" s="33">
        <v>0.123</v>
      </c>
      <c r="DH41" s="33">
        <v>0.02</v>
      </c>
      <c r="DI41" s="33"/>
      <c r="DJ41" s="33"/>
      <c r="DK41" s="33">
        <v>0.099</v>
      </c>
      <c r="DL41" s="33">
        <v>0.055</v>
      </c>
      <c r="DM41" s="33">
        <v>0.087</v>
      </c>
      <c r="DN41" s="33">
        <v>0.024</v>
      </c>
      <c r="DO41" s="33">
        <v>0.098</v>
      </c>
      <c r="DP41" s="33">
        <v>0.087</v>
      </c>
      <c r="DQ41" s="33">
        <v>0.034</v>
      </c>
      <c r="DR41" s="33">
        <v>0.055</v>
      </c>
      <c r="DS41" s="33">
        <v>0.305</v>
      </c>
      <c r="DT41" s="33">
        <v>0.124</v>
      </c>
      <c r="DU41" s="33">
        <v>0.04</v>
      </c>
      <c r="DV41" s="33">
        <v>0.049</v>
      </c>
      <c r="DW41" s="33">
        <v>0.207</v>
      </c>
      <c r="DX41" s="33"/>
      <c r="DY41" s="33"/>
      <c r="DZ41" s="33"/>
      <c r="EB41" s="33">
        <v>0.068</v>
      </c>
      <c r="EC41" s="33">
        <v>0.063</v>
      </c>
      <c r="ED41" s="33">
        <v>0.047</v>
      </c>
      <c r="EE41" s="33">
        <v>0.063</v>
      </c>
      <c r="EF41" s="33">
        <v>0.059</v>
      </c>
      <c r="EG41" s="33">
        <v>0.073</v>
      </c>
      <c r="EH41" s="33">
        <v>0.066</v>
      </c>
      <c r="EI41" s="33">
        <v>0.128</v>
      </c>
      <c r="EJ41" s="33">
        <v>0.064</v>
      </c>
      <c r="EK41" s="33">
        <v>0.04</v>
      </c>
      <c r="EL41" s="33">
        <v>0.096</v>
      </c>
      <c r="EM41" s="33">
        <v>0.084</v>
      </c>
      <c r="EN41" s="33">
        <v>0.041</v>
      </c>
      <c r="EO41" s="33">
        <v>0.058</v>
      </c>
      <c r="EP41" s="33">
        <v>0.085</v>
      </c>
      <c r="EQ41" s="33">
        <v>0.09</v>
      </c>
      <c r="ER41" s="33">
        <v>0.077</v>
      </c>
      <c r="ES41" s="33">
        <v>0.063</v>
      </c>
      <c r="ET41" s="33">
        <v>0.078</v>
      </c>
      <c r="EU41" s="33">
        <v>0.056</v>
      </c>
      <c r="EV41" s="33">
        <v>0.097</v>
      </c>
      <c r="EW41" s="33">
        <v>0.071</v>
      </c>
      <c r="EX41" s="33">
        <v>0.055</v>
      </c>
      <c r="EY41" s="33">
        <v>0.048</v>
      </c>
      <c r="EZ41" s="33">
        <v>0.106</v>
      </c>
      <c r="FA41" s="33"/>
      <c r="FB41" s="33"/>
      <c r="FC41" s="33"/>
      <c r="FD41" s="33"/>
      <c r="FE41" s="33"/>
      <c r="FF41" s="33"/>
      <c r="FG41" s="33"/>
      <c r="FH41" s="33">
        <v>0.153</v>
      </c>
      <c r="FI41" s="33"/>
      <c r="FJ41" s="33"/>
      <c r="FK41" s="33"/>
      <c r="FL41" s="33"/>
      <c r="FM41" s="33"/>
      <c r="FN41" s="33">
        <v>0.067</v>
      </c>
      <c r="FO41" s="33">
        <v>0.045</v>
      </c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5">
        <v>146</v>
      </c>
      <c r="HY41" s="36">
        <v>0.07192465753424657</v>
      </c>
      <c r="HZ41" s="36">
        <v>0.008</v>
      </c>
      <c r="IA41" s="36">
        <v>0.319</v>
      </c>
      <c r="IB41" s="36">
        <v>0.06033741718497696</v>
      </c>
    </row>
    <row r="42" spans="1:236" ht="12.75" customHeight="1">
      <c r="A42" s="32" t="s">
        <v>47</v>
      </c>
      <c r="B42" s="33">
        <v>0.231</v>
      </c>
      <c r="C42" s="33">
        <v>0.109</v>
      </c>
      <c r="D42" s="33">
        <v>0.068</v>
      </c>
      <c r="E42" s="33">
        <v>0.041</v>
      </c>
      <c r="F42" s="33">
        <v>0.058</v>
      </c>
      <c r="G42" s="33">
        <v>0.092</v>
      </c>
      <c r="H42" s="33">
        <v>0.078</v>
      </c>
      <c r="I42" s="33">
        <v>0.141</v>
      </c>
      <c r="J42" s="33">
        <v>0.075</v>
      </c>
      <c r="K42" s="33">
        <v>0.152</v>
      </c>
      <c r="L42" s="34">
        <v>0.267</v>
      </c>
      <c r="M42" s="34">
        <v>0.726</v>
      </c>
      <c r="N42" s="34">
        <v>0.173</v>
      </c>
      <c r="O42" s="34">
        <v>0.188</v>
      </c>
      <c r="P42" s="33">
        <v>0.041</v>
      </c>
      <c r="Q42" s="34">
        <v>0.031</v>
      </c>
      <c r="R42" s="34">
        <v>0.024</v>
      </c>
      <c r="S42" s="34">
        <v>0.212</v>
      </c>
      <c r="T42" s="34">
        <v>0.097</v>
      </c>
      <c r="U42" s="34">
        <v>0.073</v>
      </c>
      <c r="V42" s="34">
        <v>0.029</v>
      </c>
      <c r="W42" s="34">
        <v>0.081</v>
      </c>
      <c r="X42" s="34">
        <v>0.263</v>
      </c>
      <c r="Y42" s="34">
        <v>0.353</v>
      </c>
      <c r="Z42" s="34">
        <v>0.421</v>
      </c>
      <c r="AA42" s="34"/>
      <c r="AB42" s="34"/>
      <c r="AC42" s="34">
        <v>0.156</v>
      </c>
      <c r="AD42" s="34">
        <v>0.318</v>
      </c>
      <c r="AE42" s="34">
        <v>0.105</v>
      </c>
      <c r="AF42" s="34">
        <v>0.22</v>
      </c>
      <c r="AG42" s="34">
        <v>0.108</v>
      </c>
      <c r="AH42" s="34">
        <v>0.188</v>
      </c>
      <c r="AI42" s="34">
        <v>0.338</v>
      </c>
      <c r="AJ42" s="34">
        <v>0.115</v>
      </c>
      <c r="AK42" s="34">
        <v>0.463</v>
      </c>
      <c r="AL42" s="33">
        <v>0.14</v>
      </c>
      <c r="AM42" s="33">
        <v>0.08</v>
      </c>
      <c r="AN42" s="33">
        <v>0.103</v>
      </c>
      <c r="AO42" s="33">
        <v>0.073</v>
      </c>
      <c r="AP42" s="33">
        <v>0.123</v>
      </c>
      <c r="AQ42" s="33">
        <v>0.763</v>
      </c>
      <c r="AR42" s="33">
        <v>0.18</v>
      </c>
      <c r="AS42" s="33">
        <v>0.077</v>
      </c>
      <c r="AT42" s="33">
        <v>0.105</v>
      </c>
      <c r="AU42" s="33">
        <v>0.346</v>
      </c>
      <c r="AV42" s="33">
        <v>0.252</v>
      </c>
      <c r="AW42" s="33">
        <v>0.532</v>
      </c>
      <c r="AX42" s="33">
        <v>0.12</v>
      </c>
      <c r="AY42" s="33">
        <v>0.239</v>
      </c>
      <c r="AZ42" s="33">
        <v>0.137</v>
      </c>
      <c r="BA42" s="33">
        <v>0.128</v>
      </c>
      <c r="BB42" s="33">
        <v>0.084</v>
      </c>
      <c r="BC42" s="33">
        <v>0.107</v>
      </c>
      <c r="BD42" s="33">
        <v>0.072</v>
      </c>
      <c r="BE42" s="33">
        <v>0.056</v>
      </c>
      <c r="BF42" s="33">
        <v>0.136</v>
      </c>
      <c r="BG42" s="33">
        <v>0.178</v>
      </c>
      <c r="BH42" s="33">
        <v>0.141</v>
      </c>
      <c r="BI42" s="33">
        <v>0.133</v>
      </c>
      <c r="BJ42" s="33">
        <v>0.284</v>
      </c>
      <c r="BK42" s="33">
        <v>0.203</v>
      </c>
      <c r="BL42" s="33">
        <v>0.081</v>
      </c>
      <c r="BM42" s="33">
        <v>0.101</v>
      </c>
      <c r="BN42" s="33">
        <v>0.131</v>
      </c>
      <c r="BO42" s="33">
        <v>0.34</v>
      </c>
      <c r="BP42" s="33">
        <v>0.668</v>
      </c>
      <c r="BQ42" s="33">
        <v>0.095</v>
      </c>
      <c r="BR42" s="33">
        <v>0.071</v>
      </c>
      <c r="BS42" s="33">
        <v>0.105</v>
      </c>
      <c r="BT42" s="33">
        <v>0.468</v>
      </c>
      <c r="BU42" s="33">
        <v>0.086</v>
      </c>
      <c r="BV42" s="33">
        <v>0.837</v>
      </c>
      <c r="BW42" s="33">
        <v>0.299</v>
      </c>
      <c r="BX42" s="33">
        <v>0.129</v>
      </c>
      <c r="BY42" s="33">
        <v>0.248</v>
      </c>
      <c r="BZ42" s="33">
        <v>0.18</v>
      </c>
      <c r="CA42" s="33">
        <v>0.064</v>
      </c>
      <c r="CB42" s="33">
        <v>0.111</v>
      </c>
      <c r="CC42" s="33">
        <v>0.17</v>
      </c>
      <c r="CD42" s="33">
        <v>0.168</v>
      </c>
      <c r="CE42" s="33">
        <v>0.066</v>
      </c>
      <c r="CF42" s="33">
        <v>0.076</v>
      </c>
      <c r="CG42" s="33">
        <v>0.084</v>
      </c>
      <c r="CH42" s="33">
        <v>0.057</v>
      </c>
      <c r="CI42" s="33"/>
      <c r="CJ42" s="33"/>
      <c r="CK42" s="33"/>
      <c r="CL42" s="33"/>
      <c r="CM42" s="33">
        <v>0.203</v>
      </c>
      <c r="CN42" s="33">
        <v>0.137</v>
      </c>
      <c r="CO42" s="33">
        <v>0.665</v>
      </c>
      <c r="CP42" s="33">
        <v>0.42</v>
      </c>
      <c r="CQ42" s="33">
        <v>0.3</v>
      </c>
      <c r="CR42" s="33">
        <v>0.199</v>
      </c>
      <c r="CS42" s="33">
        <v>0.101</v>
      </c>
      <c r="CT42" s="33">
        <v>0.056</v>
      </c>
      <c r="CU42" s="33">
        <v>0.205</v>
      </c>
      <c r="CV42" s="33">
        <v>0.106</v>
      </c>
      <c r="CW42" s="33">
        <v>0.466</v>
      </c>
      <c r="CX42" s="33">
        <v>0.25</v>
      </c>
      <c r="CY42" s="33">
        <v>0.161</v>
      </c>
      <c r="CZ42" s="33">
        <v>0.177</v>
      </c>
      <c r="DA42" s="33">
        <v>0.055</v>
      </c>
      <c r="DB42" s="33">
        <v>0.072</v>
      </c>
      <c r="DC42" s="33">
        <v>0.029</v>
      </c>
      <c r="DD42" s="33">
        <v>0.028</v>
      </c>
      <c r="DE42" s="33">
        <v>0.325</v>
      </c>
      <c r="DF42" s="33">
        <v>0.959</v>
      </c>
      <c r="DG42" s="33">
        <v>0.367</v>
      </c>
      <c r="DH42" s="33">
        <v>0.064</v>
      </c>
      <c r="DI42" s="33"/>
      <c r="DJ42" s="33"/>
      <c r="DK42" s="33">
        <v>0.291</v>
      </c>
      <c r="DL42" s="33">
        <v>0.174</v>
      </c>
      <c r="DM42" s="33">
        <v>0.253</v>
      </c>
      <c r="DN42" s="33">
        <v>0.072</v>
      </c>
      <c r="DO42" s="33">
        <v>0.296</v>
      </c>
      <c r="DP42" s="33">
        <v>0.265</v>
      </c>
      <c r="DQ42" s="33">
        <v>0.109</v>
      </c>
      <c r="DR42" s="33">
        <v>0.166</v>
      </c>
      <c r="DS42" s="33">
        <v>0.861</v>
      </c>
      <c r="DT42" s="33">
        <v>0.366</v>
      </c>
      <c r="DU42" s="33">
        <v>0.146</v>
      </c>
      <c r="DV42" s="33">
        <v>0.152</v>
      </c>
      <c r="DW42" s="33">
        <v>0.581</v>
      </c>
      <c r="DX42" s="33"/>
      <c r="DY42" s="33"/>
      <c r="DZ42" s="33"/>
      <c r="EB42" s="33">
        <v>0.215</v>
      </c>
      <c r="EC42" s="33">
        <v>0.178</v>
      </c>
      <c r="ED42" s="33">
        <v>0.133</v>
      </c>
      <c r="EE42" s="33">
        <v>0.181</v>
      </c>
      <c r="EF42" s="33">
        <v>0.168</v>
      </c>
      <c r="EG42" s="33">
        <v>0.229</v>
      </c>
      <c r="EH42" s="33">
        <v>0.205</v>
      </c>
      <c r="EI42" s="33">
        <v>0.304</v>
      </c>
      <c r="EJ42" s="33">
        <v>0.197</v>
      </c>
      <c r="EK42" s="33">
        <v>0.134</v>
      </c>
      <c r="EL42" s="33">
        <v>0.285</v>
      </c>
      <c r="EM42" s="33">
        <v>0.232</v>
      </c>
      <c r="EN42" s="33">
        <v>0.124</v>
      </c>
      <c r="EO42" s="33">
        <v>0.177</v>
      </c>
      <c r="EP42" s="33">
        <v>0.255</v>
      </c>
      <c r="EQ42" s="33">
        <v>0.263</v>
      </c>
      <c r="ER42" s="33">
        <v>0.221</v>
      </c>
      <c r="ES42" s="33">
        <v>0.177</v>
      </c>
      <c r="ET42" s="33">
        <v>0.228</v>
      </c>
      <c r="EU42" s="33">
        <v>0.181</v>
      </c>
      <c r="EV42" s="33">
        <v>0.278</v>
      </c>
      <c r="EW42" s="33">
        <v>0.208</v>
      </c>
      <c r="EX42" s="33">
        <v>0.146</v>
      </c>
      <c r="EY42" s="33">
        <v>0.137</v>
      </c>
      <c r="EZ42" s="33">
        <v>0.286</v>
      </c>
      <c r="FA42" s="33"/>
      <c r="FB42" s="33"/>
      <c r="FC42" s="33"/>
      <c r="FD42" s="33"/>
      <c r="FE42" s="33"/>
      <c r="FF42" s="33"/>
      <c r="FG42" s="33"/>
      <c r="FH42" s="33">
        <v>0.424</v>
      </c>
      <c r="FI42" s="33"/>
      <c r="FJ42" s="33"/>
      <c r="FK42" s="33"/>
      <c r="FL42" s="33"/>
      <c r="FM42" s="33"/>
      <c r="FN42" s="33">
        <v>0.2</v>
      </c>
      <c r="FO42" s="33">
        <v>0.147</v>
      </c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5">
        <v>146</v>
      </c>
      <c r="HY42" s="36">
        <v>0.20857534246575338</v>
      </c>
      <c r="HZ42" s="36">
        <v>0.024</v>
      </c>
      <c r="IA42" s="36">
        <v>0.959</v>
      </c>
      <c r="IB42" s="36">
        <v>0.16949052729890488</v>
      </c>
    </row>
    <row r="43" spans="1:236" ht="12.75" customHeight="1">
      <c r="A43" s="32" t="s">
        <v>48</v>
      </c>
      <c r="B43" s="37" t="s">
        <v>15</v>
      </c>
      <c r="C43" s="33">
        <v>0.001</v>
      </c>
      <c r="D43" s="37" t="s">
        <v>15</v>
      </c>
      <c r="E43" s="37" t="s">
        <v>15</v>
      </c>
      <c r="F43" s="37" t="s">
        <v>15</v>
      </c>
      <c r="G43" s="37" t="s">
        <v>15</v>
      </c>
      <c r="H43" s="37" t="s">
        <v>15</v>
      </c>
      <c r="I43" s="37" t="s">
        <v>15</v>
      </c>
      <c r="J43" s="37" t="s">
        <v>15</v>
      </c>
      <c r="K43" s="33">
        <v>0.027</v>
      </c>
      <c r="L43" s="38" t="s">
        <v>15</v>
      </c>
      <c r="M43" s="34">
        <v>0.005</v>
      </c>
      <c r="N43" s="34">
        <v>0.002</v>
      </c>
      <c r="O43" s="34">
        <v>0.003</v>
      </c>
      <c r="P43" s="37" t="s">
        <v>15</v>
      </c>
      <c r="Q43" s="38" t="s">
        <v>15</v>
      </c>
      <c r="R43" s="38" t="s">
        <v>15</v>
      </c>
      <c r="S43" s="34">
        <v>0.002</v>
      </c>
      <c r="T43" s="34">
        <v>0.001</v>
      </c>
      <c r="U43" s="34">
        <v>0.001</v>
      </c>
      <c r="V43" s="34">
        <v>0.001</v>
      </c>
      <c r="W43" s="38" t="s">
        <v>15</v>
      </c>
      <c r="X43" s="34">
        <v>0.003</v>
      </c>
      <c r="Y43" s="34">
        <v>0.021</v>
      </c>
      <c r="Z43" s="38" t="s">
        <v>15</v>
      </c>
      <c r="AA43" s="34"/>
      <c r="AB43" s="34"/>
      <c r="AC43" s="34">
        <v>0.004</v>
      </c>
      <c r="AD43" s="38" t="s">
        <v>15</v>
      </c>
      <c r="AE43" s="38" t="s">
        <v>15</v>
      </c>
      <c r="AF43" s="34">
        <v>0.001</v>
      </c>
      <c r="AG43" s="34">
        <v>0.001</v>
      </c>
      <c r="AH43" s="38" t="s">
        <v>15</v>
      </c>
      <c r="AI43" s="38" t="s">
        <v>15</v>
      </c>
      <c r="AJ43" s="38" t="s">
        <v>15</v>
      </c>
      <c r="AK43" s="38" t="s">
        <v>15</v>
      </c>
      <c r="AL43" s="33">
        <v>0.001</v>
      </c>
      <c r="AM43" s="37" t="s">
        <v>15</v>
      </c>
      <c r="AN43" s="37" t="s">
        <v>15</v>
      </c>
      <c r="AO43" s="37" t="s">
        <v>15</v>
      </c>
      <c r="AP43" s="37" t="s">
        <v>15</v>
      </c>
      <c r="AQ43" s="37" t="s">
        <v>15</v>
      </c>
      <c r="AR43" s="37" t="s">
        <v>15</v>
      </c>
      <c r="AS43" s="37" t="s">
        <v>15</v>
      </c>
      <c r="AT43" s="33">
        <v>0.001</v>
      </c>
      <c r="AU43" s="37" t="s">
        <v>15</v>
      </c>
      <c r="AV43" s="37" t="s">
        <v>15</v>
      </c>
      <c r="AW43" s="33">
        <v>0.014</v>
      </c>
      <c r="AX43" s="33">
        <v>0.001</v>
      </c>
      <c r="AY43" s="37" t="s">
        <v>15</v>
      </c>
      <c r="AZ43" s="37" t="s">
        <v>15</v>
      </c>
      <c r="BA43" s="33">
        <v>0.001</v>
      </c>
      <c r="BB43" s="37" t="s">
        <v>15</v>
      </c>
      <c r="BC43" s="33">
        <v>0.002</v>
      </c>
      <c r="BD43" s="33">
        <v>0.006</v>
      </c>
      <c r="BE43" s="37" t="s">
        <v>15</v>
      </c>
      <c r="BF43" s="37" t="s">
        <v>15</v>
      </c>
      <c r="BG43" s="37" t="s">
        <v>15</v>
      </c>
      <c r="BH43" s="33">
        <v>0.005</v>
      </c>
      <c r="BI43" s="33">
        <v>0.002</v>
      </c>
      <c r="BJ43" s="33">
        <v>0.004</v>
      </c>
      <c r="BK43" s="33">
        <v>0.001</v>
      </c>
      <c r="BL43" s="33">
        <v>0.002</v>
      </c>
      <c r="BM43" s="33">
        <v>0.001</v>
      </c>
      <c r="BN43" s="33">
        <v>0.001</v>
      </c>
      <c r="BO43" s="33">
        <v>0.001</v>
      </c>
      <c r="BP43" s="33">
        <v>0.003</v>
      </c>
      <c r="BQ43" s="33">
        <v>0.001</v>
      </c>
      <c r="BR43" s="33">
        <v>0.001</v>
      </c>
      <c r="BS43" s="33">
        <v>0.001</v>
      </c>
      <c r="BT43" s="33">
        <v>0.004</v>
      </c>
      <c r="BU43" s="33">
        <v>0.02</v>
      </c>
      <c r="BV43" s="33">
        <v>0.005</v>
      </c>
      <c r="BW43" s="33">
        <v>0.012</v>
      </c>
      <c r="BX43" s="33">
        <v>0.001</v>
      </c>
      <c r="BY43" s="33">
        <v>0.007</v>
      </c>
      <c r="BZ43" s="33">
        <v>0.001</v>
      </c>
      <c r="CA43" s="33">
        <v>0.002</v>
      </c>
      <c r="CB43" s="33">
        <v>0.001</v>
      </c>
      <c r="CC43" s="33">
        <v>0.002</v>
      </c>
      <c r="CD43" s="33">
        <v>0.003</v>
      </c>
      <c r="CE43" s="33">
        <v>0.001</v>
      </c>
      <c r="CF43" s="33">
        <v>0.001</v>
      </c>
      <c r="CG43" s="33">
        <v>0.001</v>
      </c>
      <c r="CH43" s="37" t="s">
        <v>15</v>
      </c>
      <c r="CI43" s="33"/>
      <c r="CJ43" s="33"/>
      <c r="CK43" s="33"/>
      <c r="CL43" s="33"/>
      <c r="CM43" s="33">
        <v>0.002</v>
      </c>
      <c r="CN43" s="33">
        <v>0.01</v>
      </c>
      <c r="CO43" s="33">
        <v>0.016</v>
      </c>
      <c r="CP43" s="33">
        <v>0.003</v>
      </c>
      <c r="CQ43" s="33">
        <v>0.004</v>
      </c>
      <c r="CR43" s="37" t="s">
        <v>15</v>
      </c>
      <c r="CS43" s="33">
        <v>0.001</v>
      </c>
      <c r="CT43" s="37" t="s">
        <v>15</v>
      </c>
      <c r="CU43" s="37" t="s">
        <v>15</v>
      </c>
      <c r="CV43" s="33">
        <v>0.001</v>
      </c>
      <c r="CW43" s="33">
        <v>0.011</v>
      </c>
      <c r="CX43" s="33">
        <v>0.008</v>
      </c>
      <c r="CY43" s="33">
        <v>0.006</v>
      </c>
      <c r="CZ43" s="33">
        <v>0.005</v>
      </c>
      <c r="DA43" s="33">
        <v>0.016</v>
      </c>
      <c r="DB43" s="33">
        <v>0.026</v>
      </c>
      <c r="DC43" s="33">
        <v>0.001</v>
      </c>
      <c r="DD43" s="37" t="s">
        <v>15</v>
      </c>
      <c r="DE43" s="33">
        <v>0.004</v>
      </c>
      <c r="DF43" s="33">
        <v>0.001</v>
      </c>
      <c r="DG43" s="33">
        <v>0.001</v>
      </c>
      <c r="DH43" s="33">
        <v>0.001</v>
      </c>
      <c r="DI43" s="33"/>
      <c r="DJ43" s="33"/>
      <c r="DK43" s="33">
        <v>0.002</v>
      </c>
      <c r="DL43" s="33">
        <v>0.001</v>
      </c>
      <c r="DM43" s="33">
        <v>0.002</v>
      </c>
      <c r="DN43" s="33">
        <v>0.001</v>
      </c>
      <c r="DO43" s="33">
        <v>0.002</v>
      </c>
      <c r="DP43" s="33">
        <v>0.002</v>
      </c>
      <c r="DQ43" s="33">
        <v>0.001</v>
      </c>
      <c r="DR43" s="37" t="s">
        <v>15</v>
      </c>
      <c r="DS43" s="33">
        <v>0.019</v>
      </c>
      <c r="DT43" s="33">
        <v>0.033</v>
      </c>
      <c r="DU43" s="33">
        <v>0.003</v>
      </c>
      <c r="DV43" s="33">
        <v>0.002</v>
      </c>
      <c r="DW43" s="33">
        <v>0.031</v>
      </c>
      <c r="DX43" s="33"/>
      <c r="DY43" s="33"/>
      <c r="DZ43" s="33"/>
      <c r="EB43" s="37" t="s">
        <v>15</v>
      </c>
      <c r="EC43" s="37" t="s">
        <v>15</v>
      </c>
      <c r="ED43" s="33">
        <v>0.021</v>
      </c>
      <c r="EE43" s="37" t="s">
        <v>15</v>
      </c>
      <c r="EF43" s="37" t="s">
        <v>15</v>
      </c>
      <c r="EG43" s="33">
        <v>0.006</v>
      </c>
      <c r="EH43" s="37" t="s">
        <v>15</v>
      </c>
      <c r="EI43" s="37" t="s">
        <v>15</v>
      </c>
      <c r="EJ43" s="37" t="s">
        <v>15</v>
      </c>
      <c r="EK43" s="33">
        <v>0.007</v>
      </c>
      <c r="EL43" s="33">
        <v>0.013</v>
      </c>
      <c r="EM43" s="37" t="s">
        <v>15</v>
      </c>
      <c r="EN43" s="33">
        <v>0.024</v>
      </c>
      <c r="EO43" s="37" t="s">
        <v>15</v>
      </c>
      <c r="EP43" s="37" t="s">
        <v>15</v>
      </c>
      <c r="EQ43" s="37" t="s">
        <v>15</v>
      </c>
      <c r="ER43" s="33">
        <v>0.035</v>
      </c>
      <c r="ES43" s="33">
        <v>0.017</v>
      </c>
      <c r="ET43" s="37" t="s">
        <v>15</v>
      </c>
      <c r="EU43" s="37" t="s">
        <v>15</v>
      </c>
      <c r="EV43" s="33">
        <v>0.009</v>
      </c>
      <c r="EW43" s="33">
        <v>0.042</v>
      </c>
      <c r="EX43" s="33">
        <v>0.011</v>
      </c>
      <c r="EY43" s="37" t="s">
        <v>15</v>
      </c>
      <c r="EZ43" s="33">
        <v>0.012</v>
      </c>
      <c r="FA43" s="33"/>
      <c r="FB43" s="33"/>
      <c r="FC43" s="33"/>
      <c r="FD43" s="33"/>
      <c r="FE43" s="33"/>
      <c r="FF43" s="33"/>
      <c r="FG43" s="33"/>
      <c r="FH43" s="37" t="s">
        <v>15</v>
      </c>
      <c r="FI43" s="33"/>
      <c r="FJ43" s="33"/>
      <c r="FK43" s="33"/>
      <c r="FL43" s="33"/>
      <c r="FM43" s="33"/>
      <c r="FN43" s="37" t="s">
        <v>15</v>
      </c>
      <c r="FO43" s="37" t="s">
        <v>15</v>
      </c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5">
        <v>146</v>
      </c>
      <c r="HY43" s="36">
        <v>0.0060684931506849345</v>
      </c>
      <c r="HZ43" s="36">
        <v>0</v>
      </c>
      <c r="IA43" s="36">
        <v>0.042</v>
      </c>
      <c r="IB43" s="36">
        <v>0.007717181373194604</v>
      </c>
    </row>
    <row r="44" spans="1:236" ht="12.75" customHeight="1">
      <c r="A44" s="32" t="s">
        <v>49</v>
      </c>
      <c r="B44" s="37" t="s">
        <v>15</v>
      </c>
      <c r="C44" s="37" t="s">
        <v>15</v>
      </c>
      <c r="D44" s="37" t="s">
        <v>15</v>
      </c>
      <c r="E44" s="37" t="s">
        <v>15</v>
      </c>
      <c r="F44" s="37" t="s">
        <v>15</v>
      </c>
      <c r="G44" s="37" t="s">
        <v>15</v>
      </c>
      <c r="H44" s="37" t="s">
        <v>15</v>
      </c>
      <c r="I44" s="37" t="s">
        <v>15</v>
      </c>
      <c r="J44" s="37" t="s">
        <v>15</v>
      </c>
      <c r="K44" s="37" t="s">
        <v>15</v>
      </c>
      <c r="L44" s="34">
        <v>0.001</v>
      </c>
      <c r="M44" s="38" t="s">
        <v>15</v>
      </c>
      <c r="N44" s="38" t="s">
        <v>15</v>
      </c>
      <c r="O44" s="34">
        <v>0.001</v>
      </c>
      <c r="P44" s="33">
        <v>0.002</v>
      </c>
      <c r="Q44" s="38" t="s">
        <v>15</v>
      </c>
      <c r="R44" s="38" t="s">
        <v>15</v>
      </c>
      <c r="S44" s="34">
        <v>0.008</v>
      </c>
      <c r="T44" s="38" t="s">
        <v>15</v>
      </c>
      <c r="U44" s="34">
        <v>0.001</v>
      </c>
      <c r="V44" s="34">
        <v>0.001</v>
      </c>
      <c r="W44" s="38" t="s">
        <v>15</v>
      </c>
      <c r="X44" s="38" t="s">
        <v>15</v>
      </c>
      <c r="Y44" s="38" t="s">
        <v>15</v>
      </c>
      <c r="Z44" s="34">
        <v>0.001</v>
      </c>
      <c r="AA44" s="34"/>
      <c r="AB44" s="34"/>
      <c r="AC44" s="38" t="s">
        <v>15</v>
      </c>
      <c r="AD44" s="38" t="s">
        <v>15</v>
      </c>
      <c r="AE44" s="38" t="s">
        <v>15</v>
      </c>
      <c r="AF44" s="34">
        <v>0.001</v>
      </c>
      <c r="AG44" s="38" t="s">
        <v>15</v>
      </c>
      <c r="AH44" s="38" t="s">
        <v>15</v>
      </c>
      <c r="AI44" s="38" t="s">
        <v>15</v>
      </c>
      <c r="AJ44" s="38" t="s">
        <v>15</v>
      </c>
      <c r="AK44" s="34">
        <v>0.001</v>
      </c>
      <c r="AL44" s="37" t="s">
        <v>15</v>
      </c>
      <c r="AM44" s="37" t="s">
        <v>15</v>
      </c>
      <c r="AN44" s="37" t="s">
        <v>15</v>
      </c>
      <c r="AO44" s="37" t="s">
        <v>15</v>
      </c>
      <c r="AP44" s="37" t="s">
        <v>15</v>
      </c>
      <c r="AQ44" s="37" t="s">
        <v>15</v>
      </c>
      <c r="AR44" s="37" t="s">
        <v>15</v>
      </c>
      <c r="AS44" s="33">
        <v>0.001</v>
      </c>
      <c r="AT44" s="37" t="s">
        <v>15</v>
      </c>
      <c r="AU44" s="37" t="s">
        <v>15</v>
      </c>
      <c r="AV44" s="37" t="s">
        <v>15</v>
      </c>
      <c r="AW44" s="33"/>
      <c r="AX44" s="33"/>
      <c r="AY44" s="33"/>
      <c r="AZ44" s="33"/>
      <c r="BA44" s="37" t="s">
        <v>15</v>
      </c>
      <c r="BB44" s="33">
        <v>0.001</v>
      </c>
      <c r="BC44" s="37" t="s">
        <v>15</v>
      </c>
      <c r="BD44" s="37" t="s">
        <v>15</v>
      </c>
      <c r="BE44" s="37" t="s">
        <v>15</v>
      </c>
      <c r="BF44" s="33">
        <v>0.001</v>
      </c>
      <c r="BG44" s="37" t="s">
        <v>15</v>
      </c>
      <c r="BH44" s="37" t="s">
        <v>15</v>
      </c>
      <c r="BI44" s="37" t="s">
        <v>15</v>
      </c>
      <c r="BJ44" s="37" t="s">
        <v>15</v>
      </c>
      <c r="BK44" s="37" t="s">
        <v>15</v>
      </c>
      <c r="BL44" s="33">
        <v>0.001</v>
      </c>
      <c r="BM44" s="37" t="s">
        <v>15</v>
      </c>
      <c r="BN44" s="37" t="s">
        <v>15</v>
      </c>
      <c r="BO44" s="37" t="s">
        <v>15</v>
      </c>
      <c r="BP44" s="37" t="s">
        <v>15</v>
      </c>
      <c r="BQ44" s="37" t="s">
        <v>15</v>
      </c>
      <c r="BR44" s="37" t="s">
        <v>15</v>
      </c>
      <c r="BS44" s="33">
        <v>0.001</v>
      </c>
      <c r="BT44" s="37" t="s">
        <v>15</v>
      </c>
      <c r="BU44" s="37" t="s">
        <v>15</v>
      </c>
      <c r="BV44" s="37" t="s">
        <v>15</v>
      </c>
      <c r="BW44" s="37" t="s">
        <v>15</v>
      </c>
      <c r="BX44" s="37" t="s">
        <v>15</v>
      </c>
      <c r="BY44" s="37" t="s">
        <v>15</v>
      </c>
      <c r="BZ44" s="37" t="s">
        <v>15</v>
      </c>
      <c r="CA44" s="37" t="s">
        <v>15</v>
      </c>
      <c r="CB44" s="37" t="s">
        <v>15</v>
      </c>
      <c r="CC44" s="37" t="s">
        <v>15</v>
      </c>
      <c r="CD44" s="37" t="s">
        <v>15</v>
      </c>
      <c r="CE44" s="37" t="s">
        <v>15</v>
      </c>
      <c r="CF44" s="33">
        <v>0.001</v>
      </c>
      <c r="CG44" s="33">
        <v>0.001</v>
      </c>
      <c r="CH44" s="37" t="s">
        <v>15</v>
      </c>
      <c r="CI44" s="33"/>
      <c r="CJ44" s="33"/>
      <c r="CK44" s="33"/>
      <c r="CL44" s="33"/>
      <c r="CM44" s="37" t="s">
        <v>15</v>
      </c>
      <c r="CN44" s="37" t="s">
        <v>15</v>
      </c>
      <c r="CO44" s="37" t="s">
        <v>15</v>
      </c>
      <c r="CP44" s="37" t="s">
        <v>15</v>
      </c>
      <c r="CQ44" s="37" t="s">
        <v>15</v>
      </c>
      <c r="CR44" s="37" t="s">
        <v>15</v>
      </c>
      <c r="CS44" s="37" t="s">
        <v>15</v>
      </c>
      <c r="CT44" s="37" t="s">
        <v>15</v>
      </c>
      <c r="CU44" s="37" t="s">
        <v>15</v>
      </c>
      <c r="CV44" s="37" t="s">
        <v>15</v>
      </c>
      <c r="CW44" s="37" t="s">
        <v>15</v>
      </c>
      <c r="CX44" s="37" t="s">
        <v>15</v>
      </c>
      <c r="CY44" s="37" t="s">
        <v>15</v>
      </c>
      <c r="CZ44" s="37" t="s">
        <v>15</v>
      </c>
      <c r="DA44" s="37" t="s">
        <v>15</v>
      </c>
      <c r="DB44" s="37" t="s">
        <v>15</v>
      </c>
      <c r="DC44" s="37" t="s">
        <v>15</v>
      </c>
      <c r="DD44" s="37" t="s">
        <v>15</v>
      </c>
      <c r="DE44" s="37" t="s">
        <v>15</v>
      </c>
      <c r="DF44" s="37" t="s">
        <v>15</v>
      </c>
      <c r="DG44" s="37" t="s">
        <v>15</v>
      </c>
      <c r="DH44" s="37" t="s">
        <v>15</v>
      </c>
      <c r="DI44" s="33"/>
      <c r="DJ44" s="33"/>
      <c r="DK44" s="37" t="s">
        <v>15</v>
      </c>
      <c r="DL44" s="33">
        <v>0.003</v>
      </c>
      <c r="DM44" s="37" t="s">
        <v>15</v>
      </c>
      <c r="DN44" s="33">
        <v>0.002</v>
      </c>
      <c r="DO44" s="37" t="s">
        <v>15</v>
      </c>
      <c r="DP44" s="37" t="s">
        <v>15</v>
      </c>
      <c r="DQ44" s="33">
        <v>0.002</v>
      </c>
      <c r="DR44" s="37" t="s">
        <v>15</v>
      </c>
      <c r="DS44" s="37" t="s">
        <v>15</v>
      </c>
      <c r="DT44" s="37" t="s">
        <v>15</v>
      </c>
      <c r="DU44" s="33">
        <v>0.004</v>
      </c>
      <c r="DV44" s="33">
        <v>0.003</v>
      </c>
      <c r="DW44" s="37" t="s">
        <v>15</v>
      </c>
      <c r="DX44" s="33"/>
      <c r="DY44" s="33"/>
      <c r="DZ44" s="33"/>
      <c r="EB44" s="37" t="s">
        <v>15</v>
      </c>
      <c r="EC44" s="37" t="s">
        <v>15</v>
      </c>
      <c r="ED44" s="37" t="s">
        <v>15</v>
      </c>
      <c r="EE44" s="37" t="s">
        <v>15</v>
      </c>
      <c r="EF44" s="37" t="s">
        <v>15</v>
      </c>
      <c r="EG44" s="37" t="s">
        <v>15</v>
      </c>
      <c r="EH44" s="37" t="s">
        <v>15</v>
      </c>
      <c r="EI44" s="37" t="s">
        <v>15</v>
      </c>
      <c r="EJ44" s="37" t="s">
        <v>15</v>
      </c>
      <c r="EK44" s="37" t="s">
        <v>15</v>
      </c>
      <c r="EL44" s="37" t="s">
        <v>15</v>
      </c>
      <c r="EM44" s="37" t="s">
        <v>15</v>
      </c>
      <c r="EN44" s="37" t="s">
        <v>15</v>
      </c>
      <c r="EO44" s="37" t="s">
        <v>15</v>
      </c>
      <c r="EP44" s="37" t="s">
        <v>15</v>
      </c>
      <c r="EQ44" s="37" t="s">
        <v>15</v>
      </c>
      <c r="ER44" s="37" t="s">
        <v>15</v>
      </c>
      <c r="ES44" s="37" t="s">
        <v>15</v>
      </c>
      <c r="ET44" s="37" t="s">
        <v>15</v>
      </c>
      <c r="EU44" s="37" t="s">
        <v>15</v>
      </c>
      <c r="EV44" s="37" t="s">
        <v>15</v>
      </c>
      <c r="EW44" s="37" t="s">
        <v>15</v>
      </c>
      <c r="EX44" s="37" t="s">
        <v>15</v>
      </c>
      <c r="EY44" s="37" t="s">
        <v>15</v>
      </c>
      <c r="EZ44" s="33">
        <v>0.042</v>
      </c>
      <c r="FA44" s="33"/>
      <c r="FB44" s="33"/>
      <c r="FC44" s="33"/>
      <c r="FD44" s="33"/>
      <c r="FE44" s="33"/>
      <c r="FF44" s="33"/>
      <c r="FG44" s="33"/>
      <c r="FH44" s="37" t="s">
        <v>15</v>
      </c>
      <c r="FI44" s="33"/>
      <c r="FJ44" s="33"/>
      <c r="FK44" s="33"/>
      <c r="FL44" s="33"/>
      <c r="FM44" s="33"/>
      <c r="FN44" s="33">
        <v>0.013</v>
      </c>
      <c r="FO44" s="37" t="s">
        <v>15</v>
      </c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5">
        <v>142</v>
      </c>
      <c r="HY44" s="36">
        <v>0.004845070422535212</v>
      </c>
      <c r="HZ44" s="36">
        <v>0</v>
      </c>
      <c r="IA44" s="36">
        <v>0.042</v>
      </c>
      <c r="IB44" s="36">
        <v>0.003749264293367372</v>
      </c>
    </row>
    <row r="45" spans="1:236" ht="12.75" customHeight="1">
      <c r="A45" s="32" t="s">
        <v>50</v>
      </c>
      <c r="B45" s="33">
        <v>0.018</v>
      </c>
      <c r="C45" s="33">
        <v>0.006</v>
      </c>
      <c r="D45" s="33">
        <v>0.004</v>
      </c>
      <c r="E45" s="33">
        <v>0.003</v>
      </c>
      <c r="F45" s="33">
        <v>0.005</v>
      </c>
      <c r="G45" s="33">
        <v>0.008</v>
      </c>
      <c r="H45" s="33">
        <v>0.004</v>
      </c>
      <c r="I45" s="33">
        <v>0.006</v>
      </c>
      <c r="J45" s="33">
        <v>0.004</v>
      </c>
      <c r="K45" s="33">
        <v>0.007</v>
      </c>
      <c r="L45" s="34">
        <v>0.008</v>
      </c>
      <c r="M45" s="34">
        <v>0.026</v>
      </c>
      <c r="N45" s="34">
        <v>0.012</v>
      </c>
      <c r="O45" s="34">
        <v>0.006</v>
      </c>
      <c r="P45" s="33">
        <v>0.004</v>
      </c>
      <c r="Q45" s="34">
        <v>0.005</v>
      </c>
      <c r="R45" s="34">
        <v>0.003</v>
      </c>
      <c r="S45" s="34">
        <v>0.143</v>
      </c>
      <c r="T45" s="34">
        <v>0.013</v>
      </c>
      <c r="U45" s="34">
        <v>0.013</v>
      </c>
      <c r="V45" s="34">
        <v>0.004</v>
      </c>
      <c r="W45" s="34">
        <v>0.007</v>
      </c>
      <c r="X45" s="34">
        <v>0.013</v>
      </c>
      <c r="Y45" s="34">
        <v>0.01</v>
      </c>
      <c r="Z45" s="34">
        <v>0.014</v>
      </c>
      <c r="AA45" s="34"/>
      <c r="AB45" s="34"/>
      <c r="AC45" s="34">
        <v>0.008</v>
      </c>
      <c r="AD45" s="34">
        <v>0.015</v>
      </c>
      <c r="AE45" s="34">
        <v>0.006</v>
      </c>
      <c r="AF45" s="34">
        <v>0.013</v>
      </c>
      <c r="AG45" s="34">
        <v>0.005</v>
      </c>
      <c r="AH45" s="34">
        <v>0.007</v>
      </c>
      <c r="AI45" s="34">
        <v>0.017</v>
      </c>
      <c r="AJ45" s="34">
        <v>0.005</v>
      </c>
      <c r="AK45" s="34">
        <v>0.013</v>
      </c>
      <c r="AL45" s="33">
        <v>0.014</v>
      </c>
      <c r="AM45" s="33">
        <v>0.006</v>
      </c>
      <c r="AN45" s="33">
        <v>0.015</v>
      </c>
      <c r="AO45" s="33">
        <v>0.006</v>
      </c>
      <c r="AP45" s="33">
        <v>0.009</v>
      </c>
      <c r="AQ45" s="33">
        <v>0.052</v>
      </c>
      <c r="AR45" s="33">
        <v>0.012</v>
      </c>
      <c r="AS45" s="33">
        <v>0.007</v>
      </c>
      <c r="AT45" s="33">
        <v>0.009</v>
      </c>
      <c r="AU45" s="33">
        <v>0.025</v>
      </c>
      <c r="AV45" s="33">
        <v>0.014</v>
      </c>
      <c r="AW45" s="33"/>
      <c r="AX45" s="33"/>
      <c r="AY45" s="33"/>
      <c r="AZ45" s="33"/>
      <c r="BA45" s="33">
        <v>0.009</v>
      </c>
      <c r="BB45" s="33">
        <v>0.006</v>
      </c>
      <c r="BC45" s="33">
        <v>0.008</v>
      </c>
      <c r="BD45" s="33">
        <v>0.006</v>
      </c>
      <c r="BE45" s="33">
        <v>0.005</v>
      </c>
      <c r="BF45" s="33">
        <v>0.011</v>
      </c>
      <c r="BG45" s="33">
        <v>0.009</v>
      </c>
      <c r="BH45" s="33">
        <v>0.026</v>
      </c>
      <c r="BI45" s="33">
        <v>0.015</v>
      </c>
      <c r="BJ45" s="33">
        <v>0.034</v>
      </c>
      <c r="BK45" s="33">
        <v>0.021</v>
      </c>
      <c r="BL45" s="33">
        <v>0.012</v>
      </c>
      <c r="BM45" s="33">
        <v>0.01</v>
      </c>
      <c r="BN45" s="33">
        <v>0.013</v>
      </c>
      <c r="BO45" s="33">
        <v>0.03</v>
      </c>
      <c r="BP45" s="33">
        <v>0.176</v>
      </c>
      <c r="BQ45" s="33">
        <v>0.017</v>
      </c>
      <c r="BR45" s="33">
        <v>0.013</v>
      </c>
      <c r="BS45" s="33">
        <v>0.007</v>
      </c>
      <c r="BT45" s="33">
        <v>0.022</v>
      </c>
      <c r="BU45" s="33">
        <v>0.018</v>
      </c>
      <c r="BV45" s="33">
        <v>0.076</v>
      </c>
      <c r="BW45" s="33">
        <v>0.012</v>
      </c>
      <c r="BX45" s="33">
        <v>0.007</v>
      </c>
      <c r="BY45" s="33">
        <v>0.015</v>
      </c>
      <c r="BZ45" s="33">
        <v>0.015</v>
      </c>
      <c r="CA45" s="33">
        <v>0.017</v>
      </c>
      <c r="CB45" s="33">
        <v>0.014</v>
      </c>
      <c r="CC45" s="33">
        <v>0.008</v>
      </c>
      <c r="CD45" s="33">
        <v>0.017</v>
      </c>
      <c r="CE45" s="33">
        <v>0.013</v>
      </c>
      <c r="CF45" s="33">
        <v>0.01</v>
      </c>
      <c r="CG45" s="33">
        <v>0.014</v>
      </c>
      <c r="CH45" s="33">
        <v>0.006</v>
      </c>
      <c r="CI45" s="33"/>
      <c r="CJ45" s="33"/>
      <c r="CK45" s="33"/>
      <c r="CL45" s="33"/>
      <c r="CM45" s="33">
        <v>0.017</v>
      </c>
      <c r="CN45" s="33">
        <v>0.014</v>
      </c>
      <c r="CO45" s="33">
        <v>0.033</v>
      </c>
      <c r="CP45" s="33">
        <v>0.035</v>
      </c>
      <c r="CQ45" s="33">
        <v>0.026</v>
      </c>
      <c r="CR45" s="33">
        <v>0.024</v>
      </c>
      <c r="CS45" s="33">
        <v>0.02</v>
      </c>
      <c r="CT45" s="33">
        <v>0.011</v>
      </c>
      <c r="CU45" s="33">
        <v>0.022</v>
      </c>
      <c r="CV45" s="33">
        <v>0.014</v>
      </c>
      <c r="CW45" s="33">
        <v>0.018</v>
      </c>
      <c r="CX45" s="33">
        <v>0.011</v>
      </c>
      <c r="CY45" s="33">
        <v>0.02</v>
      </c>
      <c r="CZ45" s="33">
        <v>0.021</v>
      </c>
      <c r="DA45" s="33">
        <v>0.01</v>
      </c>
      <c r="DB45" s="33">
        <v>0.011</v>
      </c>
      <c r="DC45" s="33">
        <v>0.011</v>
      </c>
      <c r="DD45" s="33">
        <v>0.017</v>
      </c>
      <c r="DE45" s="33">
        <v>0.02</v>
      </c>
      <c r="DF45" s="33">
        <v>0.034</v>
      </c>
      <c r="DG45" s="33">
        <v>0.071</v>
      </c>
      <c r="DH45" s="33">
        <v>0.02</v>
      </c>
      <c r="DI45" s="33"/>
      <c r="DJ45" s="33"/>
      <c r="DK45" s="33">
        <v>0.051</v>
      </c>
      <c r="DL45" s="33">
        <v>0.028</v>
      </c>
      <c r="DM45" s="33">
        <v>0.03</v>
      </c>
      <c r="DN45" s="33">
        <v>0.033</v>
      </c>
      <c r="DO45" s="33">
        <v>0.043</v>
      </c>
      <c r="DP45" s="33">
        <v>0.055</v>
      </c>
      <c r="DQ45" s="33">
        <v>0.023</v>
      </c>
      <c r="DR45" s="33">
        <v>0.027</v>
      </c>
      <c r="DS45" s="33">
        <v>0.079</v>
      </c>
      <c r="DT45" s="33">
        <v>0.024</v>
      </c>
      <c r="DU45" s="33">
        <v>0.031</v>
      </c>
      <c r="DV45" s="33">
        <v>0.025</v>
      </c>
      <c r="DW45" s="33">
        <v>0.074</v>
      </c>
      <c r="DX45" s="33"/>
      <c r="DY45" s="33"/>
      <c r="DZ45" s="33"/>
      <c r="EB45" s="33">
        <v>0.059</v>
      </c>
      <c r="EC45" s="33">
        <v>0.068</v>
      </c>
      <c r="ED45" s="33">
        <v>0.057</v>
      </c>
      <c r="EE45" s="33">
        <v>0.058</v>
      </c>
      <c r="EF45" s="33">
        <v>0.073</v>
      </c>
      <c r="EG45" s="33">
        <v>0.081</v>
      </c>
      <c r="EH45" s="33">
        <v>0.072</v>
      </c>
      <c r="EI45" s="33">
        <v>0.075</v>
      </c>
      <c r="EJ45" s="33">
        <v>0.066</v>
      </c>
      <c r="EK45" s="33">
        <v>0.054</v>
      </c>
      <c r="EL45" s="33">
        <v>0.086</v>
      </c>
      <c r="EM45" s="33">
        <v>0.114</v>
      </c>
      <c r="EN45" s="33">
        <v>0.037</v>
      </c>
      <c r="EO45" s="33">
        <v>0.058</v>
      </c>
      <c r="EP45" s="33">
        <v>0.074</v>
      </c>
      <c r="EQ45" s="33">
        <v>0.066</v>
      </c>
      <c r="ER45" s="33">
        <v>0.066</v>
      </c>
      <c r="ES45" s="33">
        <v>0.044</v>
      </c>
      <c r="ET45" s="33">
        <v>0.07</v>
      </c>
      <c r="EU45" s="33">
        <v>0.057</v>
      </c>
      <c r="EV45" s="33">
        <v>0.054</v>
      </c>
      <c r="EW45" s="33">
        <v>0.075</v>
      </c>
      <c r="EX45" s="33">
        <v>0.058</v>
      </c>
      <c r="EY45" s="33">
        <v>0.057</v>
      </c>
      <c r="EZ45" s="33">
        <v>0.147</v>
      </c>
      <c r="FA45" s="33"/>
      <c r="FB45" s="33"/>
      <c r="FC45" s="33"/>
      <c r="FD45" s="33"/>
      <c r="FE45" s="33"/>
      <c r="FF45" s="33"/>
      <c r="FG45" s="33"/>
      <c r="FH45" s="33">
        <v>0.073</v>
      </c>
      <c r="FI45" s="33"/>
      <c r="FJ45" s="33"/>
      <c r="FK45" s="33"/>
      <c r="FL45" s="33"/>
      <c r="FM45" s="33"/>
      <c r="FN45" s="33">
        <v>0.055</v>
      </c>
      <c r="FO45" s="33">
        <v>0.045</v>
      </c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5">
        <v>142</v>
      </c>
      <c r="HY45" s="36">
        <v>0.029563380281690126</v>
      </c>
      <c r="HZ45" s="36">
        <v>0.003</v>
      </c>
      <c r="IA45" s="36">
        <v>0.176</v>
      </c>
      <c r="IB45" s="36">
        <v>0.03017308398265581</v>
      </c>
    </row>
    <row r="46" spans="1:236" ht="12.75" customHeight="1">
      <c r="A46" s="32" t="s">
        <v>51</v>
      </c>
      <c r="B46" s="33">
        <v>0.002</v>
      </c>
      <c r="C46" s="37" t="s">
        <v>15</v>
      </c>
      <c r="D46" s="33">
        <v>0.001</v>
      </c>
      <c r="E46" s="33">
        <v>0.002</v>
      </c>
      <c r="F46" s="33">
        <v>0.001</v>
      </c>
      <c r="G46" s="33">
        <v>0.003</v>
      </c>
      <c r="H46" s="33">
        <v>0.001</v>
      </c>
      <c r="I46" s="33">
        <v>0.001</v>
      </c>
      <c r="J46" s="37" t="s">
        <v>15</v>
      </c>
      <c r="K46" s="33">
        <v>0.017</v>
      </c>
      <c r="L46" s="34">
        <v>0.002</v>
      </c>
      <c r="M46" s="34">
        <v>0.007</v>
      </c>
      <c r="N46" s="34">
        <v>0.014</v>
      </c>
      <c r="O46" s="34">
        <v>0.004</v>
      </c>
      <c r="P46" s="37" t="s">
        <v>15</v>
      </c>
      <c r="Q46" s="34">
        <v>0.005</v>
      </c>
      <c r="R46" s="34">
        <v>0.002</v>
      </c>
      <c r="S46" s="34">
        <v>0.058</v>
      </c>
      <c r="T46" s="34">
        <v>0.004</v>
      </c>
      <c r="U46" s="34">
        <v>0.007</v>
      </c>
      <c r="V46" s="38" t="s">
        <v>15</v>
      </c>
      <c r="W46" s="34">
        <v>0.004</v>
      </c>
      <c r="X46" s="34">
        <v>0.002</v>
      </c>
      <c r="Y46" s="34">
        <v>0.016</v>
      </c>
      <c r="Z46" s="34">
        <v>0.006</v>
      </c>
      <c r="AA46" s="34"/>
      <c r="AB46" s="34"/>
      <c r="AC46" s="34">
        <v>0.005</v>
      </c>
      <c r="AD46" s="34">
        <v>0.002</v>
      </c>
      <c r="AE46" s="34">
        <v>0.001</v>
      </c>
      <c r="AF46" s="34">
        <v>0.002</v>
      </c>
      <c r="AG46" s="34">
        <v>0.002</v>
      </c>
      <c r="AH46" s="34">
        <v>0.007</v>
      </c>
      <c r="AI46" s="34">
        <v>0.011</v>
      </c>
      <c r="AJ46" s="34">
        <v>0.004</v>
      </c>
      <c r="AK46" s="34">
        <v>0.004</v>
      </c>
      <c r="AL46" s="33">
        <v>0.013</v>
      </c>
      <c r="AM46" s="33">
        <v>0.004</v>
      </c>
      <c r="AN46" s="33">
        <v>0.007</v>
      </c>
      <c r="AO46" s="33">
        <v>0.004</v>
      </c>
      <c r="AP46" s="33">
        <v>0.007</v>
      </c>
      <c r="AQ46" s="33">
        <v>0.021</v>
      </c>
      <c r="AR46" s="33">
        <v>0.002</v>
      </c>
      <c r="AS46" s="33">
        <v>0.009</v>
      </c>
      <c r="AT46" s="33">
        <v>0.003</v>
      </c>
      <c r="AU46" s="33">
        <v>0.004</v>
      </c>
      <c r="AV46" s="33">
        <v>0.005</v>
      </c>
      <c r="AW46" s="33">
        <v>0.111</v>
      </c>
      <c r="AX46" s="33">
        <v>0.004</v>
      </c>
      <c r="AY46" s="33">
        <v>0.006</v>
      </c>
      <c r="AZ46" s="33">
        <v>0.006</v>
      </c>
      <c r="BA46" s="33">
        <v>0.003</v>
      </c>
      <c r="BB46" s="37" t="s">
        <v>15</v>
      </c>
      <c r="BC46" s="33">
        <v>0.002</v>
      </c>
      <c r="BD46" s="33">
        <v>0.002</v>
      </c>
      <c r="BE46" s="33">
        <v>0.001</v>
      </c>
      <c r="BF46" s="33">
        <v>0.004</v>
      </c>
      <c r="BG46" s="37" t="s">
        <v>15</v>
      </c>
      <c r="BH46" s="33">
        <v>0.021</v>
      </c>
      <c r="BI46" s="33">
        <v>0.005</v>
      </c>
      <c r="BJ46" s="33">
        <v>0.01</v>
      </c>
      <c r="BK46" s="33">
        <v>0.002</v>
      </c>
      <c r="BL46" s="33">
        <v>0.002</v>
      </c>
      <c r="BM46" s="33">
        <v>0.002</v>
      </c>
      <c r="BN46" s="33">
        <v>0.002</v>
      </c>
      <c r="BO46" s="33">
        <v>0.009</v>
      </c>
      <c r="BP46" s="33">
        <v>0.059</v>
      </c>
      <c r="BQ46" s="33">
        <v>0.002</v>
      </c>
      <c r="BR46" s="33">
        <v>0.002</v>
      </c>
      <c r="BS46" s="33">
        <v>0.001</v>
      </c>
      <c r="BT46" s="33">
        <v>0.01</v>
      </c>
      <c r="BU46" s="33">
        <v>0.004</v>
      </c>
      <c r="BV46" s="33">
        <v>0.033</v>
      </c>
      <c r="BW46" s="33">
        <v>0.018</v>
      </c>
      <c r="BX46" s="33">
        <v>0.002</v>
      </c>
      <c r="BY46" s="33">
        <v>0.005</v>
      </c>
      <c r="BZ46" s="33">
        <v>0.002</v>
      </c>
      <c r="CA46" s="33">
        <v>0.007</v>
      </c>
      <c r="CB46" s="33">
        <v>0.003</v>
      </c>
      <c r="CC46" s="33">
        <v>0.002</v>
      </c>
      <c r="CD46" s="33">
        <v>0.007</v>
      </c>
      <c r="CE46" s="33">
        <v>0.003</v>
      </c>
      <c r="CF46" s="33">
        <v>0.002</v>
      </c>
      <c r="CG46" s="33">
        <v>0.002</v>
      </c>
      <c r="CH46" s="33">
        <v>0.002</v>
      </c>
      <c r="CI46" s="33"/>
      <c r="CJ46" s="33"/>
      <c r="CK46" s="33"/>
      <c r="CL46" s="33"/>
      <c r="CM46" s="33">
        <v>0.004</v>
      </c>
      <c r="CN46" s="33">
        <v>0.005</v>
      </c>
      <c r="CO46" s="33">
        <v>0.02</v>
      </c>
      <c r="CP46" s="33">
        <v>0.011</v>
      </c>
      <c r="CQ46" s="33">
        <v>0.002</v>
      </c>
      <c r="CR46" s="33">
        <v>0.003</v>
      </c>
      <c r="CS46" s="33">
        <v>0.002</v>
      </c>
      <c r="CT46" s="33">
        <v>0.002</v>
      </c>
      <c r="CU46" s="33">
        <v>0.002</v>
      </c>
      <c r="CV46" s="37" t="s">
        <v>15</v>
      </c>
      <c r="CW46" s="33">
        <v>0.006</v>
      </c>
      <c r="CX46" s="33">
        <v>0.007</v>
      </c>
      <c r="CY46" s="33">
        <v>0.005</v>
      </c>
      <c r="CZ46" s="33">
        <v>0.006</v>
      </c>
      <c r="DA46" s="33">
        <v>0.002</v>
      </c>
      <c r="DB46" s="33">
        <v>0.002</v>
      </c>
      <c r="DC46" s="33">
        <v>0.001</v>
      </c>
      <c r="DD46" s="33">
        <v>0.003</v>
      </c>
      <c r="DE46" s="33">
        <v>0.005</v>
      </c>
      <c r="DF46" s="33">
        <v>0.006</v>
      </c>
      <c r="DG46" s="33">
        <v>0.008</v>
      </c>
      <c r="DH46" s="33">
        <v>0.007</v>
      </c>
      <c r="DI46" s="33"/>
      <c r="DJ46" s="33"/>
      <c r="DK46" s="33">
        <v>0.013</v>
      </c>
      <c r="DL46" s="33">
        <v>0.006</v>
      </c>
      <c r="DM46" s="33">
        <v>0.003</v>
      </c>
      <c r="DN46" s="33">
        <v>0.002</v>
      </c>
      <c r="DO46" s="33">
        <v>0.011</v>
      </c>
      <c r="DP46" s="33">
        <v>0.006</v>
      </c>
      <c r="DQ46" s="33">
        <v>0.004</v>
      </c>
      <c r="DR46" s="33">
        <v>0.004</v>
      </c>
      <c r="DS46" s="33">
        <v>0.025</v>
      </c>
      <c r="DT46" s="33">
        <v>0.01</v>
      </c>
      <c r="DU46" s="33">
        <v>0.007</v>
      </c>
      <c r="DV46" s="33">
        <v>0.005</v>
      </c>
      <c r="DW46" s="33">
        <v>0.012</v>
      </c>
      <c r="DX46" s="33"/>
      <c r="DY46" s="33"/>
      <c r="DZ46" s="33"/>
      <c r="EB46" s="33">
        <v>0.014</v>
      </c>
      <c r="EC46" s="33">
        <v>0.01</v>
      </c>
      <c r="ED46" s="33">
        <v>0.013</v>
      </c>
      <c r="EE46" s="33">
        <v>0.008</v>
      </c>
      <c r="EF46" s="33">
        <v>0.01</v>
      </c>
      <c r="EG46" s="33">
        <v>0.009</v>
      </c>
      <c r="EH46" s="33">
        <v>0.008</v>
      </c>
      <c r="EI46" s="33">
        <v>0.012</v>
      </c>
      <c r="EJ46" s="33">
        <v>0.055</v>
      </c>
      <c r="EK46" s="33">
        <v>0.028</v>
      </c>
      <c r="EL46" s="33">
        <v>0.032</v>
      </c>
      <c r="EM46" s="33">
        <v>0.027</v>
      </c>
      <c r="EN46" s="33">
        <v>0.008</v>
      </c>
      <c r="EO46" s="33">
        <v>0.006</v>
      </c>
      <c r="EP46" s="33">
        <v>0.004</v>
      </c>
      <c r="EQ46" s="33">
        <v>0.004</v>
      </c>
      <c r="ER46" s="33">
        <v>0.02</v>
      </c>
      <c r="ES46" s="33">
        <v>0.021</v>
      </c>
      <c r="ET46" s="33">
        <v>0.02</v>
      </c>
      <c r="EU46" s="33">
        <v>0.009</v>
      </c>
      <c r="EV46" s="33">
        <v>0.022</v>
      </c>
      <c r="EW46" s="33">
        <v>0.035</v>
      </c>
      <c r="EX46" s="33">
        <v>0.015</v>
      </c>
      <c r="EY46" s="33">
        <v>0.008</v>
      </c>
      <c r="EZ46" s="33">
        <v>0.073</v>
      </c>
      <c r="FA46" s="33"/>
      <c r="FB46" s="33"/>
      <c r="FC46" s="33"/>
      <c r="FD46" s="33"/>
      <c r="FE46" s="33"/>
      <c r="FF46" s="33"/>
      <c r="FG46" s="33"/>
      <c r="FH46" s="33">
        <v>0.04</v>
      </c>
      <c r="FI46" s="33"/>
      <c r="FJ46" s="33"/>
      <c r="FK46" s="33"/>
      <c r="FL46" s="33"/>
      <c r="FM46" s="33"/>
      <c r="FN46" s="33">
        <v>0.021</v>
      </c>
      <c r="FO46" s="33">
        <v>0.009</v>
      </c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5">
        <v>146</v>
      </c>
      <c r="HY46" s="36">
        <v>0.009726027397260273</v>
      </c>
      <c r="HZ46" s="36">
        <v>0</v>
      </c>
      <c r="IA46" s="36">
        <v>0.111</v>
      </c>
      <c r="IB46" s="36">
        <v>0.014367087761050296</v>
      </c>
    </row>
    <row r="47" spans="1:236" ht="12.75" customHeight="1">
      <c r="A47" s="32" t="s">
        <v>52</v>
      </c>
      <c r="B47" s="33">
        <v>0.001</v>
      </c>
      <c r="C47" s="33">
        <v>0.001</v>
      </c>
      <c r="D47" s="33">
        <v>0.001</v>
      </c>
      <c r="E47" s="33">
        <v>0.001</v>
      </c>
      <c r="F47" s="33">
        <v>0.001</v>
      </c>
      <c r="G47" s="33">
        <v>0.001</v>
      </c>
      <c r="H47" s="33">
        <v>0.001</v>
      </c>
      <c r="I47" s="33">
        <v>0.004</v>
      </c>
      <c r="J47" s="33">
        <v>0.001</v>
      </c>
      <c r="K47" s="33">
        <v>0.001</v>
      </c>
      <c r="L47" s="34">
        <v>0.003</v>
      </c>
      <c r="M47" s="34">
        <v>0.005</v>
      </c>
      <c r="N47" s="34">
        <v>0.003</v>
      </c>
      <c r="O47" s="34">
        <v>0.002</v>
      </c>
      <c r="P47" s="33">
        <v>0.004</v>
      </c>
      <c r="Q47" s="34">
        <v>0.002</v>
      </c>
      <c r="R47" s="34">
        <v>0.002</v>
      </c>
      <c r="S47" s="34">
        <v>0.008</v>
      </c>
      <c r="T47" s="34">
        <v>0.003</v>
      </c>
      <c r="U47" s="34">
        <v>0.006</v>
      </c>
      <c r="V47" s="38" t="s">
        <v>15</v>
      </c>
      <c r="W47" s="34">
        <v>0.002</v>
      </c>
      <c r="X47" s="34">
        <v>0.002</v>
      </c>
      <c r="Y47" s="38" t="s">
        <v>15</v>
      </c>
      <c r="Z47" s="34">
        <v>0.006</v>
      </c>
      <c r="AA47" s="34"/>
      <c r="AB47" s="34"/>
      <c r="AC47" s="34">
        <v>0.002</v>
      </c>
      <c r="AD47" s="34">
        <v>0.001</v>
      </c>
      <c r="AE47" s="34">
        <v>0.001</v>
      </c>
      <c r="AF47" s="34">
        <v>0.005</v>
      </c>
      <c r="AG47" s="34">
        <v>0.002</v>
      </c>
      <c r="AH47" s="34">
        <v>0.002</v>
      </c>
      <c r="AI47" s="34">
        <v>0.002</v>
      </c>
      <c r="AJ47" s="34">
        <v>0.002</v>
      </c>
      <c r="AK47" s="34">
        <v>0.001</v>
      </c>
      <c r="AL47" s="33">
        <v>0.003</v>
      </c>
      <c r="AM47" s="33">
        <v>0.002</v>
      </c>
      <c r="AN47" s="33">
        <v>0.003</v>
      </c>
      <c r="AO47" s="33">
        <v>0.002</v>
      </c>
      <c r="AP47" s="33">
        <v>0.003</v>
      </c>
      <c r="AQ47" s="33">
        <v>0.005</v>
      </c>
      <c r="AR47" s="33">
        <v>0.002</v>
      </c>
      <c r="AS47" s="33">
        <v>0.002</v>
      </c>
      <c r="AT47" s="33">
        <v>0.002</v>
      </c>
      <c r="AU47" s="33">
        <v>0.003</v>
      </c>
      <c r="AV47" s="33">
        <v>0.002</v>
      </c>
      <c r="AW47" s="33">
        <v>0.018</v>
      </c>
      <c r="AX47" s="33">
        <v>0.004</v>
      </c>
      <c r="AY47" s="33">
        <v>0.002</v>
      </c>
      <c r="AZ47" s="33">
        <v>0.003</v>
      </c>
      <c r="BA47" s="33">
        <v>0.003</v>
      </c>
      <c r="BB47" s="33">
        <v>0.002</v>
      </c>
      <c r="BC47" s="33">
        <v>0.002</v>
      </c>
      <c r="BD47" s="33">
        <v>0.002</v>
      </c>
      <c r="BE47" s="37" t="s">
        <v>15</v>
      </c>
      <c r="BF47" s="33">
        <v>0.002</v>
      </c>
      <c r="BG47" s="33">
        <v>0.002</v>
      </c>
      <c r="BH47" s="33">
        <v>0.005</v>
      </c>
      <c r="BI47" s="33">
        <v>0.006</v>
      </c>
      <c r="BJ47" s="37" t="s">
        <v>15</v>
      </c>
      <c r="BK47" s="37" t="s">
        <v>15</v>
      </c>
      <c r="BL47" s="37" t="s">
        <v>15</v>
      </c>
      <c r="BM47" s="33">
        <v>0.004</v>
      </c>
      <c r="BN47" s="33">
        <v>0.003</v>
      </c>
      <c r="BO47" s="33">
        <v>0.003</v>
      </c>
      <c r="BP47" s="33">
        <v>0.017</v>
      </c>
      <c r="BQ47" s="33">
        <v>0.003</v>
      </c>
      <c r="BR47" s="33">
        <v>0.002</v>
      </c>
      <c r="BS47" s="33">
        <v>0.002</v>
      </c>
      <c r="BT47" s="33">
        <v>0.002</v>
      </c>
      <c r="BU47" s="33">
        <v>0.002</v>
      </c>
      <c r="BV47" s="33">
        <v>0.009</v>
      </c>
      <c r="BW47" s="33">
        <v>0.002</v>
      </c>
      <c r="BX47" s="33">
        <v>0.002</v>
      </c>
      <c r="BY47" s="33">
        <v>0.004</v>
      </c>
      <c r="BZ47" s="33">
        <v>0.002</v>
      </c>
      <c r="CA47" s="33">
        <v>0.002</v>
      </c>
      <c r="CB47" s="33">
        <v>0.002</v>
      </c>
      <c r="CC47" s="33">
        <v>0.003</v>
      </c>
      <c r="CD47" s="33">
        <v>0.002</v>
      </c>
      <c r="CE47" s="33">
        <v>0.002</v>
      </c>
      <c r="CF47" s="33">
        <v>0.004</v>
      </c>
      <c r="CG47" s="33">
        <v>0.003</v>
      </c>
      <c r="CH47" s="33">
        <v>0.003</v>
      </c>
      <c r="CI47" s="33"/>
      <c r="CJ47" s="33"/>
      <c r="CK47" s="33"/>
      <c r="CL47" s="33"/>
      <c r="CM47" s="33">
        <v>0.002</v>
      </c>
      <c r="CN47" s="33">
        <v>0.002</v>
      </c>
      <c r="CO47" s="33">
        <v>0.005</v>
      </c>
      <c r="CP47" s="33">
        <v>0.004</v>
      </c>
      <c r="CQ47" s="33">
        <v>0.002</v>
      </c>
      <c r="CR47" s="37" t="s">
        <v>15</v>
      </c>
      <c r="CS47" s="33">
        <v>0.001</v>
      </c>
      <c r="CT47" s="33">
        <v>0.001</v>
      </c>
      <c r="CU47" s="37" t="s">
        <v>15</v>
      </c>
      <c r="CV47" s="33">
        <v>0.001</v>
      </c>
      <c r="CW47" s="33">
        <v>0.005</v>
      </c>
      <c r="CX47" s="33">
        <v>0.002</v>
      </c>
      <c r="CY47" s="37" t="s">
        <v>15</v>
      </c>
      <c r="CZ47" s="37" t="s">
        <v>15</v>
      </c>
      <c r="DA47" s="37" t="s">
        <v>15</v>
      </c>
      <c r="DB47" s="37" t="s">
        <v>15</v>
      </c>
      <c r="DC47" s="37" t="s">
        <v>15</v>
      </c>
      <c r="DD47" s="37" t="s">
        <v>15</v>
      </c>
      <c r="DE47" s="37" t="s">
        <v>15</v>
      </c>
      <c r="DF47" s="33">
        <v>0.004</v>
      </c>
      <c r="DG47" s="33">
        <v>0.003</v>
      </c>
      <c r="DH47" s="37" t="s">
        <v>15</v>
      </c>
      <c r="DI47" s="33"/>
      <c r="DJ47" s="33"/>
      <c r="DK47" s="33">
        <v>0.011</v>
      </c>
      <c r="DL47" s="33">
        <v>0.007</v>
      </c>
      <c r="DM47" s="33">
        <v>0.005</v>
      </c>
      <c r="DN47" s="33">
        <v>0.004</v>
      </c>
      <c r="DO47" s="33">
        <v>0.005</v>
      </c>
      <c r="DP47" s="33">
        <v>0.005</v>
      </c>
      <c r="DQ47" s="33">
        <v>0.004</v>
      </c>
      <c r="DR47" s="33">
        <v>0.005</v>
      </c>
      <c r="DS47" s="33">
        <v>0.012</v>
      </c>
      <c r="DT47" s="33">
        <v>0.005</v>
      </c>
      <c r="DU47" s="33">
        <v>0.011</v>
      </c>
      <c r="DV47" s="33">
        <v>0.008</v>
      </c>
      <c r="DW47" s="33">
        <v>0.008</v>
      </c>
      <c r="DX47" s="33"/>
      <c r="DY47" s="33"/>
      <c r="DZ47" s="33"/>
      <c r="EB47" s="33">
        <v>0.006</v>
      </c>
      <c r="EC47" s="33">
        <v>0.006</v>
      </c>
      <c r="ED47" s="33">
        <v>0.007</v>
      </c>
      <c r="EE47" s="33">
        <v>0.005</v>
      </c>
      <c r="EF47" s="33">
        <v>0.007</v>
      </c>
      <c r="EG47" s="33">
        <v>0.007</v>
      </c>
      <c r="EH47" s="33">
        <v>0.006</v>
      </c>
      <c r="EI47" s="33">
        <v>0.007</v>
      </c>
      <c r="EJ47" s="33">
        <v>0.003</v>
      </c>
      <c r="EK47" s="33">
        <v>0.004</v>
      </c>
      <c r="EL47" s="33">
        <v>0.004</v>
      </c>
      <c r="EM47" s="33">
        <v>0.005</v>
      </c>
      <c r="EN47" s="33">
        <v>0.007</v>
      </c>
      <c r="EO47" s="33">
        <v>0.004</v>
      </c>
      <c r="EP47" s="33">
        <v>0.003</v>
      </c>
      <c r="EQ47" s="33">
        <v>0.002</v>
      </c>
      <c r="ER47" s="33">
        <v>0.018</v>
      </c>
      <c r="ES47" s="33">
        <v>0.015</v>
      </c>
      <c r="ET47" s="33">
        <v>0.018</v>
      </c>
      <c r="EU47" s="33">
        <v>0.01</v>
      </c>
      <c r="EV47" s="33">
        <v>0.011</v>
      </c>
      <c r="EW47" s="33">
        <v>0.016</v>
      </c>
      <c r="EX47" s="33">
        <v>0.01</v>
      </c>
      <c r="EY47" s="33">
        <v>0.01</v>
      </c>
      <c r="EZ47" s="33">
        <v>0.072</v>
      </c>
      <c r="FA47" s="33"/>
      <c r="FB47" s="33"/>
      <c r="FC47" s="33"/>
      <c r="FD47" s="33"/>
      <c r="FE47" s="33"/>
      <c r="FF47" s="33"/>
      <c r="FG47" s="33"/>
      <c r="FH47" s="33">
        <v>0.05</v>
      </c>
      <c r="FI47" s="33"/>
      <c r="FJ47" s="33"/>
      <c r="FK47" s="33"/>
      <c r="FL47" s="33"/>
      <c r="FM47" s="33"/>
      <c r="FN47" s="33">
        <v>0.016</v>
      </c>
      <c r="FO47" s="33">
        <v>0.007</v>
      </c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5">
        <v>146</v>
      </c>
      <c r="HY47" s="36">
        <v>0.005308219178082194</v>
      </c>
      <c r="HZ47" s="36">
        <v>0</v>
      </c>
      <c r="IA47" s="36">
        <v>0.072</v>
      </c>
      <c r="IB47" s="36">
        <v>0.007796473381293171</v>
      </c>
    </row>
    <row r="48" spans="1:236" ht="12.75" customHeight="1">
      <c r="A48" s="32" t="s">
        <v>53</v>
      </c>
      <c r="B48" s="37" t="s">
        <v>15</v>
      </c>
      <c r="C48" s="37" t="s">
        <v>15</v>
      </c>
      <c r="D48" s="37" t="s">
        <v>15</v>
      </c>
      <c r="E48" s="37" t="s">
        <v>15</v>
      </c>
      <c r="F48" s="37" t="s">
        <v>15</v>
      </c>
      <c r="G48" s="37" t="s">
        <v>15</v>
      </c>
      <c r="H48" s="37" t="s">
        <v>15</v>
      </c>
      <c r="I48" s="33">
        <v>0.005</v>
      </c>
      <c r="J48" s="37" t="s">
        <v>15</v>
      </c>
      <c r="K48" s="33">
        <v>0.003</v>
      </c>
      <c r="L48" s="34">
        <v>0.001</v>
      </c>
      <c r="M48" s="38" t="s">
        <v>15</v>
      </c>
      <c r="N48" s="38" t="s">
        <v>15</v>
      </c>
      <c r="O48" s="38" t="s">
        <v>15</v>
      </c>
      <c r="P48" s="33">
        <v>0.001</v>
      </c>
      <c r="Q48" s="38" t="s">
        <v>15</v>
      </c>
      <c r="R48" s="38" t="s">
        <v>15</v>
      </c>
      <c r="S48" s="38" t="s">
        <v>15</v>
      </c>
      <c r="T48" s="38" t="s">
        <v>15</v>
      </c>
      <c r="U48" s="38" t="s">
        <v>15</v>
      </c>
      <c r="V48" s="34">
        <v>0.001</v>
      </c>
      <c r="W48" s="34">
        <v>0.003</v>
      </c>
      <c r="X48" s="38" t="s">
        <v>15</v>
      </c>
      <c r="Y48" s="38" t="s">
        <v>15</v>
      </c>
      <c r="Z48" s="38" t="s">
        <v>15</v>
      </c>
      <c r="AA48" s="34"/>
      <c r="AB48" s="34"/>
      <c r="AC48" s="38" t="s">
        <v>15</v>
      </c>
      <c r="AD48" s="38" t="s">
        <v>15</v>
      </c>
      <c r="AE48" s="38" t="s">
        <v>15</v>
      </c>
      <c r="AF48" s="34">
        <v>0.002</v>
      </c>
      <c r="AG48" s="38" t="s">
        <v>15</v>
      </c>
      <c r="AH48" s="38" t="s">
        <v>15</v>
      </c>
      <c r="AI48" s="38" t="s">
        <v>15</v>
      </c>
      <c r="AJ48" s="38" t="s">
        <v>15</v>
      </c>
      <c r="AK48" s="38" t="s">
        <v>15</v>
      </c>
      <c r="AL48" s="37" t="s">
        <v>15</v>
      </c>
      <c r="AM48" s="37" t="s">
        <v>15</v>
      </c>
      <c r="AN48" s="33">
        <v>0.001</v>
      </c>
      <c r="AO48" s="37" t="s">
        <v>15</v>
      </c>
      <c r="AP48" s="37" t="s">
        <v>15</v>
      </c>
      <c r="AQ48" s="33">
        <v>0.001</v>
      </c>
      <c r="AR48" s="37" t="s">
        <v>15</v>
      </c>
      <c r="AS48" s="33">
        <v>0.001</v>
      </c>
      <c r="AT48" s="37" t="s">
        <v>15</v>
      </c>
      <c r="AU48" s="37" t="s">
        <v>15</v>
      </c>
      <c r="AV48" s="37" t="s">
        <v>15</v>
      </c>
      <c r="AW48" s="33">
        <v>0.001</v>
      </c>
      <c r="AX48" s="33">
        <v>0.001</v>
      </c>
      <c r="AY48" s="37" t="s">
        <v>15</v>
      </c>
      <c r="AZ48" s="37" t="s">
        <v>15</v>
      </c>
      <c r="BA48" s="33">
        <v>0.002</v>
      </c>
      <c r="BB48" s="33">
        <v>0.001</v>
      </c>
      <c r="BC48" s="37" t="s">
        <v>15</v>
      </c>
      <c r="BD48" s="37" t="s">
        <v>15</v>
      </c>
      <c r="BE48" s="33">
        <v>0.001</v>
      </c>
      <c r="BF48" s="37" t="s">
        <v>15</v>
      </c>
      <c r="BG48" s="37" t="s">
        <v>15</v>
      </c>
      <c r="BH48" s="33">
        <v>0.001</v>
      </c>
      <c r="BI48" s="37" t="s">
        <v>15</v>
      </c>
      <c r="BJ48" s="37" t="s">
        <v>15</v>
      </c>
      <c r="BK48" s="37" t="s">
        <v>15</v>
      </c>
      <c r="BL48" s="37" t="s">
        <v>15</v>
      </c>
      <c r="BM48" s="37" t="s">
        <v>15</v>
      </c>
      <c r="BN48" s="37" t="s">
        <v>15</v>
      </c>
      <c r="BO48" s="37" t="s">
        <v>15</v>
      </c>
      <c r="BP48" s="37" t="s">
        <v>15</v>
      </c>
      <c r="BQ48" s="37" t="s">
        <v>15</v>
      </c>
      <c r="BR48" s="37" t="s">
        <v>15</v>
      </c>
      <c r="BS48" s="37" t="s">
        <v>15</v>
      </c>
      <c r="BT48" s="37" t="s">
        <v>15</v>
      </c>
      <c r="BU48" s="37" t="s">
        <v>15</v>
      </c>
      <c r="BV48" s="37" t="s">
        <v>15</v>
      </c>
      <c r="BW48" s="37" t="s">
        <v>15</v>
      </c>
      <c r="BX48" s="37" t="s">
        <v>15</v>
      </c>
      <c r="BY48" s="37" t="s">
        <v>15</v>
      </c>
      <c r="BZ48" s="37" t="s">
        <v>15</v>
      </c>
      <c r="CA48" s="37" t="s">
        <v>15</v>
      </c>
      <c r="CB48" s="33">
        <v>0.001</v>
      </c>
      <c r="CC48" s="37" t="s">
        <v>15</v>
      </c>
      <c r="CD48" s="37" t="s">
        <v>15</v>
      </c>
      <c r="CE48" s="37" t="s">
        <v>15</v>
      </c>
      <c r="CF48" s="37" t="s">
        <v>15</v>
      </c>
      <c r="CG48" s="33">
        <v>0.001</v>
      </c>
      <c r="CH48" s="37" t="s">
        <v>15</v>
      </c>
      <c r="CI48" s="33"/>
      <c r="CJ48" s="33"/>
      <c r="CK48" s="33"/>
      <c r="CL48" s="33"/>
      <c r="CM48" s="37" t="s">
        <v>15</v>
      </c>
      <c r="CN48" s="37" t="s">
        <v>15</v>
      </c>
      <c r="CO48" s="37" t="s">
        <v>15</v>
      </c>
      <c r="CP48" s="33">
        <v>0.001</v>
      </c>
      <c r="CQ48" s="33">
        <v>0.001</v>
      </c>
      <c r="CR48" s="37" t="s">
        <v>15</v>
      </c>
      <c r="CS48" s="33">
        <v>0.001</v>
      </c>
      <c r="CT48" s="37" t="s">
        <v>15</v>
      </c>
      <c r="CU48" s="37" t="s">
        <v>15</v>
      </c>
      <c r="CV48" s="33">
        <v>0.001</v>
      </c>
      <c r="CW48" s="37" t="s">
        <v>15</v>
      </c>
      <c r="CX48" s="33">
        <v>0.001</v>
      </c>
      <c r="CY48" s="37" t="s">
        <v>15</v>
      </c>
      <c r="CZ48" s="39" t="s">
        <v>15</v>
      </c>
      <c r="DA48" s="37" t="s">
        <v>15</v>
      </c>
      <c r="DB48" s="37" t="s">
        <v>15</v>
      </c>
      <c r="DC48" s="37" t="s">
        <v>15</v>
      </c>
      <c r="DD48" s="37" t="s">
        <v>15</v>
      </c>
      <c r="DE48" s="37" t="s">
        <v>15</v>
      </c>
      <c r="DF48" s="33">
        <v>0.001</v>
      </c>
      <c r="DG48" s="33">
        <v>0.001</v>
      </c>
      <c r="DH48" s="37" t="s">
        <v>15</v>
      </c>
      <c r="DI48" s="33"/>
      <c r="DJ48" s="33"/>
      <c r="DK48" s="33">
        <v>0.009</v>
      </c>
      <c r="DL48" s="33">
        <v>0.004</v>
      </c>
      <c r="DM48" s="33">
        <v>0.001</v>
      </c>
      <c r="DN48" s="37" t="s">
        <v>15</v>
      </c>
      <c r="DO48" s="33">
        <v>0.004</v>
      </c>
      <c r="DP48" s="33">
        <v>0.005</v>
      </c>
      <c r="DQ48" s="33">
        <v>0.006</v>
      </c>
      <c r="DR48" s="33">
        <v>0.003</v>
      </c>
      <c r="DS48" s="33">
        <v>0.001</v>
      </c>
      <c r="DT48" s="37" t="s">
        <v>15</v>
      </c>
      <c r="DU48" s="33">
        <v>0.008</v>
      </c>
      <c r="DV48" s="33">
        <v>0.005</v>
      </c>
      <c r="DW48" s="33">
        <v>0.005</v>
      </c>
      <c r="DX48" s="33"/>
      <c r="DY48" s="33"/>
      <c r="DZ48" s="33"/>
      <c r="EB48" s="33">
        <v>0.004</v>
      </c>
      <c r="EC48" s="33">
        <v>0.004</v>
      </c>
      <c r="ED48" s="33">
        <v>0.005</v>
      </c>
      <c r="EE48" s="33">
        <v>0.004</v>
      </c>
      <c r="EF48" s="33">
        <v>0.007</v>
      </c>
      <c r="EG48" s="33">
        <v>0.006</v>
      </c>
      <c r="EH48" s="33">
        <v>0.006</v>
      </c>
      <c r="EI48" s="33">
        <v>0.002</v>
      </c>
      <c r="EJ48" s="33">
        <v>0.002</v>
      </c>
      <c r="EK48" s="33">
        <v>0.003</v>
      </c>
      <c r="EL48" s="33">
        <v>0.003</v>
      </c>
      <c r="EM48" s="33">
        <v>0.004</v>
      </c>
      <c r="EN48" s="37" t="s">
        <v>15</v>
      </c>
      <c r="EO48" s="33">
        <v>0.004</v>
      </c>
      <c r="EP48" s="33">
        <v>0.003</v>
      </c>
      <c r="EQ48" s="33">
        <v>0.002</v>
      </c>
      <c r="ER48" s="33">
        <v>0.01</v>
      </c>
      <c r="ES48" s="33">
        <v>0.009</v>
      </c>
      <c r="ET48" s="33">
        <v>0.013</v>
      </c>
      <c r="EU48" s="33">
        <v>0.007</v>
      </c>
      <c r="EV48" s="40">
        <v>0.005</v>
      </c>
      <c r="EW48" s="33">
        <v>0.01</v>
      </c>
      <c r="EX48" s="33">
        <v>0.009</v>
      </c>
      <c r="EY48" s="33">
        <v>0.009</v>
      </c>
      <c r="EZ48" s="33">
        <v>0.034</v>
      </c>
      <c r="FA48" s="33"/>
      <c r="FB48" s="33"/>
      <c r="FC48" s="33"/>
      <c r="FD48" s="33"/>
      <c r="FE48" s="33"/>
      <c r="FF48" s="33"/>
      <c r="FG48" s="33"/>
      <c r="FH48" s="33">
        <v>0.024</v>
      </c>
      <c r="FI48" s="33"/>
      <c r="FJ48" s="33"/>
      <c r="FK48" s="33"/>
      <c r="FL48" s="33"/>
      <c r="FM48" s="33"/>
      <c r="FN48" s="33">
        <v>0.007</v>
      </c>
      <c r="FO48" s="33">
        <v>0.005</v>
      </c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5">
        <v>146</v>
      </c>
      <c r="HY48" s="36">
        <v>0.010493150684931507</v>
      </c>
      <c r="HZ48" s="36">
        <v>0</v>
      </c>
      <c r="IA48" s="36">
        <v>0.034</v>
      </c>
      <c r="IB48" s="36">
        <v>0.004189704248825358</v>
      </c>
    </row>
    <row r="49" spans="8:40" ht="12.75" customHeight="1">
      <c r="H49" s="41"/>
      <c r="I49" s="41"/>
      <c r="J49" s="41"/>
      <c r="AL49" s="33"/>
      <c r="AM49" s="33"/>
      <c r="AN49" s="33"/>
    </row>
    <row r="50" spans="8:233" ht="12.75" customHeight="1">
      <c r="H50" s="41"/>
      <c r="I50" s="41"/>
      <c r="J50" s="41"/>
      <c r="HY50" s="42"/>
    </row>
  </sheetData>
  <printOptions horizontalCentered="1" verticalCentered="1"/>
  <pageMargins left="0.66" right="0.65" top="1.85" bottom="1" header="0.5" footer="0.5"/>
  <pageSetup horizontalDpi="600" verticalDpi="600" orientation="portrait" r:id="rId1"/>
  <headerFooter alignWithMargins="0">
    <oddHeader>&amp;C&amp;"Arial,Bold"&amp;8MARYLAND AIR AND RADIATION MANAGEMENT ADMINISTRATION
CANNISTER AIR SAMPLE ANALYSIS RESULTS, 1/1/96-12/31/96
CHESTER, PENNSYLVANIA - 1996
SIM ANALYSIS - RESULTS IN PPB
ND = 1/2 THE DETECTION LIMIT</oddHeader>
    <oddFooter>&amp;L&amp;"Arial,Regular"&amp;8&amp;D&amp;C&amp;"Arial,Regular"&amp;8Page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B75"/>
  <sheetViews>
    <sheetView showGridLines="0" workbookViewId="0" topLeftCell="A1">
      <selection activeCell="G12" sqref="G12"/>
    </sheetView>
  </sheetViews>
  <sheetFormatPr defaultColWidth="7.50390625" defaultRowHeight="12.75"/>
  <cols>
    <col min="1" max="1" width="24.375" style="1" customWidth="1"/>
    <col min="2" max="236" width="6.625" style="2" customWidth="1"/>
    <col min="237" max="16384" width="7.50390625" style="2" customWidth="1"/>
  </cols>
  <sheetData>
    <row r="1" ht="12">
      <c r="D1" s="3" t="s">
        <v>0</v>
      </c>
    </row>
    <row r="2" ht="12">
      <c r="D2" s="4" t="s">
        <v>1</v>
      </c>
    </row>
    <row r="3" ht="12">
      <c r="D3" s="4" t="s">
        <v>2</v>
      </c>
    </row>
    <row r="4" ht="12">
      <c r="D4" s="4" t="s">
        <v>3</v>
      </c>
    </row>
    <row r="5" ht="12">
      <c r="D5" s="5" t="s">
        <v>4</v>
      </c>
    </row>
    <row r="6" ht="12.75">
      <c r="HY6" s="6" t="s">
        <v>5</v>
      </c>
    </row>
    <row r="7" spans="1:236" s="1" customFormat="1" ht="12.75" customHeight="1">
      <c r="A7" s="7" t="s">
        <v>6</v>
      </c>
      <c r="B7" s="8">
        <f>DATE(95,1,10)</f>
        <v>34709</v>
      </c>
      <c r="C7" s="8">
        <f>B7+1</f>
        <v>34710</v>
      </c>
      <c r="D7" s="8">
        <f>C7+2</f>
        <v>34712</v>
      </c>
      <c r="E7" s="8">
        <f>D7+1</f>
        <v>34713</v>
      </c>
      <c r="F7" s="8">
        <f>E7+2</f>
        <v>34715</v>
      </c>
      <c r="G7" s="8">
        <f>F7+2</f>
        <v>34717</v>
      </c>
      <c r="H7" s="8">
        <f>G7+2</f>
        <v>34719</v>
      </c>
      <c r="I7" s="8">
        <f>H7+5</f>
        <v>34724</v>
      </c>
      <c r="J7" s="8">
        <f>I7+1</f>
        <v>34725</v>
      </c>
      <c r="K7" s="8">
        <f>J7+3</f>
        <v>34728</v>
      </c>
      <c r="L7" s="8">
        <f>K7+3</f>
        <v>34731</v>
      </c>
      <c r="M7" s="8">
        <f>L7+1</f>
        <v>34732</v>
      </c>
      <c r="N7" s="8">
        <f>M7+2</f>
        <v>34734</v>
      </c>
      <c r="O7" s="8">
        <f>N7+3</f>
        <v>34737</v>
      </c>
      <c r="P7" s="8">
        <f>O7+1</f>
        <v>34738</v>
      </c>
      <c r="Q7" s="8">
        <f>P7+2</f>
        <v>34740</v>
      </c>
      <c r="R7" s="8">
        <f>Q7+1</f>
        <v>34741</v>
      </c>
      <c r="S7" s="8">
        <f>R7+2</f>
        <v>34743</v>
      </c>
      <c r="T7" s="8">
        <f>S7+1</f>
        <v>34744</v>
      </c>
      <c r="U7" s="8">
        <f>T7+2</f>
        <v>34746</v>
      </c>
      <c r="V7" s="8">
        <f>U7+3</f>
        <v>34749</v>
      </c>
      <c r="W7" s="8">
        <f>V7+1</f>
        <v>34750</v>
      </c>
      <c r="X7" s="8">
        <f>W7+2</f>
        <v>34752</v>
      </c>
      <c r="Y7" s="8">
        <f>X7+3</f>
        <v>34755</v>
      </c>
      <c r="Z7" s="8">
        <f>Y7+1</f>
        <v>34756</v>
      </c>
      <c r="AA7" s="8">
        <f>Z7+2</f>
        <v>34758</v>
      </c>
      <c r="AB7" s="8">
        <f>AA7+1</f>
        <v>34759</v>
      </c>
      <c r="AC7" s="8">
        <f>AB7+2</f>
        <v>34761</v>
      </c>
      <c r="AD7" s="8">
        <f>AC7+1</f>
        <v>34762</v>
      </c>
      <c r="AE7" s="8">
        <f>AD7+2</f>
        <v>34764</v>
      </c>
      <c r="AF7" s="8">
        <f>AE7+1</f>
        <v>34765</v>
      </c>
      <c r="AG7" s="8">
        <f>AF7+2</f>
        <v>34767</v>
      </c>
      <c r="AH7" s="8">
        <f>AG7+1</f>
        <v>34768</v>
      </c>
      <c r="AI7" s="8">
        <f>AH7+2</f>
        <v>34770</v>
      </c>
      <c r="AJ7" s="8">
        <f>AI7+1</f>
        <v>34771</v>
      </c>
      <c r="AK7" s="8">
        <f>AJ7+2</f>
        <v>34773</v>
      </c>
      <c r="AL7" s="8">
        <f>AK7+1</f>
        <v>34774</v>
      </c>
      <c r="AM7" s="8">
        <f>AL7+2</f>
        <v>34776</v>
      </c>
      <c r="AN7" s="8">
        <f>AM7+1</f>
        <v>34777</v>
      </c>
      <c r="AO7" s="8">
        <f>AN7+2</f>
        <v>34779</v>
      </c>
      <c r="AP7" s="8">
        <f>AO7+1</f>
        <v>34780</v>
      </c>
      <c r="AQ7" s="8">
        <f>AP7+3</f>
        <v>34783</v>
      </c>
      <c r="AR7" s="8">
        <f>AQ7+2</f>
        <v>34785</v>
      </c>
      <c r="AS7" s="8">
        <f>AR7+1</f>
        <v>34786</v>
      </c>
      <c r="AT7" s="8">
        <f>AS7+2</f>
        <v>34788</v>
      </c>
      <c r="AU7" s="8">
        <f>AT7+1</f>
        <v>34789</v>
      </c>
      <c r="AV7" s="8">
        <f>AU7+2</f>
        <v>34791</v>
      </c>
      <c r="AW7" s="8">
        <f>AV7+1</f>
        <v>34792</v>
      </c>
      <c r="AX7" s="8">
        <f>AW7+2</f>
        <v>34794</v>
      </c>
      <c r="AY7" s="8">
        <f>AX7+1</f>
        <v>34795</v>
      </c>
      <c r="AZ7" s="8">
        <f>AY7+2</f>
        <v>34797</v>
      </c>
      <c r="BA7" s="8">
        <f>AZ7+1</f>
        <v>34798</v>
      </c>
      <c r="BB7" s="8">
        <f>BA7+2</f>
        <v>34800</v>
      </c>
      <c r="BC7" s="8">
        <f>BB7+1</f>
        <v>34801</v>
      </c>
      <c r="BD7" s="8">
        <f>BC7+2</f>
        <v>34803</v>
      </c>
      <c r="BE7" s="8">
        <f>BD7+1</f>
        <v>34804</v>
      </c>
      <c r="BF7" s="8">
        <f>BE7+2</f>
        <v>34806</v>
      </c>
      <c r="BG7" s="8">
        <f>BF7+1</f>
        <v>34807</v>
      </c>
      <c r="BH7" s="8">
        <f>BG7+2</f>
        <v>34809</v>
      </c>
      <c r="BI7" s="8">
        <f>BH7+1</f>
        <v>34810</v>
      </c>
      <c r="BJ7" s="8">
        <f>BI7+2</f>
        <v>34812</v>
      </c>
      <c r="BK7" s="8">
        <f>BJ7+1</f>
        <v>34813</v>
      </c>
      <c r="BL7" s="8">
        <f>BK7+2</f>
        <v>34815</v>
      </c>
      <c r="BM7" s="8">
        <f>BL7+1</f>
        <v>34816</v>
      </c>
      <c r="BN7" s="8">
        <f>BM7+2</f>
        <v>34818</v>
      </c>
      <c r="BO7" s="8">
        <f>BN7+1</f>
        <v>34819</v>
      </c>
      <c r="BP7" s="8">
        <f>BO7+2</f>
        <v>34821</v>
      </c>
      <c r="BQ7" s="8">
        <f>BP7+1</f>
        <v>34822</v>
      </c>
      <c r="BR7" s="8">
        <f>BQ7+2</f>
        <v>34824</v>
      </c>
      <c r="BS7" s="8">
        <f>BR7+1</f>
        <v>34825</v>
      </c>
      <c r="BT7" s="8">
        <f>BS7+2</f>
        <v>34827</v>
      </c>
      <c r="BU7" s="8">
        <f>BT7+1</f>
        <v>34828</v>
      </c>
      <c r="BV7" s="8">
        <f>BU7+2</f>
        <v>34830</v>
      </c>
      <c r="BW7" s="8">
        <f>BV7+1</f>
        <v>34831</v>
      </c>
      <c r="BX7" s="8">
        <f>BW7+2</f>
        <v>34833</v>
      </c>
      <c r="BY7" s="8">
        <f>BX7+1</f>
        <v>34834</v>
      </c>
      <c r="BZ7" s="8">
        <f>BY7+2</f>
        <v>34836</v>
      </c>
      <c r="CA7" s="8">
        <f>BZ7+1</f>
        <v>34837</v>
      </c>
      <c r="CB7" s="8">
        <f>CA7+2</f>
        <v>34839</v>
      </c>
      <c r="CC7" s="8">
        <f>CB7+1</f>
        <v>34840</v>
      </c>
      <c r="CD7" s="8">
        <f>CC7+2</f>
        <v>34842</v>
      </c>
      <c r="CE7" s="8">
        <f>CD7+1</f>
        <v>34843</v>
      </c>
      <c r="CF7" s="8">
        <f>CE7+2</f>
        <v>34845</v>
      </c>
      <c r="CG7" s="8">
        <f>CF7+1</f>
        <v>34846</v>
      </c>
      <c r="CH7" s="8">
        <f>CG7+2</f>
        <v>34848</v>
      </c>
      <c r="CI7" s="8">
        <f>CH7+1</f>
        <v>34849</v>
      </c>
      <c r="CJ7" s="8">
        <f>CI7+2</f>
        <v>34851</v>
      </c>
      <c r="CK7" s="8">
        <f>CJ7+1</f>
        <v>34852</v>
      </c>
      <c r="CL7" s="8">
        <f>CK7+2</f>
        <v>34854</v>
      </c>
      <c r="CM7" s="8">
        <f>CL7+1</f>
        <v>34855</v>
      </c>
      <c r="CN7" s="8">
        <f>CM7+2</f>
        <v>34857</v>
      </c>
      <c r="CO7" s="8">
        <f>CN7+1</f>
        <v>34858</v>
      </c>
      <c r="CP7" s="8">
        <f>CO7+2</f>
        <v>34860</v>
      </c>
      <c r="CQ7" s="8">
        <f>CP7+1</f>
        <v>34861</v>
      </c>
      <c r="CR7" s="8">
        <f>CQ7+2</f>
        <v>34863</v>
      </c>
      <c r="CS7" s="8">
        <f>CR7+1</f>
        <v>34864</v>
      </c>
      <c r="CT7" s="8">
        <f>CS7+2</f>
        <v>34866</v>
      </c>
      <c r="CU7" s="8">
        <f>CT7+1</f>
        <v>34867</v>
      </c>
      <c r="CV7" s="8">
        <f>CU7+2</f>
        <v>34869</v>
      </c>
      <c r="CW7" s="8">
        <f>CV7+1</f>
        <v>34870</v>
      </c>
      <c r="CX7" s="8">
        <f>CW7+2</f>
        <v>34872</v>
      </c>
      <c r="CY7" s="8">
        <f>CX7+1</f>
        <v>34873</v>
      </c>
      <c r="CZ7" s="8">
        <f>CY7+2</f>
        <v>34875</v>
      </c>
      <c r="DA7" s="8">
        <f>CZ7+1</f>
        <v>34876</v>
      </c>
      <c r="DB7" s="8">
        <f>DA7+2</f>
        <v>34878</v>
      </c>
      <c r="DC7" s="8">
        <f>DB7+1</f>
        <v>34879</v>
      </c>
      <c r="DD7" s="8">
        <f>DC7+2</f>
        <v>34881</v>
      </c>
      <c r="DE7" s="8">
        <f>DD7+1</f>
        <v>34882</v>
      </c>
      <c r="DF7" s="8">
        <f>DE7+2</f>
        <v>34884</v>
      </c>
      <c r="DG7" s="8">
        <f>DF7+1</f>
        <v>34885</v>
      </c>
      <c r="DH7" s="8">
        <f>DG7+2</f>
        <v>34887</v>
      </c>
      <c r="DI7" s="8">
        <f>DH7+1</f>
        <v>34888</v>
      </c>
      <c r="DJ7" s="8">
        <f>DI7+2</f>
        <v>34890</v>
      </c>
      <c r="DK7" s="8">
        <f>DJ7+1</f>
        <v>34891</v>
      </c>
      <c r="DL7" s="8">
        <f>DK7+2</f>
        <v>34893</v>
      </c>
      <c r="DM7" s="8">
        <f>DL7+1</f>
        <v>34894</v>
      </c>
      <c r="DN7" s="8">
        <f>DM7+2</f>
        <v>34896</v>
      </c>
      <c r="DO7" s="8">
        <f>DN7+1</f>
        <v>34897</v>
      </c>
      <c r="DP7" s="8">
        <f>DO7+2</f>
        <v>34899</v>
      </c>
      <c r="DQ7" s="8">
        <f>DP7+1</f>
        <v>34900</v>
      </c>
      <c r="DR7" s="8">
        <f>DQ7+2</f>
        <v>34902</v>
      </c>
      <c r="DS7" s="8">
        <f>DR7+1</f>
        <v>34903</v>
      </c>
      <c r="DT7" s="8">
        <f>DS7+2</f>
        <v>34905</v>
      </c>
      <c r="DU7" s="8">
        <f>DT7+1</f>
        <v>34906</v>
      </c>
      <c r="DV7" s="8">
        <f>DU7+2</f>
        <v>34908</v>
      </c>
      <c r="DW7" s="8">
        <f>DV7+1</f>
        <v>34909</v>
      </c>
      <c r="DX7" s="8">
        <f>DW7+2</f>
        <v>34911</v>
      </c>
      <c r="DY7" s="8">
        <f>DX7+1</f>
        <v>34912</v>
      </c>
      <c r="DZ7" s="8">
        <f>DY7+2</f>
        <v>34914</v>
      </c>
      <c r="EA7" s="8">
        <f>DZ7+1</f>
        <v>34915</v>
      </c>
      <c r="EB7" s="8">
        <f>EA7+2</f>
        <v>34917</v>
      </c>
      <c r="EC7" s="8">
        <f>EB7+1</f>
        <v>34918</v>
      </c>
      <c r="ED7" s="8">
        <f>EC7+2</f>
        <v>34920</v>
      </c>
      <c r="EE7" s="8">
        <f>ED7+1</f>
        <v>34921</v>
      </c>
      <c r="EF7" s="8">
        <f>EE7+2</f>
        <v>34923</v>
      </c>
      <c r="EG7" s="8">
        <f>EF7+1</f>
        <v>34924</v>
      </c>
      <c r="EH7" s="8">
        <f>EG7+2</f>
        <v>34926</v>
      </c>
      <c r="EI7" s="8">
        <f>EH7+1</f>
        <v>34927</v>
      </c>
      <c r="EJ7" s="8">
        <f>EI7+2</f>
        <v>34929</v>
      </c>
      <c r="EK7" s="8">
        <f>EJ7+1</f>
        <v>34930</v>
      </c>
      <c r="EL7" s="8">
        <f>EK7+2</f>
        <v>34932</v>
      </c>
      <c r="EM7" s="8">
        <f>EL7+1</f>
        <v>34933</v>
      </c>
      <c r="EN7" s="8">
        <f>EM7+2</f>
        <v>34935</v>
      </c>
      <c r="EO7" s="8">
        <f>EN7+1</f>
        <v>34936</v>
      </c>
      <c r="EP7" s="8">
        <f>EO7+2</f>
        <v>34938</v>
      </c>
      <c r="EQ7" s="8">
        <f>EP7+1</f>
        <v>34939</v>
      </c>
      <c r="ER7" s="8">
        <f>EQ7+2</f>
        <v>34941</v>
      </c>
      <c r="ES7" s="8">
        <f>ER7+1</f>
        <v>34942</v>
      </c>
      <c r="ET7" s="8">
        <f>ES7+2</f>
        <v>34944</v>
      </c>
      <c r="EU7" s="8">
        <f>ET7+1</f>
        <v>34945</v>
      </c>
      <c r="EV7" s="8">
        <f>EU7+2</f>
        <v>34947</v>
      </c>
      <c r="EW7" s="8">
        <f>EV7+1</f>
        <v>34948</v>
      </c>
      <c r="EX7" s="8">
        <f>EW7+2</f>
        <v>34950</v>
      </c>
      <c r="EY7" s="8">
        <f>EX7+1</f>
        <v>34951</v>
      </c>
      <c r="EZ7" s="8">
        <f>EY7+2</f>
        <v>34953</v>
      </c>
      <c r="FA7" s="8">
        <f>EZ7+1</f>
        <v>34954</v>
      </c>
      <c r="FB7" s="8">
        <f>FA7+2</f>
        <v>34956</v>
      </c>
      <c r="FC7" s="8">
        <f>FB7+1</f>
        <v>34957</v>
      </c>
      <c r="FD7" s="8">
        <f>FC7+2</f>
        <v>34959</v>
      </c>
      <c r="FE7" s="8">
        <f>FD7+1</f>
        <v>34960</v>
      </c>
      <c r="FF7" s="8">
        <f>FE7+2</f>
        <v>34962</v>
      </c>
      <c r="FG7" s="8">
        <f>FF7+1</f>
        <v>34963</v>
      </c>
      <c r="FH7" s="8">
        <f>FG7+2</f>
        <v>34965</v>
      </c>
      <c r="FI7" s="8">
        <f>FH7+1</f>
        <v>34966</v>
      </c>
      <c r="FJ7" s="8">
        <f>FI7+2</f>
        <v>34968</v>
      </c>
      <c r="FK7" s="8">
        <f>FJ7+1</f>
        <v>34969</v>
      </c>
      <c r="FL7" s="8">
        <f>FK7+2</f>
        <v>34971</v>
      </c>
      <c r="FM7" s="8">
        <f>FL7+1</f>
        <v>34972</v>
      </c>
      <c r="FN7" s="8">
        <f>FM7+2</f>
        <v>34974</v>
      </c>
      <c r="FO7" s="8">
        <f>FN7+1</f>
        <v>34975</v>
      </c>
      <c r="FP7" s="8">
        <f>FO7+2</f>
        <v>34977</v>
      </c>
      <c r="FQ7" s="8">
        <f>FP7+1</f>
        <v>34978</v>
      </c>
      <c r="FR7" s="8">
        <f>FQ7+2</f>
        <v>34980</v>
      </c>
      <c r="FS7" s="8">
        <f>FR7+1</f>
        <v>34981</v>
      </c>
      <c r="FT7" s="8">
        <f>FS7+2</f>
        <v>34983</v>
      </c>
      <c r="FU7" s="8">
        <f>FT7+1</f>
        <v>34984</v>
      </c>
      <c r="FV7" s="8">
        <f>FU7+2</f>
        <v>34986</v>
      </c>
      <c r="FW7" s="8">
        <f>FV7+1</f>
        <v>34987</v>
      </c>
      <c r="FX7" s="8">
        <f>FW7+2</f>
        <v>34989</v>
      </c>
      <c r="FY7" s="8">
        <f>FX7+1</f>
        <v>34990</v>
      </c>
      <c r="FZ7" s="8">
        <f>FY7+2</f>
        <v>34992</v>
      </c>
      <c r="GA7" s="8">
        <f>FZ7+1</f>
        <v>34993</v>
      </c>
      <c r="GB7" s="8">
        <f>GA7+2</f>
        <v>34995</v>
      </c>
      <c r="GC7" s="8">
        <f>GB7+1</f>
        <v>34996</v>
      </c>
      <c r="GD7" s="8">
        <f>GC7+2</f>
        <v>34998</v>
      </c>
      <c r="GE7" s="8">
        <f>GD7+1</f>
        <v>34999</v>
      </c>
      <c r="GF7" s="8">
        <f>GE7+2</f>
        <v>35001</v>
      </c>
      <c r="GG7" s="8">
        <f>GF7+1</f>
        <v>35002</v>
      </c>
      <c r="GH7" s="8">
        <f>GG7+2</f>
        <v>35004</v>
      </c>
      <c r="GI7" s="8">
        <f>GH7+1</f>
        <v>35005</v>
      </c>
      <c r="GJ7" s="8">
        <f>GI7+2</f>
        <v>35007</v>
      </c>
      <c r="GK7" s="8">
        <f>GJ7+1</f>
        <v>35008</v>
      </c>
      <c r="GL7" s="8">
        <f>GK7+2</f>
        <v>35010</v>
      </c>
      <c r="GM7" s="8">
        <f>GL7+1</f>
        <v>35011</v>
      </c>
      <c r="GN7" s="8">
        <f>GM7+2</f>
        <v>35013</v>
      </c>
      <c r="GO7" s="8">
        <f>GN7+1</f>
        <v>35014</v>
      </c>
      <c r="GP7" s="8">
        <f>GO7+2</f>
        <v>35016</v>
      </c>
      <c r="GQ7" s="8">
        <f>GP7+1</f>
        <v>35017</v>
      </c>
      <c r="GR7" s="8">
        <f>GQ7+2</f>
        <v>35019</v>
      </c>
      <c r="GS7" s="8">
        <f>GR7+1</f>
        <v>35020</v>
      </c>
      <c r="GT7" s="8">
        <f>GS7+2</f>
        <v>35022</v>
      </c>
      <c r="GU7" s="8">
        <f>GT7+1</f>
        <v>35023</v>
      </c>
      <c r="GV7" s="8">
        <f>GU7+2</f>
        <v>35025</v>
      </c>
      <c r="GW7" s="8">
        <f>GV7+1</f>
        <v>35026</v>
      </c>
      <c r="GX7" s="8">
        <f>GW7+9</f>
        <v>35035</v>
      </c>
      <c r="GY7" s="8">
        <f>GX7+2</f>
        <v>35037</v>
      </c>
      <c r="GZ7" s="8">
        <f>GY7+1</f>
        <v>35038</v>
      </c>
      <c r="HA7" s="8">
        <f>GZ7+2</f>
        <v>35040</v>
      </c>
      <c r="HB7" s="8">
        <f>HA7+1</f>
        <v>35041</v>
      </c>
      <c r="HC7" s="8">
        <f>HB7+2</f>
        <v>35043</v>
      </c>
      <c r="HD7" s="8">
        <f>HC7+6</f>
        <v>35049</v>
      </c>
      <c r="HE7" s="8">
        <f>HD7+1</f>
        <v>35050</v>
      </c>
      <c r="HF7" s="8">
        <f>HE7+2</f>
        <v>35052</v>
      </c>
      <c r="HG7" s="8">
        <f>HF7+1</f>
        <v>35053</v>
      </c>
      <c r="HH7" s="8">
        <f>HG7+2</f>
        <v>35055</v>
      </c>
      <c r="HI7" s="8">
        <f>HH7+1</f>
        <v>35056</v>
      </c>
      <c r="HJ7" s="8">
        <f>HI7+2</f>
        <v>35058</v>
      </c>
      <c r="HK7" s="8">
        <f>HJ7+1</f>
        <v>35059</v>
      </c>
      <c r="HL7" s="8">
        <f>HK7+2</f>
        <v>35061</v>
      </c>
      <c r="HM7" s="8">
        <f>HL7+1</f>
        <v>35062</v>
      </c>
      <c r="HN7" s="8">
        <f>HM7+2</f>
        <v>35064</v>
      </c>
      <c r="HO7" s="8"/>
      <c r="HP7" s="8"/>
      <c r="HQ7" s="8"/>
      <c r="HR7" s="8"/>
      <c r="HS7" s="8"/>
      <c r="HT7" s="8"/>
      <c r="HU7" s="8"/>
      <c r="HV7" s="8"/>
      <c r="HW7" s="8"/>
      <c r="HX7" s="9" t="s">
        <v>7</v>
      </c>
      <c r="HY7" s="10" t="s">
        <v>8</v>
      </c>
      <c r="HZ7" s="10" t="s">
        <v>9</v>
      </c>
      <c r="IA7" s="10" t="s">
        <v>10</v>
      </c>
      <c r="IB7" s="10" t="s">
        <v>11</v>
      </c>
    </row>
    <row r="8" spans="1:236" ht="12.75" customHeight="1">
      <c r="A8" s="11" t="s">
        <v>12</v>
      </c>
      <c r="B8" s="12">
        <v>0.691</v>
      </c>
      <c r="C8" s="12">
        <v>0.658</v>
      </c>
      <c r="D8" s="12">
        <v>0.877</v>
      </c>
      <c r="E8" s="12">
        <v>0.697</v>
      </c>
      <c r="F8" s="12">
        <v>0.651</v>
      </c>
      <c r="G8" s="12">
        <v>0.528</v>
      </c>
      <c r="H8" s="12">
        <v>0.555</v>
      </c>
      <c r="I8" s="12">
        <v>0.653</v>
      </c>
      <c r="J8" s="12">
        <v>0.562</v>
      </c>
      <c r="K8" s="12">
        <v>0.534</v>
      </c>
      <c r="L8" s="13">
        <v>0.555</v>
      </c>
      <c r="M8" s="13">
        <v>0.526</v>
      </c>
      <c r="N8" s="13">
        <v>0.553</v>
      </c>
      <c r="O8" s="13">
        <v>0.525</v>
      </c>
      <c r="P8" s="13">
        <v>0.549</v>
      </c>
      <c r="Q8" s="13">
        <v>0.374</v>
      </c>
      <c r="R8" s="13">
        <v>0.534</v>
      </c>
      <c r="S8" s="13">
        <v>0.421</v>
      </c>
      <c r="T8" s="13">
        <v>0.41</v>
      </c>
      <c r="U8" s="13">
        <v>0.384</v>
      </c>
      <c r="V8" s="13">
        <v>0.411</v>
      </c>
      <c r="W8" s="13">
        <v>0.531</v>
      </c>
      <c r="X8" s="13">
        <v>0.439</v>
      </c>
      <c r="Y8" s="13">
        <v>0.514</v>
      </c>
      <c r="Z8" s="13">
        <v>0.65</v>
      </c>
      <c r="AA8" s="13">
        <v>0.689</v>
      </c>
      <c r="AB8" s="13">
        <v>0.526</v>
      </c>
      <c r="AC8" s="13">
        <v>0.485</v>
      </c>
      <c r="AD8" s="13">
        <v>0.533</v>
      </c>
      <c r="AE8" s="13">
        <v>1.268</v>
      </c>
      <c r="AF8" s="13">
        <v>0.665</v>
      </c>
      <c r="AG8" s="13">
        <v>0.587</v>
      </c>
      <c r="AH8" s="13">
        <v>0.534</v>
      </c>
      <c r="AI8" s="13">
        <v>0.602</v>
      </c>
      <c r="AJ8" s="13">
        <v>0.643</v>
      </c>
      <c r="AK8" s="13">
        <v>0.641</v>
      </c>
      <c r="AL8" s="12">
        <v>0.652</v>
      </c>
      <c r="AM8" s="12">
        <v>0.552</v>
      </c>
      <c r="AN8" s="12">
        <v>0.53</v>
      </c>
      <c r="AO8" s="12">
        <v>0.517</v>
      </c>
      <c r="AP8" s="12">
        <v>0.513</v>
      </c>
      <c r="AQ8" s="12">
        <v>0.529</v>
      </c>
      <c r="AR8" s="12">
        <v>0.488</v>
      </c>
      <c r="AS8" s="12">
        <v>0.48483425726892176</v>
      </c>
      <c r="AT8" s="12">
        <v>0.493</v>
      </c>
      <c r="AU8" s="12">
        <v>0.482</v>
      </c>
      <c r="AV8" s="12">
        <v>0.508</v>
      </c>
      <c r="AW8" s="12">
        <v>0.542</v>
      </c>
      <c r="AX8" s="12">
        <v>0.502</v>
      </c>
      <c r="AY8" s="12">
        <v>0.561</v>
      </c>
      <c r="AZ8" s="12">
        <v>0.539</v>
      </c>
      <c r="BA8" s="12">
        <v>0.552</v>
      </c>
      <c r="BB8" s="12">
        <v>0.495</v>
      </c>
      <c r="BC8" s="12">
        <v>0.507</v>
      </c>
      <c r="BD8" s="12">
        <v>0.324</v>
      </c>
      <c r="BE8" s="12">
        <v>0.522</v>
      </c>
      <c r="BF8" s="12">
        <v>0.409</v>
      </c>
      <c r="BG8" s="12">
        <v>0.404</v>
      </c>
      <c r="BH8" s="12">
        <v>0.718</v>
      </c>
      <c r="BI8" s="12">
        <v>0.83</v>
      </c>
      <c r="BJ8" s="12">
        <v>0.373</v>
      </c>
      <c r="BK8" s="12">
        <v>0.389</v>
      </c>
      <c r="BL8" s="12">
        <v>0.391</v>
      </c>
      <c r="BM8" s="12">
        <v>0.403</v>
      </c>
      <c r="BN8" s="12">
        <v>0.861</v>
      </c>
      <c r="BO8" s="12">
        <v>0.911</v>
      </c>
      <c r="BP8" s="12">
        <v>0.539</v>
      </c>
      <c r="BQ8" s="12">
        <v>0.442</v>
      </c>
      <c r="BR8" s="12">
        <v>0.54</v>
      </c>
      <c r="BS8" s="12">
        <v>0.535</v>
      </c>
      <c r="BT8" s="12">
        <v>0.604</v>
      </c>
      <c r="BU8" s="12">
        <v>0.662</v>
      </c>
      <c r="BV8" s="12">
        <v>1.14</v>
      </c>
      <c r="BW8" s="12">
        <v>1.149</v>
      </c>
      <c r="BX8" s="12">
        <v>1.083</v>
      </c>
      <c r="BY8" s="12">
        <v>1.145</v>
      </c>
      <c r="BZ8" s="12">
        <v>1.158</v>
      </c>
      <c r="CA8" s="12">
        <v>1.631</v>
      </c>
      <c r="CB8" s="12">
        <v>1.2</v>
      </c>
      <c r="CC8" s="12">
        <v>1.039</v>
      </c>
      <c r="CD8" s="12">
        <v>0.453</v>
      </c>
      <c r="CE8" s="12">
        <v>0.389</v>
      </c>
      <c r="CF8" s="12">
        <v>0.532</v>
      </c>
      <c r="CG8" s="12">
        <v>0.496</v>
      </c>
      <c r="CH8" s="12">
        <v>0.403</v>
      </c>
      <c r="CI8" s="12">
        <v>0.57</v>
      </c>
      <c r="CJ8" s="12">
        <v>0.751</v>
      </c>
      <c r="CK8" s="12">
        <v>0.582</v>
      </c>
      <c r="CL8" s="12">
        <v>0.596</v>
      </c>
      <c r="CM8" s="12"/>
      <c r="CN8" s="12"/>
      <c r="CO8" s="12"/>
      <c r="CP8" s="12">
        <v>0.584</v>
      </c>
      <c r="CQ8" s="12">
        <v>0.561</v>
      </c>
      <c r="CR8" s="12">
        <v>0.607</v>
      </c>
      <c r="CS8" s="12">
        <v>0.756</v>
      </c>
      <c r="CT8" s="12">
        <v>0.662</v>
      </c>
      <c r="CU8" s="12">
        <v>0.697</v>
      </c>
      <c r="CV8" s="12">
        <v>0.686</v>
      </c>
      <c r="CW8" s="12">
        <v>1.497</v>
      </c>
      <c r="CX8" s="12">
        <v>0.742</v>
      </c>
      <c r="CY8" s="12">
        <v>0.762</v>
      </c>
      <c r="CZ8" s="12">
        <v>0.705</v>
      </c>
      <c r="DA8" s="12">
        <v>0.584</v>
      </c>
      <c r="DB8" s="12">
        <v>0.611</v>
      </c>
      <c r="DC8" s="12">
        <v>0.629</v>
      </c>
      <c r="DD8" s="13">
        <v>0.584</v>
      </c>
      <c r="DE8" s="13">
        <v>0.698</v>
      </c>
      <c r="DF8" s="13">
        <v>0.637</v>
      </c>
      <c r="DG8" s="13">
        <v>0.609</v>
      </c>
      <c r="DH8" s="13"/>
      <c r="DI8" s="13"/>
      <c r="DJ8" s="13"/>
      <c r="DK8" s="13">
        <v>0.591</v>
      </c>
      <c r="DL8" s="13">
        <v>0.559</v>
      </c>
      <c r="DM8" s="13">
        <v>0.707</v>
      </c>
      <c r="DN8" s="13">
        <v>0.587</v>
      </c>
      <c r="DO8" s="13">
        <v>0.571</v>
      </c>
      <c r="DP8" s="13">
        <v>0.609</v>
      </c>
      <c r="DQ8" s="13">
        <v>0.689</v>
      </c>
      <c r="DR8" s="13">
        <v>0.823</v>
      </c>
      <c r="DS8" s="13">
        <v>0.599</v>
      </c>
      <c r="DT8" s="13"/>
      <c r="DU8" s="13"/>
      <c r="DV8" s="13">
        <v>0.545</v>
      </c>
      <c r="DW8" s="13">
        <v>0.504</v>
      </c>
      <c r="DX8" s="12">
        <v>0.567</v>
      </c>
      <c r="DY8" s="12">
        <v>0.528</v>
      </c>
      <c r="DZ8" s="12">
        <v>0.44</v>
      </c>
      <c r="EA8" s="12">
        <v>0.436</v>
      </c>
      <c r="EB8" s="12">
        <v>0.465</v>
      </c>
      <c r="EC8" s="12">
        <v>0.411</v>
      </c>
      <c r="ED8" s="12"/>
      <c r="EE8" s="12"/>
      <c r="EF8" s="12"/>
      <c r="EG8" s="12"/>
      <c r="EH8" s="12"/>
      <c r="EI8" s="12"/>
      <c r="EJ8" s="12">
        <v>0.523</v>
      </c>
      <c r="EK8" s="12">
        <v>0.451</v>
      </c>
      <c r="EL8" s="12">
        <v>0.623</v>
      </c>
      <c r="EM8" s="12">
        <v>0.491</v>
      </c>
      <c r="EN8" s="12">
        <v>0.514</v>
      </c>
      <c r="EO8" s="12">
        <v>0.535</v>
      </c>
      <c r="EP8" s="12">
        <v>0.504</v>
      </c>
      <c r="EQ8" s="12">
        <v>0.452</v>
      </c>
      <c r="ER8" s="12">
        <v>0.491</v>
      </c>
      <c r="ES8" s="12">
        <v>0.651</v>
      </c>
      <c r="ET8" s="12">
        <v>0.674</v>
      </c>
      <c r="EU8" s="12">
        <v>0.635</v>
      </c>
      <c r="EV8" s="12">
        <v>0.547</v>
      </c>
      <c r="EW8" s="12">
        <v>0.678</v>
      </c>
      <c r="EX8" s="12">
        <v>0.669</v>
      </c>
      <c r="EY8" s="12">
        <v>0.599</v>
      </c>
      <c r="EZ8" s="12">
        <v>0.602</v>
      </c>
      <c r="FA8" s="12">
        <v>0.62</v>
      </c>
      <c r="FB8" s="12">
        <v>0.681</v>
      </c>
      <c r="FC8" s="12">
        <v>0.57</v>
      </c>
      <c r="FD8" s="12">
        <v>0.571</v>
      </c>
      <c r="FE8" s="12">
        <v>0.532</v>
      </c>
      <c r="FF8" s="12">
        <v>0.538</v>
      </c>
      <c r="FG8" s="12">
        <v>0.582</v>
      </c>
      <c r="FH8" s="12">
        <v>0.535</v>
      </c>
      <c r="FI8" s="12">
        <v>0.553</v>
      </c>
      <c r="FJ8" s="12">
        <v>0.631</v>
      </c>
      <c r="FK8" s="12">
        <v>0.703</v>
      </c>
      <c r="FL8" s="12">
        <v>0.73</v>
      </c>
      <c r="FM8" s="12">
        <v>0.644</v>
      </c>
      <c r="FN8" s="12">
        <v>0.798</v>
      </c>
      <c r="FO8" s="12">
        <v>0.84</v>
      </c>
      <c r="FP8" s="12">
        <v>0.563</v>
      </c>
      <c r="FQ8" s="12">
        <v>0.574</v>
      </c>
      <c r="FR8" s="12">
        <v>0.738</v>
      </c>
      <c r="FS8" s="12">
        <v>0.619</v>
      </c>
      <c r="FT8" s="12">
        <v>0.687</v>
      </c>
      <c r="FU8" s="12">
        <v>0.697</v>
      </c>
      <c r="FV8" s="12">
        <v>0.617</v>
      </c>
      <c r="FW8" s="12">
        <v>0.581</v>
      </c>
      <c r="FX8" s="12"/>
      <c r="FY8" s="12"/>
      <c r="FZ8" s="12">
        <v>0.641</v>
      </c>
      <c r="GA8" s="12">
        <v>0.585</v>
      </c>
      <c r="GB8" s="12">
        <v>0.639</v>
      </c>
      <c r="GC8" s="12">
        <v>0.577</v>
      </c>
      <c r="GD8" s="12">
        <v>0.642</v>
      </c>
      <c r="GE8" s="12">
        <v>0.698</v>
      </c>
      <c r="GF8" s="12">
        <v>0.581</v>
      </c>
      <c r="GG8" s="12">
        <v>0.547</v>
      </c>
      <c r="GH8" s="12">
        <v>0.762</v>
      </c>
      <c r="GI8" s="12">
        <v>0.584</v>
      </c>
      <c r="GJ8" s="12">
        <v>0.568</v>
      </c>
      <c r="GK8" s="12">
        <v>0.572</v>
      </c>
      <c r="GL8" s="12">
        <v>0.7</v>
      </c>
      <c r="GM8" s="12">
        <v>0.583</v>
      </c>
      <c r="GN8" s="12">
        <v>0.614</v>
      </c>
      <c r="GO8" s="12">
        <v>0.567</v>
      </c>
      <c r="GP8" s="12">
        <v>0.657</v>
      </c>
      <c r="GQ8" s="12">
        <v>0.663</v>
      </c>
      <c r="GR8" s="12">
        <v>0.622</v>
      </c>
      <c r="GS8" s="12">
        <v>0.719</v>
      </c>
      <c r="GT8" s="12">
        <v>0.638</v>
      </c>
      <c r="GU8" s="12">
        <v>0.638</v>
      </c>
      <c r="GV8" s="12">
        <v>0.552</v>
      </c>
      <c r="GW8" s="12">
        <v>0.603</v>
      </c>
      <c r="GX8" s="12">
        <v>0.567</v>
      </c>
      <c r="GY8" s="12">
        <v>0.647</v>
      </c>
      <c r="GZ8" s="12">
        <v>0.547</v>
      </c>
      <c r="HA8" s="12">
        <v>0.551</v>
      </c>
      <c r="HB8" s="12">
        <v>0.58</v>
      </c>
      <c r="HC8" s="12">
        <v>0.627</v>
      </c>
      <c r="HD8" s="12">
        <v>0.696</v>
      </c>
      <c r="HE8" s="12">
        <v>0.582</v>
      </c>
      <c r="HF8" s="12">
        <v>0.583</v>
      </c>
      <c r="HG8" s="12">
        <v>0.553</v>
      </c>
      <c r="HH8" s="12">
        <v>0.535</v>
      </c>
      <c r="HI8" s="12">
        <v>0.58</v>
      </c>
      <c r="HJ8" s="12">
        <v>0.547</v>
      </c>
      <c r="HK8" s="12">
        <v>0.557</v>
      </c>
      <c r="HL8" s="12">
        <v>0.523</v>
      </c>
      <c r="HM8" s="12">
        <v>0.541</v>
      </c>
      <c r="HN8" s="12">
        <v>0.742</v>
      </c>
      <c r="HO8" s="12"/>
      <c r="HP8" s="12"/>
      <c r="HQ8" s="12"/>
      <c r="HR8" s="12"/>
      <c r="HS8" s="12"/>
      <c r="HT8" s="12"/>
      <c r="HU8" s="12"/>
      <c r="HV8" s="12"/>
      <c r="HW8" s="12"/>
      <c r="HX8" s="14">
        <f>COUNTA(B8:HN8)</f>
        <v>205</v>
      </c>
      <c r="HY8" s="12">
        <v>0.6144918744257017</v>
      </c>
      <c r="HZ8" s="12">
        <f>MINA(B8:HN8)</f>
        <v>0.324</v>
      </c>
      <c r="IA8" s="12">
        <f>MAXA(B8:HN8)</f>
        <v>1.631</v>
      </c>
      <c r="IB8" s="12">
        <f>STDEVPA(B8:HN8)</f>
        <v>0.1757435242022834</v>
      </c>
    </row>
    <row r="9" spans="1:236" ht="12.75" customHeight="1">
      <c r="A9" s="11" t="s">
        <v>13</v>
      </c>
      <c r="B9" s="12">
        <v>0.514</v>
      </c>
      <c r="C9" s="12">
        <v>0.664</v>
      </c>
      <c r="D9" s="12">
        <v>0.756</v>
      </c>
      <c r="E9" s="12">
        <v>0.741</v>
      </c>
      <c r="F9" s="12">
        <v>0.669</v>
      </c>
      <c r="G9" s="12">
        <v>0.54</v>
      </c>
      <c r="H9" s="12">
        <v>0.634</v>
      </c>
      <c r="I9" s="12">
        <v>0.625</v>
      </c>
      <c r="J9" s="12">
        <v>0.58</v>
      </c>
      <c r="K9" s="12">
        <v>0.528</v>
      </c>
      <c r="L9" s="13">
        <v>0.742</v>
      </c>
      <c r="M9" s="13">
        <v>0.605</v>
      </c>
      <c r="N9" s="13">
        <v>0.659</v>
      </c>
      <c r="O9" s="13">
        <v>0.695</v>
      </c>
      <c r="P9" s="13">
        <v>0.687</v>
      </c>
      <c r="Q9" s="13">
        <v>0.82</v>
      </c>
      <c r="R9" s="13">
        <v>0.51</v>
      </c>
      <c r="S9" s="13">
        <v>0.55</v>
      </c>
      <c r="T9" s="13">
        <v>0.565</v>
      </c>
      <c r="U9" s="13">
        <v>0.61</v>
      </c>
      <c r="V9" s="13">
        <v>0.617</v>
      </c>
      <c r="W9" s="13">
        <v>0.405</v>
      </c>
      <c r="X9" s="13">
        <v>0.439</v>
      </c>
      <c r="Y9" s="13">
        <v>0.468</v>
      </c>
      <c r="Z9" s="13">
        <v>0.525</v>
      </c>
      <c r="AA9" s="13">
        <v>0.345</v>
      </c>
      <c r="AB9" s="13">
        <v>0.385</v>
      </c>
      <c r="AC9" s="13">
        <v>0.426</v>
      </c>
      <c r="AD9" s="13">
        <v>0.423</v>
      </c>
      <c r="AE9" s="13">
        <v>0.481</v>
      </c>
      <c r="AF9" s="13">
        <v>0.521</v>
      </c>
      <c r="AG9" s="13">
        <v>0.577</v>
      </c>
      <c r="AH9" s="13">
        <v>0.531</v>
      </c>
      <c r="AI9" s="13">
        <v>0.509</v>
      </c>
      <c r="AJ9" s="13">
        <v>0.576</v>
      </c>
      <c r="AK9" s="13">
        <v>0.698</v>
      </c>
      <c r="AL9" s="12">
        <v>0.734</v>
      </c>
      <c r="AM9" s="12">
        <v>0.561</v>
      </c>
      <c r="AN9" s="12">
        <v>0.577</v>
      </c>
      <c r="AO9" s="12">
        <v>0.771</v>
      </c>
      <c r="AP9" s="12">
        <v>0.684</v>
      </c>
      <c r="AQ9" s="12">
        <v>0.357</v>
      </c>
      <c r="AR9" s="12">
        <v>0.41</v>
      </c>
      <c r="AS9" s="12">
        <v>0.5379108496436249</v>
      </c>
      <c r="AT9" s="12">
        <v>0.683</v>
      </c>
      <c r="AU9" s="12">
        <v>0.659</v>
      </c>
      <c r="AV9" s="12">
        <v>0.587</v>
      </c>
      <c r="AW9" s="12">
        <v>0.632</v>
      </c>
      <c r="AX9" s="12">
        <v>0.658</v>
      </c>
      <c r="AY9" s="12">
        <v>0.568</v>
      </c>
      <c r="AZ9" s="12">
        <v>0.451</v>
      </c>
      <c r="BA9" s="12">
        <v>0.553</v>
      </c>
      <c r="BB9" s="12">
        <v>0.559</v>
      </c>
      <c r="BC9" s="12">
        <v>0.58</v>
      </c>
      <c r="BD9" s="12">
        <v>0.254</v>
      </c>
      <c r="BE9" s="12">
        <v>0.376</v>
      </c>
      <c r="BF9" s="12">
        <v>0.461</v>
      </c>
      <c r="BG9" s="12">
        <v>0.451</v>
      </c>
      <c r="BH9" s="12">
        <v>0.759</v>
      </c>
      <c r="BI9" s="12">
        <v>0.908</v>
      </c>
      <c r="BJ9" s="12">
        <v>0.448</v>
      </c>
      <c r="BK9" s="12">
        <v>0.441</v>
      </c>
      <c r="BL9" s="12">
        <v>0.458</v>
      </c>
      <c r="BM9" s="12">
        <v>0.495</v>
      </c>
      <c r="BN9" s="12">
        <v>0.95</v>
      </c>
      <c r="BO9" s="12">
        <v>1.047</v>
      </c>
      <c r="BP9" s="12">
        <v>0.418</v>
      </c>
      <c r="BQ9" s="12">
        <v>0.37</v>
      </c>
      <c r="BR9" s="12">
        <v>0.552</v>
      </c>
      <c r="BS9" s="12">
        <v>0.407</v>
      </c>
      <c r="BT9" s="12">
        <v>0.455</v>
      </c>
      <c r="BU9" s="12">
        <v>0.464</v>
      </c>
      <c r="BV9" s="12">
        <v>0.407</v>
      </c>
      <c r="BW9" s="12">
        <v>0.39</v>
      </c>
      <c r="BX9" s="12">
        <v>0.422</v>
      </c>
      <c r="BY9" s="12">
        <v>0.39</v>
      </c>
      <c r="BZ9" s="12">
        <v>0.418</v>
      </c>
      <c r="CA9" s="12">
        <v>0.431</v>
      </c>
      <c r="CB9" s="12">
        <v>0.357</v>
      </c>
      <c r="CC9" s="12">
        <v>0.406</v>
      </c>
      <c r="CD9" s="12">
        <v>0.409</v>
      </c>
      <c r="CE9" s="12">
        <v>0.449</v>
      </c>
      <c r="CF9" s="12">
        <v>0.41</v>
      </c>
      <c r="CG9" s="12">
        <v>0.412</v>
      </c>
      <c r="CH9" s="12">
        <v>0.454</v>
      </c>
      <c r="CI9" s="12">
        <v>0.514</v>
      </c>
      <c r="CJ9" s="12">
        <v>0.505</v>
      </c>
      <c r="CK9" s="12">
        <v>0.571</v>
      </c>
      <c r="CL9" s="12">
        <v>0.565</v>
      </c>
      <c r="CM9" s="12"/>
      <c r="CN9" s="12"/>
      <c r="CO9" s="12"/>
      <c r="CP9" s="12">
        <v>0.405</v>
      </c>
      <c r="CQ9" s="12">
        <v>0.445</v>
      </c>
      <c r="CR9" s="12">
        <v>0.43</v>
      </c>
      <c r="CS9" s="12">
        <v>0.464</v>
      </c>
      <c r="CT9" s="12">
        <v>0.488</v>
      </c>
      <c r="CU9" s="12">
        <v>0.45</v>
      </c>
      <c r="CV9" s="12">
        <v>0.598</v>
      </c>
      <c r="CW9" s="12">
        <v>0.577</v>
      </c>
      <c r="CX9" s="12">
        <v>0.546</v>
      </c>
      <c r="CY9" s="12">
        <v>0.531</v>
      </c>
      <c r="CZ9" s="12">
        <v>0.592</v>
      </c>
      <c r="DA9" s="12">
        <v>0.527</v>
      </c>
      <c r="DB9" s="12">
        <v>0.495</v>
      </c>
      <c r="DC9" s="12">
        <v>0.475</v>
      </c>
      <c r="DD9" s="12">
        <v>0.543</v>
      </c>
      <c r="DE9" s="12">
        <v>0.553</v>
      </c>
      <c r="DF9" s="12">
        <v>0.518</v>
      </c>
      <c r="DG9" s="12">
        <v>0.541</v>
      </c>
      <c r="DH9" s="12"/>
      <c r="DI9" s="12"/>
      <c r="DJ9" s="12"/>
      <c r="DK9" s="12">
        <v>0.479</v>
      </c>
      <c r="DL9" s="12">
        <v>0.401</v>
      </c>
      <c r="DM9" s="12">
        <v>0.381</v>
      </c>
      <c r="DN9" s="12">
        <v>0.455</v>
      </c>
      <c r="DO9" s="12">
        <v>0.416</v>
      </c>
      <c r="DP9" s="12">
        <v>0.409</v>
      </c>
      <c r="DQ9" s="12">
        <v>0.492</v>
      </c>
      <c r="DR9" s="12">
        <v>0.498</v>
      </c>
      <c r="DS9" s="12">
        <v>0.502</v>
      </c>
      <c r="DT9" s="12"/>
      <c r="DU9" s="12"/>
      <c r="DV9" s="12">
        <v>0.443</v>
      </c>
      <c r="DW9" s="12">
        <v>0.406</v>
      </c>
      <c r="DX9" s="12">
        <v>0.345</v>
      </c>
      <c r="DY9" s="12">
        <v>0.376</v>
      </c>
      <c r="DZ9" s="12">
        <v>0.359</v>
      </c>
      <c r="EA9" s="12">
        <v>0.335</v>
      </c>
      <c r="EB9" s="12">
        <v>0.291</v>
      </c>
      <c r="EC9" s="12">
        <v>0.257</v>
      </c>
      <c r="ED9" s="12"/>
      <c r="EE9" s="12"/>
      <c r="EF9" s="12"/>
      <c r="EG9" s="12"/>
      <c r="EH9" s="12"/>
      <c r="EI9" s="12"/>
      <c r="EJ9" s="12">
        <v>0.461</v>
      </c>
      <c r="EK9" s="12">
        <v>0.455</v>
      </c>
      <c r="EL9" s="12">
        <v>0.432</v>
      </c>
      <c r="EM9" s="12">
        <v>0.39</v>
      </c>
      <c r="EN9" s="12">
        <v>0.442</v>
      </c>
      <c r="EO9" s="12">
        <v>0.424</v>
      </c>
      <c r="EP9" s="12">
        <v>0.449</v>
      </c>
      <c r="EQ9" s="12">
        <v>0.381</v>
      </c>
      <c r="ER9" s="12">
        <v>0.389</v>
      </c>
      <c r="ES9" s="12">
        <v>0.506</v>
      </c>
      <c r="ET9" s="12">
        <v>0.465</v>
      </c>
      <c r="EU9" s="12">
        <v>0.428</v>
      </c>
      <c r="EV9" s="12">
        <v>0.487</v>
      </c>
      <c r="EW9" s="12">
        <v>0.488</v>
      </c>
      <c r="EX9" s="12">
        <v>0.507</v>
      </c>
      <c r="EY9" s="12">
        <v>0.575</v>
      </c>
      <c r="EZ9" s="12">
        <v>0.436</v>
      </c>
      <c r="FA9" s="12">
        <v>0.461</v>
      </c>
      <c r="FB9" s="12">
        <v>0.58</v>
      </c>
      <c r="FC9" s="12">
        <v>0.47</v>
      </c>
      <c r="FD9" s="12">
        <v>0.481</v>
      </c>
      <c r="FE9" s="12">
        <v>0.425</v>
      </c>
      <c r="FF9" s="12">
        <v>0.436</v>
      </c>
      <c r="FG9" s="12">
        <v>0.55</v>
      </c>
      <c r="FH9" s="12">
        <v>0.44</v>
      </c>
      <c r="FI9" s="12">
        <v>0.425</v>
      </c>
      <c r="FJ9" s="12">
        <v>0.468</v>
      </c>
      <c r="FK9" s="12">
        <v>0.481</v>
      </c>
      <c r="FL9" s="12">
        <v>0.483</v>
      </c>
      <c r="FM9" s="12">
        <v>0.486</v>
      </c>
      <c r="FN9" s="12">
        <v>0.547</v>
      </c>
      <c r="FO9" s="12">
        <v>0.553</v>
      </c>
      <c r="FP9" s="12">
        <v>0.547</v>
      </c>
      <c r="FQ9" s="12">
        <v>0.596</v>
      </c>
      <c r="FR9" s="12">
        <v>0.508</v>
      </c>
      <c r="FS9" s="12">
        <v>0.494</v>
      </c>
      <c r="FT9" s="12">
        <v>0.534</v>
      </c>
      <c r="FU9" s="12">
        <v>0.545</v>
      </c>
      <c r="FV9" s="12">
        <v>0.621</v>
      </c>
      <c r="FW9" s="12">
        <v>0.502</v>
      </c>
      <c r="FX9" s="12"/>
      <c r="FY9" s="12"/>
      <c r="FZ9" s="12">
        <v>0.487</v>
      </c>
      <c r="GA9" s="12">
        <v>0.507</v>
      </c>
      <c r="GB9" s="12">
        <v>0.455</v>
      </c>
      <c r="GC9" s="12">
        <v>0.538</v>
      </c>
      <c r="GD9" s="12">
        <v>0.441</v>
      </c>
      <c r="GE9" s="12">
        <v>0.537</v>
      </c>
      <c r="GF9" s="12">
        <v>0.52</v>
      </c>
      <c r="GG9" s="12">
        <v>0.463</v>
      </c>
      <c r="GH9" s="12">
        <v>0.538</v>
      </c>
      <c r="GI9" s="12">
        <v>0.572</v>
      </c>
      <c r="GJ9" s="12">
        <v>0.468</v>
      </c>
      <c r="GK9" s="12">
        <v>0.454</v>
      </c>
      <c r="GL9" s="12">
        <v>0.52</v>
      </c>
      <c r="GM9" s="12">
        <v>0.482</v>
      </c>
      <c r="GN9" s="12">
        <v>0.476</v>
      </c>
      <c r="GO9" s="12">
        <v>0.497</v>
      </c>
      <c r="GP9" s="12">
        <v>0.499</v>
      </c>
      <c r="GQ9" s="12">
        <v>0.5</v>
      </c>
      <c r="GR9" s="12">
        <v>0.484</v>
      </c>
      <c r="GS9" s="12">
        <v>0.494</v>
      </c>
      <c r="GT9" s="12">
        <v>0.494</v>
      </c>
      <c r="GU9" s="12">
        <v>0.516</v>
      </c>
      <c r="GV9" s="12">
        <v>0.488</v>
      </c>
      <c r="GW9" s="12">
        <v>0.513</v>
      </c>
      <c r="GX9" s="12">
        <v>0.473</v>
      </c>
      <c r="GY9" s="12">
        <v>0.522</v>
      </c>
      <c r="GZ9" s="12">
        <v>0.484</v>
      </c>
      <c r="HA9" s="12">
        <v>0.476</v>
      </c>
      <c r="HB9" s="12">
        <v>0.464</v>
      </c>
      <c r="HC9" s="12">
        <v>0.459</v>
      </c>
      <c r="HD9" s="12">
        <v>0.548</v>
      </c>
      <c r="HE9" s="12">
        <v>0.524</v>
      </c>
      <c r="HF9" s="12">
        <v>0.505</v>
      </c>
      <c r="HG9" s="12">
        <v>0.514</v>
      </c>
      <c r="HH9" s="12">
        <v>0.525</v>
      </c>
      <c r="HI9" s="12">
        <v>0.539</v>
      </c>
      <c r="HJ9" s="12">
        <v>0.534</v>
      </c>
      <c r="HK9" s="12">
        <v>0.516</v>
      </c>
      <c r="HL9" s="12">
        <v>0.471</v>
      </c>
      <c r="HM9" s="12">
        <v>0.484</v>
      </c>
      <c r="HN9" s="12">
        <v>0.511</v>
      </c>
      <c r="HO9" s="12"/>
      <c r="HP9" s="12"/>
      <c r="HQ9" s="12"/>
      <c r="HR9" s="12"/>
      <c r="HS9" s="12"/>
      <c r="HT9" s="12"/>
      <c r="HU9" s="12"/>
      <c r="HV9" s="12"/>
      <c r="HW9" s="12"/>
      <c r="HX9" s="14">
        <f>COUNTA(B9:HN9)</f>
        <v>205</v>
      </c>
      <c r="HY9" s="12">
        <v>0.5086288334128954</v>
      </c>
      <c r="HZ9" s="12">
        <f>MINA(B9:HN9)</f>
        <v>0.254</v>
      </c>
      <c r="IA9" s="12">
        <f>MAXA(B9:HN9)</f>
        <v>1.047</v>
      </c>
      <c r="IB9" s="12">
        <f>STDEVPA(B9:HN9)</f>
        <v>0.10844327719218129</v>
      </c>
    </row>
    <row r="10" spans="1:236" ht="12.75" customHeight="1">
      <c r="A10" s="11" t="s">
        <v>14</v>
      </c>
      <c r="B10" s="12"/>
      <c r="C10" s="15" t="s">
        <v>15</v>
      </c>
      <c r="D10" s="12">
        <v>0.048</v>
      </c>
      <c r="E10" s="12">
        <v>0.037</v>
      </c>
      <c r="F10" s="12">
        <v>0.032</v>
      </c>
      <c r="G10" s="12">
        <v>0.022</v>
      </c>
      <c r="H10" s="12">
        <v>0.003</v>
      </c>
      <c r="I10" s="12">
        <v>0.022</v>
      </c>
      <c r="J10" s="15" t="s">
        <v>15</v>
      </c>
      <c r="K10" s="12">
        <v>0.01</v>
      </c>
      <c r="L10" s="13">
        <v>0.031</v>
      </c>
      <c r="M10" s="16" t="s">
        <v>15</v>
      </c>
      <c r="N10" s="16" t="s">
        <v>15</v>
      </c>
      <c r="O10" s="13">
        <v>0.02</v>
      </c>
      <c r="P10" s="16" t="s">
        <v>15</v>
      </c>
      <c r="Q10" s="13">
        <v>0.05</v>
      </c>
      <c r="R10" s="13">
        <v>0.028</v>
      </c>
      <c r="S10" s="13">
        <v>0.03</v>
      </c>
      <c r="T10" s="16" t="s">
        <v>15</v>
      </c>
      <c r="U10" s="13">
        <v>0.022</v>
      </c>
      <c r="V10" s="13">
        <v>0.032</v>
      </c>
      <c r="W10" s="13">
        <v>0.021</v>
      </c>
      <c r="X10" s="13">
        <v>0.018</v>
      </c>
      <c r="Y10" s="16" t="s">
        <v>15</v>
      </c>
      <c r="Z10" s="13">
        <v>0.025</v>
      </c>
      <c r="AA10" s="13">
        <v>0.01</v>
      </c>
      <c r="AB10" s="13">
        <v>0.016</v>
      </c>
      <c r="AC10" s="13">
        <v>0.011</v>
      </c>
      <c r="AD10" s="13">
        <v>0.019</v>
      </c>
      <c r="AE10" s="13">
        <v>0.022</v>
      </c>
      <c r="AF10" s="13">
        <v>0.021</v>
      </c>
      <c r="AG10" s="16" t="s">
        <v>15</v>
      </c>
      <c r="AH10" s="13">
        <v>0.016</v>
      </c>
      <c r="AI10" s="13">
        <v>0.014</v>
      </c>
      <c r="AJ10" s="16" t="s">
        <v>15</v>
      </c>
      <c r="AK10" s="13">
        <v>0.022</v>
      </c>
      <c r="AL10" s="12">
        <v>0.021</v>
      </c>
      <c r="AM10" s="12">
        <v>0.012</v>
      </c>
      <c r="AN10" s="15" t="s">
        <v>15</v>
      </c>
      <c r="AO10" s="12">
        <v>0.019</v>
      </c>
      <c r="AP10" s="12">
        <v>0.019</v>
      </c>
      <c r="AQ10" s="12">
        <v>0.001</v>
      </c>
      <c r="AR10" s="15" t="s">
        <v>15</v>
      </c>
      <c r="AS10" s="12">
        <v>0.02041407399027039</v>
      </c>
      <c r="AT10" s="12">
        <v>0.02</v>
      </c>
      <c r="AU10" s="12">
        <v>0.017</v>
      </c>
      <c r="AV10" s="12">
        <v>0.019</v>
      </c>
      <c r="AW10" s="12">
        <v>0.019</v>
      </c>
      <c r="AX10" s="12">
        <v>0.017</v>
      </c>
      <c r="AY10" s="12">
        <v>0.018</v>
      </c>
      <c r="AZ10" s="12">
        <v>0.022</v>
      </c>
      <c r="BA10" s="12">
        <v>0.021</v>
      </c>
      <c r="BB10" s="12">
        <v>0.021</v>
      </c>
      <c r="BC10" s="12">
        <v>0.023</v>
      </c>
      <c r="BD10" s="12">
        <v>0.008</v>
      </c>
      <c r="BE10" s="15" t="s">
        <v>15</v>
      </c>
      <c r="BF10" s="12">
        <v>0.015</v>
      </c>
      <c r="BG10" s="12">
        <v>0.019</v>
      </c>
      <c r="BH10" s="12">
        <v>0.037</v>
      </c>
      <c r="BI10" s="12">
        <v>0.027</v>
      </c>
      <c r="BJ10" s="12">
        <v>0.011</v>
      </c>
      <c r="BK10" s="12">
        <v>0.011</v>
      </c>
      <c r="BL10" s="15" t="s">
        <v>15</v>
      </c>
      <c r="BM10" s="12">
        <v>0.013</v>
      </c>
      <c r="BN10" s="12">
        <v>0.036</v>
      </c>
      <c r="BO10" s="12">
        <v>0.046</v>
      </c>
      <c r="BP10" s="15" t="s">
        <v>15</v>
      </c>
      <c r="BQ10" s="15" t="s">
        <v>15</v>
      </c>
      <c r="BR10" s="15" t="s">
        <v>15</v>
      </c>
      <c r="BS10" s="15" t="s">
        <v>15</v>
      </c>
      <c r="BT10" s="12">
        <v>0.009</v>
      </c>
      <c r="BU10" s="12">
        <v>0.011</v>
      </c>
      <c r="BV10" s="12">
        <v>0.202</v>
      </c>
      <c r="BW10" s="12">
        <v>0.182</v>
      </c>
      <c r="BX10" s="12">
        <v>0.18</v>
      </c>
      <c r="BY10" s="12">
        <v>0.185</v>
      </c>
      <c r="BZ10" s="12">
        <v>0.156</v>
      </c>
      <c r="CA10" s="12">
        <v>0.029</v>
      </c>
      <c r="CB10" s="12">
        <v>0.025</v>
      </c>
      <c r="CC10" s="12">
        <v>0.026</v>
      </c>
      <c r="CD10" s="12">
        <v>0.015</v>
      </c>
      <c r="CE10" s="12">
        <v>0.015</v>
      </c>
      <c r="CF10" s="12">
        <v>0.015</v>
      </c>
      <c r="CG10" s="12">
        <v>0.015</v>
      </c>
      <c r="CH10" s="12">
        <v>0.016</v>
      </c>
      <c r="CI10" s="15" t="s">
        <v>15</v>
      </c>
      <c r="CJ10" s="12">
        <v>0.015</v>
      </c>
      <c r="CK10" s="12">
        <v>0.017</v>
      </c>
      <c r="CL10" s="12">
        <v>0.016</v>
      </c>
      <c r="CM10" s="12"/>
      <c r="CN10" s="12"/>
      <c r="CO10" s="12"/>
      <c r="CP10" s="12">
        <v>0.015</v>
      </c>
      <c r="CQ10" s="12">
        <v>0.016</v>
      </c>
      <c r="CR10" s="12">
        <v>0.016</v>
      </c>
      <c r="CS10" s="12">
        <v>0.022</v>
      </c>
      <c r="CT10" s="12">
        <v>0.021</v>
      </c>
      <c r="CU10" s="12">
        <v>0.019</v>
      </c>
      <c r="CV10" s="12">
        <v>0.062</v>
      </c>
      <c r="CW10" s="12">
        <v>0.037</v>
      </c>
      <c r="CX10" s="15" t="s">
        <v>15</v>
      </c>
      <c r="CY10" s="15" t="s">
        <v>15</v>
      </c>
      <c r="CZ10" s="15" t="s">
        <v>15</v>
      </c>
      <c r="DA10" s="12">
        <v>0.018</v>
      </c>
      <c r="DB10" s="15" t="s">
        <v>15</v>
      </c>
      <c r="DC10" s="15" t="s">
        <v>15</v>
      </c>
      <c r="DD10" s="12">
        <v>0.015</v>
      </c>
      <c r="DE10" s="12">
        <v>0.015</v>
      </c>
      <c r="DF10" s="15" t="s">
        <v>15</v>
      </c>
      <c r="DG10" s="12">
        <v>0.014</v>
      </c>
      <c r="DH10" s="12"/>
      <c r="DI10" s="12"/>
      <c r="DJ10" s="12"/>
      <c r="DK10" s="15" t="s">
        <v>15</v>
      </c>
      <c r="DL10" s="12">
        <v>0.015</v>
      </c>
      <c r="DM10" s="12">
        <v>0.019</v>
      </c>
      <c r="DN10" s="12">
        <v>0.017</v>
      </c>
      <c r="DO10" s="12">
        <v>0.021</v>
      </c>
      <c r="DP10" s="15" t="s">
        <v>15</v>
      </c>
      <c r="DQ10" s="12">
        <v>0.021</v>
      </c>
      <c r="DR10" s="12">
        <v>0.018</v>
      </c>
      <c r="DS10" s="12">
        <v>0.016</v>
      </c>
      <c r="DT10" s="12"/>
      <c r="DU10" s="12"/>
      <c r="DV10" s="12">
        <v>0.015</v>
      </c>
      <c r="DW10" s="12">
        <v>0.014</v>
      </c>
      <c r="DX10" s="12">
        <v>0.013</v>
      </c>
      <c r="DY10" s="12">
        <v>0.018</v>
      </c>
      <c r="DZ10" s="12">
        <v>0.014</v>
      </c>
      <c r="EA10" s="12">
        <v>0.013</v>
      </c>
      <c r="EB10" s="12">
        <v>0.01</v>
      </c>
      <c r="EC10" s="12">
        <v>0.01</v>
      </c>
      <c r="ED10" s="12"/>
      <c r="EE10" s="12"/>
      <c r="EF10" s="12"/>
      <c r="EG10" s="12"/>
      <c r="EH10" s="12"/>
      <c r="EI10" s="12"/>
      <c r="EJ10" s="12">
        <v>0.011</v>
      </c>
      <c r="EK10" s="12">
        <v>0.017</v>
      </c>
      <c r="EL10" s="12">
        <v>0.017</v>
      </c>
      <c r="EM10" s="12">
        <v>0.016</v>
      </c>
      <c r="EN10" s="12">
        <v>0.016</v>
      </c>
      <c r="EO10" s="12">
        <v>0.014</v>
      </c>
      <c r="EP10" s="12">
        <v>0.019</v>
      </c>
      <c r="EQ10" s="15" t="s">
        <v>15</v>
      </c>
      <c r="ER10" s="15" t="s">
        <v>15</v>
      </c>
      <c r="ES10" s="15" t="s">
        <v>15</v>
      </c>
      <c r="ET10" s="15" t="s">
        <v>15</v>
      </c>
      <c r="EU10" s="15" t="s">
        <v>15</v>
      </c>
      <c r="EV10" s="12">
        <v>0.022</v>
      </c>
      <c r="EW10" s="12">
        <v>0.018</v>
      </c>
      <c r="EX10" s="12">
        <v>0.014</v>
      </c>
      <c r="EY10" s="12">
        <v>0.017</v>
      </c>
      <c r="EZ10" s="12">
        <v>0.017</v>
      </c>
      <c r="FA10" s="12">
        <v>0.017</v>
      </c>
      <c r="FB10" s="12">
        <v>0.001</v>
      </c>
      <c r="FC10" s="12">
        <v>0.016</v>
      </c>
      <c r="FD10" s="12">
        <v>0.015</v>
      </c>
      <c r="FE10" s="12">
        <v>0.014</v>
      </c>
      <c r="FF10" s="12">
        <v>0.012</v>
      </c>
      <c r="FG10" s="12">
        <v>0.016</v>
      </c>
      <c r="FH10" s="12">
        <v>0.018</v>
      </c>
      <c r="FI10" s="12">
        <v>0.002</v>
      </c>
      <c r="FJ10" s="12">
        <v>0.001</v>
      </c>
      <c r="FK10" s="12">
        <v>0.016</v>
      </c>
      <c r="FL10" s="12">
        <v>0.017</v>
      </c>
      <c r="FM10" s="12">
        <v>0.022</v>
      </c>
      <c r="FN10" s="12">
        <v>0.038</v>
      </c>
      <c r="FO10" s="12">
        <v>0.038</v>
      </c>
      <c r="FP10" s="12">
        <v>0.017</v>
      </c>
      <c r="FQ10" s="12">
        <v>0.041</v>
      </c>
      <c r="FR10" s="12">
        <v>0.02</v>
      </c>
      <c r="FS10" s="12">
        <v>0.017</v>
      </c>
      <c r="FT10" s="12">
        <v>0.022</v>
      </c>
      <c r="FU10" s="12">
        <v>0.022</v>
      </c>
      <c r="FV10" s="12">
        <v>0.025</v>
      </c>
      <c r="FW10" s="12">
        <v>0.021</v>
      </c>
      <c r="FX10" s="12"/>
      <c r="FY10" s="12"/>
      <c r="FZ10" s="12">
        <v>0.024</v>
      </c>
      <c r="GA10" s="12">
        <v>0.01</v>
      </c>
      <c r="GB10" s="12">
        <v>0.022</v>
      </c>
      <c r="GC10" s="12">
        <v>0.029</v>
      </c>
      <c r="GD10" s="15" t="s">
        <v>15</v>
      </c>
      <c r="GE10" s="12">
        <v>0.019</v>
      </c>
      <c r="GF10" s="15" t="s">
        <v>15</v>
      </c>
      <c r="GG10" s="12">
        <v>0.004</v>
      </c>
      <c r="GH10" s="12">
        <v>0.003</v>
      </c>
      <c r="GI10" s="12">
        <v>0.003</v>
      </c>
      <c r="GJ10" s="12">
        <v>0.002</v>
      </c>
      <c r="GK10" s="12">
        <v>0.002</v>
      </c>
      <c r="GL10" s="15" t="s">
        <v>15</v>
      </c>
      <c r="GM10" s="12">
        <v>0.002</v>
      </c>
      <c r="GN10" s="12">
        <v>0.019</v>
      </c>
      <c r="GO10" s="12">
        <v>0.016</v>
      </c>
      <c r="GP10" s="15" t="s">
        <v>15</v>
      </c>
      <c r="GQ10" s="15" t="s">
        <v>15</v>
      </c>
      <c r="GR10" s="15" t="s">
        <v>15</v>
      </c>
      <c r="GS10" s="12">
        <v>0.001</v>
      </c>
      <c r="GT10" s="15" t="s">
        <v>15</v>
      </c>
      <c r="GU10" s="12">
        <v>0.019</v>
      </c>
      <c r="GV10" s="12">
        <v>0.013</v>
      </c>
      <c r="GW10" s="12">
        <v>0.003</v>
      </c>
      <c r="GX10" s="12">
        <v>0.014</v>
      </c>
      <c r="GY10" s="12">
        <v>0.015</v>
      </c>
      <c r="GZ10" s="12">
        <v>0.014</v>
      </c>
      <c r="HA10" s="12">
        <v>0.017</v>
      </c>
      <c r="HB10" s="12">
        <v>0.017</v>
      </c>
      <c r="HC10" s="15" t="s">
        <v>15</v>
      </c>
      <c r="HD10" s="12">
        <v>0.021</v>
      </c>
      <c r="HE10" s="15" t="s">
        <v>15</v>
      </c>
      <c r="HF10" s="12">
        <v>0.019</v>
      </c>
      <c r="HG10" s="12">
        <v>0.003</v>
      </c>
      <c r="HH10" s="15" t="s">
        <v>15</v>
      </c>
      <c r="HI10" s="12">
        <v>0.022</v>
      </c>
      <c r="HJ10" s="15" t="s">
        <v>15</v>
      </c>
      <c r="HK10" s="12">
        <v>0.001</v>
      </c>
      <c r="HL10" s="12">
        <v>0.02</v>
      </c>
      <c r="HM10" s="12">
        <v>0.019</v>
      </c>
      <c r="HN10" s="12">
        <v>0.028</v>
      </c>
      <c r="HO10" s="12"/>
      <c r="HP10" s="12"/>
      <c r="HQ10" s="12"/>
      <c r="HR10" s="12"/>
      <c r="HS10" s="12"/>
      <c r="HT10" s="12"/>
      <c r="HU10" s="12"/>
      <c r="HV10" s="12"/>
      <c r="HW10" s="12"/>
      <c r="HX10" s="14">
        <f>COUNTA(B10:HN10)</f>
        <v>204</v>
      </c>
      <c r="HY10" s="12">
        <v>0.01911967683328561</v>
      </c>
      <c r="HZ10" s="12">
        <f>MINA(B10:HN10)</f>
        <v>0</v>
      </c>
      <c r="IA10" s="12">
        <f>MAXA(B10:HN10)</f>
        <v>0.202</v>
      </c>
      <c r="IB10" s="12">
        <f>STDEVPA(B10:HN10)</f>
        <v>0.028156984021901695</v>
      </c>
    </row>
    <row r="11" spans="1:236" ht="12.75" customHeight="1">
      <c r="A11" s="11" t="s">
        <v>16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5" t="s">
        <v>15</v>
      </c>
      <c r="K11" s="15" t="s">
        <v>15</v>
      </c>
      <c r="L11" s="16" t="s">
        <v>15</v>
      </c>
      <c r="M11" s="16" t="s">
        <v>15</v>
      </c>
      <c r="N11" s="16" t="s">
        <v>15</v>
      </c>
      <c r="O11" s="16" t="s">
        <v>15</v>
      </c>
      <c r="P11" s="16" t="s">
        <v>15</v>
      </c>
      <c r="Q11" s="13">
        <v>0.192</v>
      </c>
      <c r="R11" s="13">
        <v>0.118</v>
      </c>
      <c r="S11" s="16" t="s">
        <v>15</v>
      </c>
      <c r="T11" s="16" t="s">
        <v>15</v>
      </c>
      <c r="U11" s="13">
        <v>0.054</v>
      </c>
      <c r="V11" s="16" t="s">
        <v>15</v>
      </c>
      <c r="W11" s="16" t="s">
        <v>15</v>
      </c>
      <c r="X11" s="16" t="s">
        <v>15</v>
      </c>
      <c r="Y11" s="16" t="s">
        <v>15</v>
      </c>
      <c r="Z11" s="13">
        <v>0.18</v>
      </c>
      <c r="AA11" s="16" t="s">
        <v>15</v>
      </c>
      <c r="AB11" s="16" t="s">
        <v>15</v>
      </c>
      <c r="AC11" s="16" t="s">
        <v>15</v>
      </c>
      <c r="AD11" s="16" t="s">
        <v>15</v>
      </c>
      <c r="AE11" s="16" t="s">
        <v>15</v>
      </c>
      <c r="AF11" s="16" t="s">
        <v>15</v>
      </c>
      <c r="AG11" s="16" t="s">
        <v>15</v>
      </c>
      <c r="AH11" s="16" t="s">
        <v>15</v>
      </c>
      <c r="AI11" s="16" t="s">
        <v>15</v>
      </c>
      <c r="AJ11" s="16" t="s">
        <v>15</v>
      </c>
      <c r="AK11" s="13">
        <v>0.183</v>
      </c>
      <c r="AL11" s="15" t="s">
        <v>15</v>
      </c>
      <c r="AM11" s="15" t="s">
        <v>15</v>
      </c>
      <c r="AN11" s="15" t="s">
        <v>15</v>
      </c>
      <c r="AO11" s="15" t="s">
        <v>15</v>
      </c>
      <c r="AP11" s="15" t="s">
        <v>15</v>
      </c>
      <c r="AQ11" s="15" t="s">
        <v>15</v>
      </c>
      <c r="AR11" s="15" t="s">
        <v>15</v>
      </c>
      <c r="AS11" s="12">
        <v>0</v>
      </c>
      <c r="AT11" s="12">
        <v>0.154</v>
      </c>
      <c r="AU11" s="15" t="s">
        <v>15</v>
      </c>
      <c r="AV11" s="15" t="s">
        <v>15</v>
      </c>
      <c r="AW11" s="15" t="s">
        <v>15</v>
      </c>
      <c r="AX11" s="15" t="s">
        <v>15</v>
      </c>
      <c r="AY11" s="15" t="s">
        <v>15</v>
      </c>
      <c r="AZ11" s="15" t="s">
        <v>15</v>
      </c>
      <c r="BA11" s="15" t="s">
        <v>15</v>
      </c>
      <c r="BB11" s="15" t="s">
        <v>15</v>
      </c>
      <c r="BC11" s="15" t="s">
        <v>15</v>
      </c>
      <c r="BD11" s="15" t="s">
        <v>15</v>
      </c>
      <c r="BE11" s="15" t="s">
        <v>15</v>
      </c>
      <c r="BF11" s="15" t="s">
        <v>15</v>
      </c>
      <c r="BG11" s="12">
        <v>0.1821</v>
      </c>
      <c r="BH11" s="15" t="s">
        <v>15</v>
      </c>
      <c r="BI11" s="15" t="s">
        <v>15</v>
      </c>
      <c r="BJ11" s="15" t="s">
        <v>15</v>
      </c>
      <c r="BK11" s="15" t="s">
        <v>15</v>
      </c>
      <c r="BL11" s="15" t="s">
        <v>15</v>
      </c>
      <c r="BM11" s="12">
        <v>0.217</v>
      </c>
      <c r="BN11" s="15" t="s">
        <v>15</v>
      </c>
      <c r="BO11" s="15" t="s">
        <v>15</v>
      </c>
      <c r="BP11" s="15" t="s">
        <v>15</v>
      </c>
      <c r="BQ11" s="15" t="s">
        <v>15</v>
      </c>
      <c r="BR11" s="15" t="s">
        <v>15</v>
      </c>
      <c r="BS11" s="15" t="s">
        <v>15</v>
      </c>
      <c r="BT11" s="15" t="s">
        <v>15</v>
      </c>
      <c r="BU11" s="15" t="s">
        <v>15</v>
      </c>
      <c r="BV11" s="12">
        <v>0.022</v>
      </c>
      <c r="BW11" s="15" t="s">
        <v>15</v>
      </c>
      <c r="BX11" s="15" t="s">
        <v>15</v>
      </c>
      <c r="BY11" s="15" t="s">
        <v>15</v>
      </c>
      <c r="BZ11" s="12">
        <v>0.189</v>
      </c>
      <c r="CA11" s="15" t="s">
        <v>15</v>
      </c>
      <c r="CB11" s="15" t="s">
        <v>15</v>
      </c>
      <c r="CC11" s="15" t="s">
        <v>15</v>
      </c>
      <c r="CD11" s="12">
        <v>0.018</v>
      </c>
      <c r="CE11" s="12">
        <v>0.147</v>
      </c>
      <c r="CF11" s="15" t="s">
        <v>15</v>
      </c>
      <c r="CG11" s="15" t="s">
        <v>15</v>
      </c>
      <c r="CH11" s="12">
        <v>0.082</v>
      </c>
      <c r="CI11" s="15" t="s">
        <v>15</v>
      </c>
      <c r="CJ11" s="12">
        <v>0.41</v>
      </c>
      <c r="CK11" s="15" t="s">
        <v>15</v>
      </c>
      <c r="CL11" s="12">
        <v>0.069</v>
      </c>
      <c r="CM11" s="12"/>
      <c r="CN11" s="12"/>
      <c r="CO11" s="12"/>
      <c r="CP11" s="15" t="s">
        <v>15</v>
      </c>
      <c r="CQ11" s="15" t="s">
        <v>15</v>
      </c>
      <c r="CR11" s="15" t="s">
        <v>15</v>
      </c>
      <c r="CS11" s="15" t="s">
        <v>15</v>
      </c>
      <c r="CT11" s="12">
        <v>0.156</v>
      </c>
      <c r="CU11" s="15" t="s">
        <v>15</v>
      </c>
      <c r="CV11" s="15" t="s">
        <v>15</v>
      </c>
      <c r="CW11" s="15" t="s">
        <v>15</v>
      </c>
      <c r="CX11" s="15" t="s">
        <v>15</v>
      </c>
      <c r="CY11" s="15" t="s">
        <v>15</v>
      </c>
      <c r="CZ11" s="15" t="s">
        <v>15</v>
      </c>
      <c r="DA11" s="15" t="s">
        <v>15</v>
      </c>
      <c r="DB11" s="15" t="s">
        <v>15</v>
      </c>
      <c r="DC11" s="15" t="s">
        <v>15</v>
      </c>
      <c r="DD11" s="15" t="s">
        <v>15</v>
      </c>
      <c r="DE11" s="15" t="s">
        <v>15</v>
      </c>
      <c r="DF11" s="15" t="s">
        <v>15</v>
      </c>
      <c r="DG11" s="15" t="s">
        <v>15</v>
      </c>
      <c r="DH11" s="12"/>
      <c r="DI11" s="12"/>
      <c r="DJ11" s="12"/>
      <c r="DK11" s="15" t="s">
        <v>15</v>
      </c>
      <c r="DL11" s="15" t="s">
        <v>15</v>
      </c>
      <c r="DM11" s="12">
        <v>0.128</v>
      </c>
      <c r="DN11" s="15" t="s">
        <v>15</v>
      </c>
      <c r="DO11" s="15" t="s">
        <v>15</v>
      </c>
      <c r="DP11" s="15" t="s">
        <v>15</v>
      </c>
      <c r="DQ11" s="15" t="s">
        <v>15</v>
      </c>
      <c r="DR11" s="15" t="s">
        <v>15</v>
      </c>
      <c r="DS11" s="15" t="s">
        <v>15</v>
      </c>
      <c r="DT11" s="12"/>
      <c r="DU11" s="12"/>
      <c r="DV11" s="12">
        <v>0.26</v>
      </c>
      <c r="DW11" s="12">
        <v>0.07</v>
      </c>
      <c r="DX11" s="15" t="s">
        <v>15</v>
      </c>
      <c r="DY11" s="12">
        <v>0.115</v>
      </c>
      <c r="DZ11" s="12">
        <v>0.07</v>
      </c>
      <c r="EA11" s="12">
        <v>0.114</v>
      </c>
      <c r="EB11" s="15" t="s">
        <v>15</v>
      </c>
      <c r="EC11" s="15" t="s">
        <v>15</v>
      </c>
      <c r="ED11" s="12"/>
      <c r="EE11" s="12"/>
      <c r="EF11" s="12"/>
      <c r="EG11" s="12"/>
      <c r="EH11" s="12"/>
      <c r="EI11" s="12"/>
      <c r="EJ11" s="15" t="s">
        <v>15</v>
      </c>
      <c r="EK11" s="15" t="s">
        <v>15</v>
      </c>
      <c r="EL11" s="12">
        <v>0.127</v>
      </c>
      <c r="EM11" s="15" t="s">
        <v>15</v>
      </c>
      <c r="EN11" s="15" t="s">
        <v>15</v>
      </c>
      <c r="EO11" s="15" t="s">
        <v>15</v>
      </c>
      <c r="EP11" s="12">
        <v>0.114</v>
      </c>
      <c r="EQ11" s="15" t="s">
        <v>15</v>
      </c>
      <c r="ER11" s="15" t="s">
        <v>15</v>
      </c>
      <c r="ES11" s="15" t="s">
        <v>15</v>
      </c>
      <c r="ET11" s="15" t="s">
        <v>15</v>
      </c>
      <c r="EU11" s="15" t="s">
        <v>15</v>
      </c>
      <c r="EV11" s="12">
        <v>0.003</v>
      </c>
      <c r="EW11" s="12">
        <v>0.001</v>
      </c>
      <c r="EX11" s="12">
        <v>0.038</v>
      </c>
      <c r="EY11" s="15" t="s">
        <v>15</v>
      </c>
      <c r="EZ11" s="12">
        <v>0.001</v>
      </c>
      <c r="FA11" s="12">
        <v>0.036</v>
      </c>
      <c r="FB11" s="12">
        <v>0.027</v>
      </c>
      <c r="FC11" s="15" t="s">
        <v>15</v>
      </c>
      <c r="FD11" s="12">
        <v>0.02</v>
      </c>
      <c r="FE11" s="15" t="s">
        <v>15</v>
      </c>
      <c r="FF11" s="12">
        <v>0.22</v>
      </c>
      <c r="FG11" s="12">
        <v>0.06</v>
      </c>
      <c r="FH11" s="12">
        <v>0.109</v>
      </c>
      <c r="FI11" s="15" t="s">
        <v>15</v>
      </c>
      <c r="FJ11" s="12">
        <v>0.044</v>
      </c>
      <c r="FK11" s="12">
        <v>0.368</v>
      </c>
      <c r="FL11" s="12">
        <v>0.109</v>
      </c>
      <c r="FM11" s="15" t="s">
        <v>15</v>
      </c>
      <c r="FN11" s="12">
        <v>0.269</v>
      </c>
      <c r="FO11" s="12">
        <v>0.266</v>
      </c>
      <c r="FP11" s="12">
        <v>0.084</v>
      </c>
      <c r="FQ11" s="12">
        <v>0.345</v>
      </c>
      <c r="FR11" s="15" t="s">
        <v>15</v>
      </c>
      <c r="FS11" s="12">
        <v>0.102</v>
      </c>
      <c r="FT11" s="12">
        <v>0.328</v>
      </c>
      <c r="FU11" s="12">
        <v>0.082</v>
      </c>
      <c r="FV11" s="12">
        <v>0.285</v>
      </c>
      <c r="FW11" s="12">
        <v>0.141</v>
      </c>
      <c r="FX11" s="12"/>
      <c r="FY11" s="12"/>
      <c r="FZ11" s="15" t="s">
        <v>15</v>
      </c>
      <c r="GA11" s="12">
        <v>0.054</v>
      </c>
      <c r="GB11" s="12">
        <v>0.131</v>
      </c>
      <c r="GC11" s="12">
        <v>0.173</v>
      </c>
      <c r="GD11" s="12">
        <v>0.05</v>
      </c>
      <c r="GE11" s="12">
        <v>0.064</v>
      </c>
      <c r="GF11" s="12">
        <v>0.103</v>
      </c>
      <c r="GG11" s="15" t="s">
        <v>15</v>
      </c>
      <c r="GH11" s="12">
        <v>0.02</v>
      </c>
      <c r="GI11" s="12">
        <v>0.044</v>
      </c>
      <c r="GJ11" s="15" t="s">
        <v>15</v>
      </c>
      <c r="GK11" s="15" t="s">
        <v>15</v>
      </c>
      <c r="GL11" s="12">
        <v>0.038</v>
      </c>
      <c r="GM11" s="12">
        <v>0.024</v>
      </c>
      <c r="GN11" s="12">
        <v>0.015</v>
      </c>
      <c r="GO11" s="12">
        <v>0.072</v>
      </c>
      <c r="GP11" s="15" t="s">
        <v>15</v>
      </c>
      <c r="GQ11" s="12">
        <v>0.042</v>
      </c>
      <c r="GR11" s="12">
        <v>0.036</v>
      </c>
      <c r="GS11" s="12">
        <v>0.12</v>
      </c>
      <c r="GT11" s="12">
        <v>0.194</v>
      </c>
      <c r="GU11" s="12">
        <v>0.353</v>
      </c>
      <c r="GV11" s="12">
        <v>0.087</v>
      </c>
      <c r="GW11" s="12">
        <v>0.087</v>
      </c>
      <c r="GX11" s="12">
        <v>0.004</v>
      </c>
      <c r="GY11" s="12">
        <v>0.009</v>
      </c>
      <c r="GZ11" s="12">
        <v>0.012</v>
      </c>
      <c r="HA11" s="12">
        <v>0.004</v>
      </c>
      <c r="HB11" s="12">
        <v>0.029</v>
      </c>
      <c r="HC11" s="12">
        <v>0.002</v>
      </c>
      <c r="HD11" s="15" t="s">
        <v>15</v>
      </c>
      <c r="HE11" s="15" t="s">
        <v>15</v>
      </c>
      <c r="HF11" s="15" t="s">
        <v>15</v>
      </c>
      <c r="HG11" s="15" t="s">
        <v>15</v>
      </c>
      <c r="HH11" s="15" t="s">
        <v>15</v>
      </c>
      <c r="HI11" s="15" t="s">
        <v>15</v>
      </c>
      <c r="HJ11" s="15" t="s">
        <v>15</v>
      </c>
      <c r="HK11" s="15" t="s">
        <v>15</v>
      </c>
      <c r="HL11" s="15" t="s">
        <v>15</v>
      </c>
      <c r="HM11" s="15" t="s">
        <v>15</v>
      </c>
      <c r="HN11" s="15" t="s">
        <v>15</v>
      </c>
      <c r="HO11" s="15"/>
      <c r="HP11" s="15"/>
      <c r="HQ11" s="15"/>
      <c r="HR11" s="15"/>
      <c r="HS11" s="15"/>
      <c r="HT11" s="15"/>
      <c r="HU11" s="15"/>
      <c r="HV11" s="15"/>
      <c r="HW11" s="15"/>
      <c r="HX11" s="14">
        <f>COUNTA(B11:HN11)</f>
        <v>205</v>
      </c>
      <c r="HY11" s="12">
        <v>0.045883414634146344</v>
      </c>
      <c r="HZ11" s="12">
        <f>MINA(B11:HN11)</f>
        <v>0</v>
      </c>
      <c r="IA11" s="12">
        <f>MAXA(B11:HN11)</f>
        <v>0.41</v>
      </c>
      <c r="IB11" s="12">
        <f>STDEVPA(B11:HN11)</f>
        <v>0.07967995512686012</v>
      </c>
    </row>
    <row r="12" spans="1:236" ht="12.75" customHeight="1">
      <c r="A12" s="11" t="s">
        <v>17</v>
      </c>
      <c r="B12" s="12">
        <v>0.204</v>
      </c>
      <c r="C12" s="17"/>
      <c r="D12" s="12">
        <v>0.64</v>
      </c>
      <c r="E12" s="12">
        <v>0.458</v>
      </c>
      <c r="F12" s="17"/>
      <c r="G12" s="17"/>
      <c r="H12" s="12">
        <v>0.14</v>
      </c>
      <c r="I12" s="12">
        <v>0.142</v>
      </c>
      <c r="J12" s="18"/>
      <c r="K12" s="12">
        <v>0.156</v>
      </c>
      <c r="L12" s="13">
        <v>0.157</v>
      </c>
      <c r="M12" s="13"/>
      <c r="N12" s="13">
        <v>0.093</v>
      </c>
      <c r="O12" s="13">
        <v>0.136</v>
      </c>
      <c r="P12" s="13"/>
      <c r="Q12" s="13">
        <v>0.201</v>
      </c>
      <c r="R12" s="13">
        <v>0.252</v>
      </c>
      <c r="S12" s="13">
        <v>0.135</v>
      </c>
      <c r="T12" s="13"/>
      <c r="U12" s="13"/>
      <c r="V12" s="13">
        <v>0.289</v>
      </c>
      <c r="W12" s="13"/>
      <c r="X12" s="13">
        <v>0.057</v>
      </c>
      <c r="Y12" s="13">
        <v>0.354</v>
      </c>
      <c r="Z12" s="13"/>
      <c r="AA12" s="13">
        <v>0.385</v>
      </c>
      <c r="AB12" s="13">
        <v>0.133</v>
      </c>
      <c r="AC12" s="13">
        <v>0.11</v>
      </c>
      <c r="AD12" s="13"/>
      <c r="AE12" s="13">
        <v>0.107</v>
      </c>
      <c r="AF12" s="13">
        <v>0.179</v>
      </c>
      <c r="AG12" s="13">
        <v>0.105</v>
      </c>
      <c r="AH12" s="13"/>
      <c r="AI12" s="13">
        <v>0.162</v>
      </c>
      <c r="AJ12" s="13">
        <v>0.221</v>
      </c>
      <c r="AK12" s="13">
        <v>0.113</v>
      </c>
      <c r="AL12" s="12"/>
      <c r="AM12" s="12">
        <v>0.052</v>
      </c>
      <c r="AN12" s="12">
        <v>0.061</v>
      </c>
      <c r="AO12" s="12">
        <v>0.085</v>
      </c>
      <c r="AP12" s="18"/>
      <c r="AQ12" s="12">
        <v>0.074</v>
      </c>
      <c r="AR12" s="12">
        <v>0.089</v>
      </c>
      <c r="AS12" s="12"/>
      <c r="AT12" s="12">
        <v>0.077</v>
      </c>
      <c r="AU12" s="12">
        <v>0.074</v>
      </c>
      <c r="AV12" s="12">
        <v>0.153</v>
      </c>
      <c r="AW12" s="12"/>
      <c r="AX12" s="12">
        <v>0.057</v>
      </c>
      <c r="AY12" s="12">
        <v>1.502</v>
      </c>
      <c r="AZ12" s="12">
        <v>0.137</v>
      </c>
      <c r="BA12" s="12">
        <v>0.148</v>
      </c>
      <c r="BB12" s="12">
        <v>0.052</v>
      </c>
      <c r="BC12" s="12">
        <v>0.084</v>
      </c>
      <c r="BD12" s="12">
        <v>0.043</v>
      </c>
      <c r="BE12" s="12">
        <v>0.072</v>
      </c>
      <c r="BF12" s="12">
        <v>0.064</v>
      </c>
      <c r="BG12" s="12">
        <v>0.122</v>
      </c>
      <c r="BH12" s="12">
        <v>0.109</v>
      </c>
      <c r="BI12" s="12">
        <v>0.142</v>
      </c>
      <c r="BJ12" s="12">
        <v>0.03</v>
      </c>
      <c r="BK12" s="12">
        <v>0.027</v>
      </c>
      <c r="BL12" s="12">
        <v>0.061</v>
      </c>
      <c r="BM12" s="12">
        <v>0.078</v>
      </c>
      <c r="BN12" s="12">
        <v>0.163</v>
      </c>
      <c r="BO12" s="12">
        <v>0.22</v>
      </c>
      <c r="BP12" s="15" t="s">
        <v>15</v>
      </c>
      <c r="BQ12" s="15" t="s">
        <v>15</v>
      </c>
      <c r="BR12" s="15" t="s">
        <v>15</v>
      </c>
      <c r="BS12" s="15" t="s">
        <v>15</v>
      </c>
      <c r="BT12" s="12">
        <v>0.041</v>
      </c>
      <c r="BU12" s="12">
        <v>0.074</v>
      </c>
      <c r="BV12" s="12">
        <v>0.086</v>
      </c>
      <c r="BW12" s="12">
        <v>0.065</v>
      </c>
      <c r="BX12" s="12">
        <v>0.017</v>
      </c>
      <c r="BY12" s="12">
        <v>0.1</v>
      </c>
      <c r="BZ12" s="15" t="s">
        <v>15</v>
      </c>
      <c r="CA12" s="15" t="s">
        <v>15</v>
      </c>
      <c r="CB12" s="12">
        <v>0.148</v>
      </c>
      <c r="CC12" s="15" t="s">
        <v>15</v>
      </c>
      <c r="CD12" s="12">
        <v>0.095</v>
      </c>
      <c r="CE12" s="12">
        <v>0.049</v>
      </c>
      <c r="CF12" s="12">
        <v>0.081</v>
      </c>
      <c r="CG12" s="12">
        <v>0.054</v>
      </c>
      <c r="CH12" s="12">
        <v>0.046</v>
      </c>
      <c r="CI12" s="12">
        <v>0.038</v>
      </c>
      <c r="CJ12" s="12">
        <v>0.108</v>
      </c>
      <c r="CK12" s="12">
        <v>0.034</v>
      </c>
      <c r="CL12" s="12">
        <v>0.036</v>
      </c>
      <c r="CM12" s="12"/>
      <c r="CN12" s="12"/>
      <c r="CO12" s="12"/>
      <c r="CP12" s="15" t="s">
        <v>15</v>
      </c>
      <c r="CQ12" s="15" t="s">
        <v>15</v>
      </c>
      <c r="CR12" s="12">
        <v>0.049</v>
      </c>
      <c r="CS12" s="12">
        <v>0.064</v>
      </c>
      <c r="CT12" s="15" t="s">
        <v>15</v>
      </c>
      <c r="CU12" s="15" t="s">
        <v>15</v>
      </c>
      <c r="CV12" s="15" t="s">
        <v>15</v>
      </c>
      <c r="CW12" s="15" t="s">
        <v>15</v>
      </c>
      <c r="CX12" s="12">
        <v>0.073</v>
      </c>
      <c r="CY12" s="12">
        <v>0.092</v>
      </c>
      <c r="CZ12" s="15" t="s">
        <v>15</v>
      </c>
      <c r="DA12" s="15" t="s">
        <v>15</v>
      </c>
      <c r="DB12" s="15" t="s">
        <v>15</v>
      </c>
      <c r="DC12" s="15" t="s">
        <v>15</v>
      </c>
      <c r="DD12" s="15" t="s">
        <v>15</v>
      </c>
      <c r="DE12" s="12">
        <v>0.05</v>
      </c>
      <c r="DF12" s="12">
        <v>0.032</v>
      </c>
      <c r="DG12" s="15" t="s">
        <v>15</v>
      </c>
      <c r="DH12" s="12"/>
      <c r="DI12" s="12"/>
      <c r="DJ12" s="12"/>
      <c r="DK12" s="15" t="s">
        <v>15</v>
      </c>
      <c r="DL12" s="15" t="s">
        <v>15</v>
      </c>
      <c r="DM12" s="15" t="s">
        <v>15</v>
      </c>
      <c r="DN12" s="15" t="s">
        <v>15</v>
      </c>
      <c r="DO12" s="15" t="s">
        <v>15</v>
      </c>
      <c r="DP12" s="15" t="s">
        <v>15</v>
      </c>
      <c r="DQ12" s="12">
        <v>0.089</v>
      </c>
      <c r="DR12" s="12">
        <v>0.069</v>
      </c>
      <c r="DS12" s="15" t="s">
        <v>15</v>
      </c>
      <c r="DT12" s="12"/>
      <c r="DU12" s="12"/>
      <c r="DV12" s="12">
        <v>0.038</v>
      </c>
      <c r="DW12" s="12">
        <v>0.035</v>
      </c>
      <c r="DX12" s="12">
        <v>0.056</v>
      </c>
      <c r="DY12" s="12">
        <v>0.044</v>
      </c>
      <c r="DZ12" s="12">
        <v>0.025</v>
      </c>
      <c r="EA12" s="12">
        <v>0.034</v>
      </c>
      <c r="EB12" s="12">
        <v>0.04</v>
      </c>
      <c r="EC12" s="12">
        <v>0.023</v>
      </c>
      <c r="ED12" s="12"/>
      <c r="EE12" s="12"/>
      <c r="EF12" s="12"/>
      <c r="EG12" s="12"/>
      <c r="EH12" s="12"/>
      <c r="EI12" s="12"/>
      <c r="EJ12" s="12">
        <v>0.034</v>
      </c>
      <c r="EK12" s="15" t="s">
        <v>15</v>
      </c>
      <c r="EL12" s="12">
        <v>0.097</v>
      </c>
      <c r="EM12" s="12">
        <v>0.043</v>
      </c>
      <c r="EN12" s="12">
        <v>0.04</v>
      </c>
      <c r="EO12" s="12">
        <v>0.088</v>
      </c>
      <c r="EP12" s="15" t="s">
        <v>15</v>
      </c>
      <c r="EQ12" s="15" t="s">
        <v>15</v>
      </c>
      <c r="ER12" s="15" t="s">
        <v>15</v>
      </c>
      <c r="ES12" s="15" t="s">
        <v>15</v>
      </c>
      <c r="ET12" s="15" t="s">
        <v>15</v>
      </c>
      <c r="EU12" s="15" t="s">
        <v>15</v>
      </c>
      <c r="EV12" s="15" t="s">
        <v>15</v>
      </c>
      <c r="EW12" s="12">
        <v>0.058</v>
      </c>
      <c r="EX12" s="12">
        <v>0.075</v>
      </c>
      <c r="EY12" s="15" t="s">
        <v>15</v>
      </c>
      <c r="EZ12" s="12">
        <v>0.027</v>
      </c>
      <c r="FA12" s="12">
        <v>0.064</v>
      </c>
      <c r="FB12" s="12">
        <v>0.064</v>
      </c>
      <c r="FC12" s="12">
        <v>0.055</v>
      </c>
      <c r="FD12" s="12">
        <v>0.055</v>
      </c>
      <c r="FE12" s="12">
        <v>0.047</v>
      </c>
      <c r="FF12" s="12">
        <v>0.019</v>
      </c>
      <c r="FG12" s="12">
        <v>0.029</v>
      </c>
      <c r="FH12" s="12">
        <v>0.048</v>
      </c>
      <c r="FI12" s="12">
        <v>0.047</v>
      </c>
      <c r="FJ12" s="12">
        <v>0.108</v>
      </c>
      <c r="FK12" s="12">
        <v>0.123</v>
      </c>
      <c r="FL12" s="12">
        <v>0.117</v>
      </c>
      <c r="FM12" s="12">
        <v>0.074</v>
      </c>
      <c r="FN12" s="12">
        <v>0.151</v>
      </c>
      <c r="FO12" s="12">
        <v>0.131</v>
      </c>
      <c r="FP12" s="12">
        <v>0.083</v>
      </c>
      <c r="FQ12" s="12">
        <v>0.033</v>
      </c>
      <c r="FR12" s="12">
        <v>0.078</v>
      </c>
      <c r="FS12" s="12">
        <v>0.085</v>
      </c>
      <c r="FT12" s="12">
        <v>0.11</v>
      </c>
      <c r="FU12" s="12">
        <v>0.131</v>
      </c>
      <c r="FV12" s="12">
        <v>0.02</v>
      </c>
      <c r="FW12" s="12">
        <v>0.026</v>
      </c>
      <c r="FX12" s="12"/>
      <c r="FY12" s="12"/>
      <c r="FZ12" s="12">
        <v>0.1</v>
      </c>
      <c r="GA12" s="12">
        <v>0.071</v>
      </c>
      <c r="GB12" s="12">
        <v>0.171</v>
      </c>
      <c r="GC12" s="12">
        <v>1.242</v>
      </c>
      <c r="GD12" s="12">
        <v>0.126</v>
      </c>
      <c r="GE12" s="12">
        <v>0.184</v>
      </c>
      <c r="GF12" s="12">
        <v>0.043</v>
      </c>
      <c r="GG12" s="12">
        <v>0.063</v>
      </c>
      <c r="GH12" s="12">
        <v>0.256</v>
      </c>
      <c r="GI12" s="12">
        <v>0.044</v>
      </c>
      <c r="GJ12" s="12">
        <v>0.031</v>
      </c>
      <c r="GK12" s="12">
        <v>0.075</v>
      </c>
      <c r="GL12" s="12">
        <v>0.153</v>
      </c>
      <c r="GM12" s="12">
        <v>0.054</v>
      </c>
      <c r="GN12" s="12">
        <v>0.079</v>
      </c>
      <c r="GO12" s="12">
        <v>0.024</v>
      </c>
      <c r="GP12" s="12">
        <v>0.088</v>
      </c>
      <c r="GQ12" s="12">
        <v>0.133</v>
      </c>
      <c r="GR12" s="12">
        <v>0.145</v>
      </c>
      <c r="GS12" s="12">
        <v>0.287</v>
      </c>
      <c r="GT12" s="12">
        <v>0.128</v>
      </c>
      <c r="GU12" s="12">
        <v>0.096</v>
      </c>
      <c r="GV12" s="12">
        <v>0.04</v>
      </c>
      <c r="GW12" s="12">
        <v>0.069</v>
      </c>
      <c r="GX12" s="12">
        <v>0.172</v>
      </c>
      <c r="GY12" s="12">
        <v>0.125</v>
      </c>
      <c r="GZ12" s="12">
        <v>0.066</v>
      </c>
      <c r="HA12" s="12">
        <v>0.087</v>
      </c>
      <c r="HB12" s="12">
        <v>0.101</v>
      </c>
      <c r="HC12" s="12">
        <v>0.039</v>
      </c>
      <c r="HD12" s="12">
        <v>0.323</v>
      </c>
      <c r="HE12" s="12">
        <v>0.08</v>
      </c>
      <c r="HF12" s="12">
        <v>0.121</v>
      </c>
      <c r="HG12" s="12">
        <v>0.067</v>
      </c>
      <c r="HH12" s="12">
        <v>0.079</v>
      </c>
      <c r="HI12" s="12">
        <v>0.074</v>
      </c>
      <c r="HJ12" s="12">
        <v>0.045</v>
      </c>
      <c r="HK12" s="12">
        <v>0.054</v>
      </c>
      <c r="HL12" s="12">
        <v>0.074</v>
      </c>
      <c r="HM12" s="12">
        <v>0.082</v>
      </c>
      <c r="HN12" s="12">
        <v>0.297</v>
      </c>
      <c r="HO12" s="12"/>
      <c r="HP12" s="12"/>
      <c r="HQ12" s="12"/>
      <c r="HR12" s="12"/>
      <c r="HS12" s="12"/>
      <c r="HT12" s="12"/>
      <c r="HU12" s="12"/>
      <c r="HV12" s="12"/>
      <c r="HW12" s="12"/>
      <c r="HX12" s="14">
        <f>COUNTA(B12:HN12)</f>
        <v>189</v>
      </c>
      <c r="HY12" s="12">
        <v>0.10258201058201054</v>
      </c>
      <c r="HZ12" s="12">
        <f>MINA(B12:HN12)</f>
        <v>0</v>
      </c>
      <c r="IA12" s="12">
        <f>MAXA(B12:HN12)</f>
        <v>1.502</v>
      </c>
      <c r="IB12" s="12">
        <f>STDEVPA(B12:HN12)</f>
        <v>0.1580847483469545</v>
      </c>
    </row>
    <row r="13" spans="1:236" ht="12.75" customHeight="1">
      <c r="A13" s="11" t="s">
        <v>18</v>
      </c>
      <c r="B13" s="12">
        <v>0.017</v>
      </c>
      <c r="C13" s="12">
        <v>0.232</v>
      </c>
      <c r="D13" s="12">
        <v>1.121</v>
      </c>
      <c r="E13" s="12">
        <v>0.632</v>
      </c>
      <c r="F13" s="12">
        <v>0.468</v>
      </c>
      <c r="G13" s="12">
        <v>0.022</v>
      </c>
      <c r="H13" s="12">
        <v>0.014</v>
      </c>
      <c r="I13" s="12">
        <v>0.021</v>
      </c>
      <c r="J13" s="12">
        <v>0.001</v>
      </c>
      <c r="K13" s="15" t="s">
        <v>15</v>
      </c>
      <c r="L13" s="13">
        <v>0.18</v>
      </c>
      <c r="M13" s="13">
        <v>0.003</v>
      </c>
      <c r="N13" s="13">
        <v>0.103</v>
      </c>
      <c r="O13" s="13">
        <v>0.009</v>
      </c>
      <c r="P13" s="13">
        <v>0.014</v>
      </c>
      <c r="Q13" s="13">
        <v>0.015</v>
      </c>
      <c r="R13" s="13">
        <v>0.486</v>
      </c>
      <c r="S13" s="13">
        <v>0.015</v>
      </c>
      <c r="T13" s="13">
        <v>0.012</v>
      </c>
      <c r="U13" s="13">
        <v>0.087</v>
      </c>
      <c r="V13" s="13">
        <v>0.021</v>
      </c>
      <c r="W13" s="13">
        <v>0.015</v>
      </c>
      <c r="X13" s="13">
        <v>0.012</v>
      </c>
      <c r="Y13" s="13">
        <v>0.013</v>
      </c>
      <c r="Z13" s="13">
        <v>0.01</v>
      </c>
      <c r="AA13" s="13">
        <v>0.97</v>
      </c>
      <c r="AB13" s="13">
        <v>0.001</v>
      </c>
      <c r="AC13" s="13">
        <v>0.015</v>
      </c>
      <c r="AD13" s="16" t="s">
        <v>15</v>
      </c>
      <c r="AE13" s="16" t="s">
        <v>15</v>
      </c>
      <c r="AF13" s="13">
        <v>0.016</v>
      </c>
      <c r="AG13" s="16" t="s">
        <v>15</v>
      </c>
      <c r="AH13" s="13">
        <v>0.014</v>
      </c>
      <c r="AI13" s="13">
        <v>0.013</v>
      </c>
      <c r="AJ13" s="13">
        <v>0.024</v>
      </c>
      <c r="AK13" s="13">
        <v>0.171</v>
      </c>
      <c r="AL13" s="12">
        <v>0.132</v>
      </c>
      <c r="AM13" s="15" t="s">
        <v>15</v>
      </c>
      <c r="AN13" s="12">
        <v>0.023</v>
      </c>
      <c r="AO13" s="12">
        <v>0.053</v>
      </c>
      <c r="AP13" s="12">
        <v>0.022</v>
      </c>
      <c r="AQ13" s="15" t="s">
        <v>15</v>
      </c>
      <c r="AR13" s="12">
        <v>0.01</v>
      </c>
      <c r="AS13" s="12">
        <v>0.012248444394162235</v>
      </c>
      <c r="AT13" s="12">
        <v>0.057</v>
      </c>
      <c r="AU13" s="15" t="s">
        <v>15</v>
      </c>
      <c r="AV13" s="12">
        <v>0.013</v>
      </c>
      <c r="AW13" s="12">
        <v>0.015</v>
      </c>
      <c r="AX13" s="12">
        <v>0.001</v>
      </c>
      <c r="AY13" s="15" t="s">
        <v>15</v>
      </c>
      <c r="AZ13" s="12">
        <v>0.014</v>
      </c>
      <c r="BA13" s="12">
        <v>0.049</v>
      </c>
      <c r="BB13" s="12">
        <v>0.011</v>
      </c>
      <c r="BC13" s="15" t="s">
        <v>15</v>
      </c>
      <c r="BD13" s="12">
        <v>0.001</v>
      </c>
      <c r="BE13" s="12">
        <v>0.013</v>
      </c>
      <c r="BF13" s="15" t="s">
        <v>15</v>
      </c>
      <c r="BG13" s="15" t="s">
        <v>15</v>
      </c>
      <c r="BH13" s="12">
        <v>0.024</v>
      </c>
      <c r="BI13" s="12">
        <v>0.077</v>
      </c>
      <c r="BJ13" s="15" t="s">
        <v>15</v>
      </c>
      <c r="BK13" s="15" t="s">
        <v>15</v>
      </c>
      <c r="BL13" s="15" t="s">
        <v>15</v>
      </c>
      <c r="BM13" s="15" t="s">
        <v>15</v>
      </c>
      <c r="BN13" s="15" t="s">
        <v>15</v>
      </c>
      <c r="BO13" s="12">
        <v>0.036</v>
      </c>
      <c r="BP13" s="15" t="s">
        <v>15</v>
      </c>
      <c r="BQ13" s="15" t="s">
        <v>15</v>
      </c>
      <c r="BR13" s="15" t="s">
        <v>15</v>
      </c>
      <c r="BS13" s="15" t="s">
        <v>15</v>
      </c>
      <c r="BT13" s="15" t="s">
        <v>15</v>
      </c>
      <c r="BU13" s="15" t="s">
        <v>15</v>
      </c>
      <c r="BV13" s="12">
        <v>0.013</v>
      </c>
      <c r="BW13" s="12">
        <v>0.011</v>
      </c>
      <c r="BX13" s="12">
        <v>0.011</v>
      </c>
      <c r="BY13" s="12">
        <v>0.009</v>
      </c>
      <c r="BZ13" s="12">
        <v>0.027</v>
      </c>
      <c r="CA13" s="15" t="s">
        <v>15</v>
      </c>
      <c r="CB13" s="15" t="s">
        <v>15</v>
      </c>
      <c r="CC13" s="15" t="s">
        <v>15</v>
      </c>
      <c r="CD13" s="12">
        <v>0.018</v>
      </c>
      <c r="CE13" s="12">
        <v>0.032</v>
      </c>
      <c r="CF13" s="12">
        <v>0.009</v>
      </c>
      <c r="CG13" s="12">
        <v>0.011</v>
      </c>
      <c r="CH13" s="12">
        <v>0.012</v>
      </c>
      <c r="CI13" s="15" t="s">
        <v>15</v>
      </c>
      <c r="CJ13" s="15" t="s">
        <v>15</v>
      </c>
      <c r="CK13" s="12">
        <v>0.011</v>
      </c>
      <c r="CL13" s="12">
        <v>0.01</v>
      </c>
      <c r="CM13" s="12"/>
      <c r="CN13" s="12"/>
      <c r="CO13" s="12"/>
      <c r="CP13" s="12">
        <v>0.008</v>
      </c>
      <c r="CQ13" s="12">
        <v>0.015</v>
      </c>
      <c r="CR13" s="15" t="s">
        <v>15</v>
      </c>
      <c r="CS13" s="15" t="s">
        <v>15</v>
      </c>
      <c r="CT13" s="15" t="s">
        <v>15</v>
      </c>
      <c r="CU13" s="12">
        <v>0.021</v>
      </c>
      <c r="CV13" s="15" t="s">
        <v>15</v>
      </c>
      <c r="CW13" s="15" t="s">
        <v>15</v>
      </c>
      <c r="CX13" s="15" t="s">
        <v>15</v>
      </c>
      <c r="CY13" s="15" t="s">
        <v>15</v>
      </c>
      <c r="CZ13" s="15" t="s">
        <v>15</v>
      </c>
      <c r="DA13" s="15" t="s">
        <v>15</v>
      </c>
      <c r="DB13" s="15" t="s">
        <v>15</v>
      </c>
      <c r="DC13" s="15" t="s">
        <v>15</v>
      </c>
      <c r="DD13" s="15" t="s">
        <v>15</v>
      </c>
      <c r="DE13" s="15" t="s">
        <v>15</v>
      </c>
      <c r="DF13" s="15" t="s">
        <v>15</v>
      </c>
      <c r="DG13" s="15" t="s">
        <v>15</v>
      </c>
      <c r="DH13" s="12"/>
      <c r="DI13" s="12"/>
      <c r="DJ13" s="12"/>
      <c r="DK13" s="15" t="s">
        <v>15</v>
      </c>
      <c r="DL13" s="12">
        <v>0.05</v>
      </c>
      <c r="DM13" s="12">
        <v>0.065</v>
      </c>
      <c r="DN13" s="15" t="s">
        <v>15</v>
      </c>
      <c r="DO13" s="15" t="s">
        <v>15</v>
      </c>
      <c r="DP13" s="15" t="s">
        <v>15</v>
      </c>
      <c r="DQ13" s="15" t="s">
        <v>15</v>
      </c>
      <c r="DR13" s="15" t="s">
        <v>15</v>
      </c>
      <c r="DS13" s="15" t="s">
        <v>15</v>
      </c>
      <c r="DT13" s="12"/>
      <c r="DU13" s="12"/>
      <c r="DV13" s="15" t="s">
        <v>15</v>
      </c>
      <c r="DW13" s="15" t="s">
        <v>15</v>
      </c>
      <c r="DX13" s="15" t="s">
        <v>15</v>
      </c>
      <c r="DY13" s="15" t="s">
        <v>15</v>
      </c>
      <c r="DZ13" s="15" t="s">
        <v>15</v>
      </c>
      <c r="EA13" s="15" t="s">
        <v>15</v>
      </c>
      <c r="EB13" s="12">
        <v>0.026</v>
      </c>
      <c r="EC13" s="15" t="s">
        <v>15</v>
      </c>
      <c r="ED13" s="12"/>
      <c r="EE13" s="12"/>
      <c r="EF13" s="12"/>
      <c r="EG13" s="12"/>
      <c r="EH13" s="12"/>
      <c r="EI13" s="12"/>
      <c r="EJ13" s="15" t="s">
        <v>15</v>
      </c>
      <c r="EK13" s="15" t="s">
        <v>15</v>
      </c>
      <c r="EL13" s="12">
        <v>0.016</v>
      </c>
      <c r="EM13" s="12">
        <v>0.008</v>
      </c>
      <c r="EN13" s="15" t="s">
        <v>15</v>
      </c>
      <c r="EO13" s="15" t="s">
        <v>15</v>
      </c>
      <c r="EP13" s="15" t="s">
        <v>15</v>
      </c>
      <c r="EQ13" s="15" t="s">
        <v>15</v>
      </c>
      <c r="ER13" s="15" t="s">
        <v>15</v>
      </c>
      <c r="ES13" s="15" t="s">
        <v>15</v>
      </c>
      <c r="ET13" s="15" t="s">
        <v>15</v>
      </c>
      <c r="EU13" s="12">
        <v>0.061</v>
      </c>
      <c r="EV13" s="15" t="s">
        <v>15</v>
      </c>
      <c r="EW13" s="12">
        <v>0.014</v>
      </c>
      <c r="EX13" s="12">
        <v>0.018</v>
      </c>
      <c r="EY13" s="12">
        <v>0.022</v>
      </c>
      <c r="EZ13" s="12">
        <v>0.021</v>
      </c>
      <c r="FA13" s="12">
        <v>0.029</v>
      </c>
      <c r="FB13" s="12">
        <v>0.015</v>
      </c>
      <c r="FC13" s="12">
        <v>0.013</v>
      </c>
      <c r="FD13" s="12">
        <v>0.016</v>
      </c>
      <c r="FE13" s="12">
        <v>0.012</v>
      </c>
      <c r="FF13" s="12">
        <v>0.001</v>
      </c>
      <c r="FG13" s="12">
        <v>0.03</v>
      </c>
      <c r="FH13" s="12">
        <v>0.001</v>
      </c>
      <c r="FI13" s="12">
        <v>0.039</v>
      </c>
      <c r="FJ13" s="12">
        <v>0.015</v>
      </c>
      <c r="FK13" s="12">
        <v>0.02</v>
      </c>
      <c r="FL13" s="12">
        <v>0.032</v>
      </c>
      <c r="FM13" s="12">
        <v>0.017</v>
      </c>
      <c r="FN13" s="12">
        <v>0.032</v>
      </c>
      <c r="FO13" s="12">
        <v>0.037</v>
      </c>
      <c r="FP13" s="12">
        <v>0.061</v>
      </c>
      <c r="FQ13" s="12">
        <v>0.021</v>
      </c>
      <c r="FR13" s="12">
        <v>0.014</v>
      </c>
      <c r="FS13" s="12">
        <v>0.003</v>
      </c>
      <c r="FT13" s="12">
        <v>0.013</v>
      </c>
      <c r="FU13" s="12">
        <v>0.022</v>
      </c>
      <c r="FV13" s="12">
        <v>0.048</v>
      </c>
      <c r="FW13" s="12">
        <v>0.011</v>
      </c>
      <c r="FX13" s="12"/>
      <c r="FY13" s="12"/>
      <c r="FZ13" s="12">
        <v>0.009</v>
      </c>
      <c r="GA13" s="12">
        <v>0.007</v>
      </c>
      <c r="GB13" s="12">
        <v>0.01</v>
      </c>
      <c r="GC13" s="12">
        <v>0.005</v>
      </c>
      <c r="GD13" s="12">
        <v>0.013</v>
      </c>
      <c r="GE13" s="12">
        <v>0.022</v>
      </c>
      <c r="GF13" s="12">
        <v>0.014</v>
      </c>
      <c r="GG13" s="12">
        <v>0.004</v>
      </c>
      <c r="GH13" s="12">
        <v>0.055</v>
      </c>
      <c r="GI13" s="12">
        <v>0.017</v>
      </c>
      <c r="GJ13" s="12">
        <v>0.021</v>
      </c>
      <c r="GK13" s="12">
        <v>0.018</v>
      </c>
      <c r="GL13" s="12">
        <v>0.017</v>
      </c>
      <c r="GM13" s="12">
        <v>0.003</v>
      </c>
      <c r="GN13" s="12">
        <v>0.002</v>
      </c>
      <c r="GO13" s="12">
        <v>0.008</v>
      </c>
      <c r="GP13" s="12">
        <v>0.025</v>
      </c>
      <c r="GQ13" s="12">
        <v>0.014</v>
      </c>
      <c r="GR13" s="12">
        <v>0.016</v>
      </c>
      <c r="GS13" s="12">
        <v>0.03</v>
      </c>
      <c r="GT13" s="12">
        <v>0.015</v>
      </c>
      <c r="GU13" s="12">
        <v>0.002</v>
      </c>
      <c r="GV13" s="12">
        <v>0.014</v>
      </c>
      <c r="GW13" s="12">
        <v>0.005</v>
      </c>
      <c r="GX13" s="12">
        <v>0.01</v>
      </c>
      <c r="GY13" s="12">
        <v>0.012</v>
      </c>
      <c r="GZ13" s="12">
        <v>0.011</v>
      </c>
      <c r="HA13" s="12">
        <v>0.01</v>
      </c>
      <c r="HB13" s="12">
        <v>0.01</v>
      </c>
      <c r="HC13" s="12">
        <v>0.011</v>
      </c>
      <c r="HD13" s="12">
        <v>0.012</v>
      </c>
      <c r="HE13" s="12">
        <v>0.016</v>
      </c>
      <c r="HF13" s="12">
        <v>0.042</v>
      </c>
      <c r="HG13" s="12">
        <v>0.018</v>
      </c>
      <c r="HH13" s="12">
        <v>0.006</v>
      </c>
      <c r="HI13" s="12">
        <v>0.015</v>
      </c>
      <c r="HJ13" s="12">
        <v>0.01</v>
      </c>
      <c r="HK13" s="12">
        <v>0.012</v>
      </c>
      <c r="HL13" s="12">
        <v>0.019</v>
      </c>
      <c r="HM13" s="12">
        <v>0.002</v>
      </c>
      <c r="HN13" s="12">
        <v>0.026</v>
      </c>
      <c r="HO13" s="12"/>
      <c r="HP13" s="12"/>
      <c r="HQ13" s="12"/>
      <c r="HR13" s="12"/>
      <c r="HS13" s="12"/>
      <c r="HT13" s="12"/>
      <c r="HU13" s="12"/>
      <c r="HV13" s="12"/>
      <c r="HW13" s="12"/>
      <c r="HX13" s="14">
        <f>COUNTA(B13:HN13)</f>
        <v>205</v>
      </c>
      <c r="HY13" s="12">
        <v>0.03536218753363005</v>
      </c>
      <c r="HZ13" s="12">
        <f>MINA(B13:HN13)</f>
        <v>0</v>
      </c>
      <c r="IA13" s="12">
        <f>MAXA(B13:HN13)</f>
        <v>1.121</v>
      </c>
      <c r="IB13" s="12">
        <f>STDEVPA(B13:HN13)</f>
        <v>0.12173957742099178</v>
      </c>
    </row>
    <row r="14" spans="1:236" ht="12.75" customHeight="1">
      <c r="A14" s="11" t="s">
        <v>19</v>
      </c>
      <c r="B14" s="12">
        <v>0.079</v>
      </c>
      <c r="C14" s="12">
        <v>0.005</v>
      </c>
      <c r="D14" s="12">
        <v>0.051</v>
      </c>
      <c r="E14" s="12">
        <v>0.083</v>
      </c>
      <c r="F14" s="15" t="s">
        <v>15</v>
      </c>
      <c r="G14" s="12">
        <v>0.014</v>
      </c>
      <c r="H14" s="15" t="s">
        <v>15</v>
      </c>
      <c r="I14" s="12">
        <v>0.002</v>
      </c>
      <c r="J14" s="15" t="s">
        <v>15</v>
      </c>
      <c r="K14" s="12">
        <v>0.026</v>
      </c>
      <c r="L14" s="13">
        <v>0.037</v>
      </c>
      <c r="M14" s="13">
        <v>0.004</v>
      </c>
      <c r="N14" s="13">
        <v>0.009</v>
      </c>
      <c r="O14" s="16" t="s">
        <v>15</v>
      </c>
      <c r="P14" s="13">
        <v>0.015</v>
      </c>
      <c r="Q14" s="13">
        <v>0.233</v>
      </c>
      <c r="R14" s="13">
        <v>0.053</v>
      </c>
      <c r="S14" s="13">
        <v>0.003</v>
      </c>
      <c r="T14" s="13">
        <v>0.063</v>
      </c>
      <c r="U14" s="13">
        <v>0.039</v>
      </c>
      <c r="V14" s="13">
        <v>0.141</v>
      </c>
      <c r="W14" s="13">
        <v>0.106</v>
      </c>
      <c r="X14" s="13">
        <v>0.002</v>
      </c>
      <c r="Y14" s="13">
        <v>0.035</v>
      </c>
      <c r="Z14" s="13">
        <v>0.134</v>
      </c>
      <c r="AA14" s="13">
        <v>0.009</v>
      </c>
      <c r="AB14" s="13">
        <v>0.015</v>
      </c>
      <c r="AC14" s="13">
        <v>0.06</v>
      </c>
      <c r="AD14" s="13">
        <v>0.016</v>
      </c>
      <c r="AE14" s="13">
        <v>0.136</v>
      </c>
      <c r="AF14" s="13">
        <v>0.216</v>
      </c>
      <c r="AG14" s="13">
        <v>0.003</v>
      </c>
      <c r="AH14" s="13">
        <v>0.012</v>
      </c>
      <c r="AI14" s="13">
        <v>0.023</v>
      </c>
      <c r="AJ14" s="13">
        <v>0.055</v>
      </c>
      <c r="AK14" s="13">
        <v>0.137</v>
      </c>
      <c r="AL14" s="15" t="s">
        <v>15</v>
      </c>
      <c r="AM14" s="12">
        <v>0.015</v>
      </c>
      <c r="AN14" s="12">
        <v>0.003</v>
      </c>
      <c r="AO14" s="12">
        <v>0.067</v>
      </c>
      <c r="AP14" s="12">
        <v>0.002</v>
      </c>
      <c r="AQ14" s="12">
        <v>0.005</v>
      </c>
      <c r="AR14" s="12">
        <v>0.033</v>
      </c>
      <c r="AS14" s="12">
        <v>0.037766036882000226</v>
      </c>
      <c r="AT14" s="12">
        <v>0.142</v>
      </c>
      <c r="AU14" s="12">
        <v>0.007</v>
      </c>
      <c r="AV14" s="12">
        <v>0.047</v>
      </c>
      <c r="AW14" s="12">
        <v>0.089</v>
      </c>
      <c r="AX14" s="12">
        <v>0.002</v>
      </c>
      <c r="AY14" s="12">
        <v>0.017</v>
      </c>
      <c r="AZ14" s="12">
        <v>0.034</v>
      </c>
      <c r="BA14" s="12">
        <v>0.014</v>
      </c>
      <c r="BB14" s="12">
        <v>0.009</v>
      </c>
      <c r="BC14" s="12">
        <v>0.04</v>
      </c>
      <c r="BD14" s="12">
        <v>0.007</v>
      </c>
      <c r="BE14" s="12">
        <v>0.006</v>
      </c>
      <c r="BF14" s="15" t="s">
        <v>15</v>
      </c>
      <c r="BG14" s="15" t="s">
        <v>15</v>
      </c>
      <c r="BH14" s="12">
        <v>0.007</v>
      </c>
      <c r="BI14" s="12">
        <v>0.009</v>
      </c>
      <c r="BJ14" s="15" t="s">
        <v>15</v>
      </c>
      <c r="BK14" s="15" t="s">
        <v>15</v>
      </c>
      <c r="BL14" s="12">
        <v>0.125</v>
      </c>
      <c r="BM14" s="12">
        <v>0.132</v>
      </c>
      <c r="BN14" s="12">
        <v>0.052</v>
      </c>
      <c r="BO14" s="12">
        <v>0.086</v>
      </c>
      <c r="BP14" s="15" t="s">
        <v>15</v>
      </c>
      <c r="BQ14" s="15" t="s">
        <v>15</v>
      </c>
      <c r="BR14" s="15" t="s">
        <v>15</v>
      </c>
      <c r="BS14" s="15" t="s">
        <v>15</v>
      </c>
      <c r="BT14" s="15" t="s">
        <v>15</v>
      </c>
      <c r="BU14" s="15" t="s">
        <v>15</v>
      </c>
      <c r="BV14" s="15" t="s">
        <v>15</v>
      </c>
      <c r="BW14" s="15" t="s">
        <v>15</v>
      </c>
      <c r="BX14" s="15" t="s">
        <v>15</v>
      </c>
      <c r="BY14" s="15" t="s">
        <v>15</v>
      </c>
      <c r="BZ14" s="15" t="s">
        <v>15</v>
      </c>
      <c r="CA14" s="15" t="s">
        <v>15</v>
      </c>
      <c r="CB14" s="15" t="s">
        <v>15</v>
      </c>
      <c r="CC14" s="15" t="s">
        <v>15</v>
      </c>
      <c r="CD14" s="12">
        <v>0.102</v>
      </c>
      <c r="CE14" s="12">
        <v>0.139</v>
      </c>
      <c r="CF14" s="15" t="s">
        <v>15</v>
      </c>
      <c r="CG14" s="12">
        <v>0.047</v>
      </c>
      <c r="CH14" s="15" t="s">
        <v>15</v>
      </c>
      <c r="CI14" s="15" t="s">
        <v>15</v>
      </c>
      <c r="CJ14" s="12">
        <v>0.178</v>
      </c>
      <c r="CK14" s="12">
        <v>0.307</v>
      </c>
      <c r="CL14" s="15" t="s">
        <v>15</v>
      </c>
      <c r="CM14" s="12"/>
      <c r="CN14" s="12"/>
      <c r="CO14" s="12"/>
      <c r="CP14" s="15" t="s">
        <v>15</v>
      </c>
      <c r="CQ14" s="12">
        <v>0.059</v>
      </c>
      <c r="CR14" s="15" t="s">
        <v>15</v>
      </c>
      <c r="CS14" s="15" t="s">
        <v>15</v>
      </c>
      <c r="CT14" s="15" t="s">
        <v>15</v>
      </c>
      <c r="CU14" s="15" t="s">
        <v>15</v>
      </c>
      <c r="CV14" s="15" t="s">
        <v>15</v>
      </c>
      <c r="CW14" s="15" t="s">
        <v>15</v>
      </c>
      <c r="CX14" s="15" t="s">
        <v>15</v>
      </c>
      <c r="CY14" s="15" t="s">
        <v>15</v>
      </c>
      <c r="CZ14" s="15" t="s">
        <v>15</v>
      </c>
      <c r="DA14" s="15" t="s">
        <v>15</v>
      </c>
      <c r="DB14" s="15" t="s">
        <v>15</v>
      </c>
      <c r="DC14" s="15" t="s">
        <v>15</v>
      </c>
      <c r="DD14" s="12">
        <v>0.205</v>
      </c>
      <c r="DE14" s="15" t="s">
        <v>15</v>
      </c>
      <c r="DF14" s="15" t="s">
        <v>15</v>
      </c>
      <c r="DG14" s="15" t="s">
        <v>15</v>
      </c>
      <c r="DH14" s="12"/>
      <c r="DI14" s="12"/>
      <c r="DJ14" s="12"/>
      <c r="DK14" s="15" t="s">
        <v>15</v>
      </c>
      <c r="DL14" s="12">
        <v>1.018</v>
      </c>
      <c r="DM14" s="15" t="s">
        <v>15</v>
      </c>
      <c r="DN14" s="15" t="s">
        <v>15</v>
      </c>
      <c r="DO14" s="15" t="s">
        <v>15</v>
      </c>
      <c r="DP14" s="15" t="s">
        <v>15</v>
      </c>
      <c r="DQ14" s="15" t="s">
        <v>15</v>
      </c>
      <c r="DR14" s="15" t="s">
        <v>15</v>
      </c>
      <c r="DS14" s="15" t="s">
        <v>15</v>
      </c>
      <c r="DT14" s="12"/>
      <c r="DU14" s="12"/>
      <c r="DV14" s="12">
        <v>0.1</v>
      </c>
      <c r="DW14" s="15" t="s">
        <v>15</v>
      </c>
      <c r="DX14" s="15" t="s">
        <v>15</v>
      </c>
      <c r="DY14" s="12">
        <v>0.18</v>
      </c>
      <c r="DZ14" s="15" t="s">
        <v>15</v>
      </c>
      <c r="EA14" s="15" t="s">
        <v>15</v>
      </c>
      <c r="EB14" s="15" t="s">
        <v>15</v>
      </c>
      <c r="EC14" s="15" t="s">
        <v>15</v>
      </c>
      <c r="ED14" s="12"/>
      <c r="EE14" s="12"/>
      <c r="EF14" s="12"/>
      <c r="EG14" s="12"/>
      <c r="EH14" s="12"/>
      <c r="EI14" s="12"/>
      <c r="EJ14" s="15" t="s">
        <v>15</v>
      </c>
      <c r="EK14" s="15" t="s">
        <v>15</v>
      </c>
      <c r="EL14" s="15" t="s">
        <v>15</v>
      </c>
      <c r="EM14" s="15" t="s">
        <v>15</v>
      </c>
      <c r="EN14" s="12">
        <v>0.051</v>
      </c>
      <c r="EO14" s="15" t="s">
        <v>15</v>
      </c>
      <c r="EP14" s="12">
        <v>0.186</v>
      </c>
      <c r="EQ14" s="15" t="s">
        <v>15</v>
      </c>
      <c r="ER14" s="15" t="s">
        <v>15</v>
      </c>
      <c r="ES14" s="12">
        <v>0.328</v>
      </c>
      <c r="ET14" s="15" t="s">
        <v>15</v>
      </c>
      <c r="EU14" s="15" t="s">
        <v>15</v>
      </c>
      <c r="EV14" s="12">
        <v>0.342</v>
      </c>
      <c r="EW14" s="12">
        <v>0.12</v>
      </c>
      <c r="EX14" s="12">
        <v>0.032</v>
      </c>
      <c r="EY14" s="12">
        <v>0.06</v>
      </c>
      <c r="EZ14" s="12">
        <v>0.038</v>
      </c>
      <c r="FA14" s="12">
        <v>0.095</v>
      </c>
      <c r="FB14" s="12">
        <v>0.025</v>
      </c>
      <c r="FC14" s="12">
        <v>0.02</v>
      </c>
      <c r="FD14" s="12">
        <v>0.004</v>
      </c>
      <c r="FE14" s="12">
        <v>0.015</v>
      </c>
      <c r="FF14" s="12">
        <v>0.033</v>
      </c>
      <c r="FG14" s="12">
        <v>0.284</v>
      </c>
      <c r="FH14" s="12">
        <v>0.006</v>
      </c>
      <c r="FI14" s="15" t="s">
        <v>15</v>
      </c>
      <c r="FJ14" s="12">
        <v>0.206</v>
      </c>
      <c r="FK14" s="12">
        <v>0.053</v>
      </c>
      <c r="FL14" s="12">
        <v>0.015</v>
      </c>
      <c r="FM14" s="12">
        <v>0.026</v>
      </c>
      <c r="FN14" s="12">
        <v>0.037</v>
      </c>
      <c r="FO14" s="12">
        <v>0.11</v>
      </c>
      <c r="FP14" s="12">
        <v>0.021</v>
      </c>
      <c r="FQ14" s="12">
        <v>0.053</v>
      </c>
      <c r="FR14" s="12">
        <v>0.021</v>
      </c>
      <c r="FS14" s="12">
        <v>0.134</v>
      </c>
      <c r="FT14" s="12">
        <v>0.181</v>
      </c>
      <c r="FU14" s="12">
        <v>0.119</v>
      </c>
      <c r="FV14" s="12">
        <v>0.311</v>
      </c>
      <c r="FW14" s="12">
        <v>0.026</v>
      </c>
      <c r="FX14" s="12"/>
      <c r="FY14" s="12"/>
      <c r="FZ14" s="12">
        <v>0.02</v>
      </c>
      <c r="GA14" s="12">
        <v>0.035</v>
      </c>
      <c r="GB14" s="12">
        <v>0.304</v>
      </c>
      <c r="GC14" s="12">
        <v>0.475</v>
      </c>
      <c r="GD14" s="12">
        <v>0.153</v>
      </c>
      <c r="GE14" s="12">
        <v>0.079</v>
      </c>
      <c r="GF14" s="12">
        <v>0.005</v>
      </c>
      <c r="GG14" s="12">
        <v>0.054</v>
      </c>
      <c r="GH14" s="12">
        <v>0.031</v>
      </c>
      <c r="GI14" s="12">
        <v>0.305</v>
      </c>
      <c r="GJ14" s="12">
        <v>0.01</v>
      </c>
      <c r="GK14" s="12">
        <v>0.006</v>
      </c>
      <c r="GL14" s="12">
        <v>0.024</v>
      </c>
      <c r="GM14" s="12">
        <v>0.008</v>
      </c>
      <c r="GN14" s="12">
        <v>0.026</v>
      </c>
      <c r="GO14" s="12">
        <v>0.031</v>
      </c>
      <c r="GP14" s="15" t="s">
        <v>15</v>
      </c>
      <c r="GQ14" s="15" t="s">
        <v>15</v>
      </c>
      <c r="GR14" s="12">
        <v>0.008</v>
      </c>
      <c r="GS14" s="12">
        <v>0.11</v>
      </c>
      <c r="GT14" s="12">
        <v>0.022</v>
      </c>
      <c r="GU14" s="12">
        <v>0.28</v>
      </c>
      <c r="GV14" s="15" t="s">
        <v>15</v>
      </c>
      <c r="GW14" s="12">
        <v>0.153</v>
      </c>
      <c r="GX14" s="12">
        <v>0.009</v>
      </c>
      <c r="GY14" s="12">
        <v>0.002</v>
      </c>
      <c r="GZ14" s="12">
        <v>0.047</v>
      </c>
      <c r="HA14" s="12">
        <v>0.009</v>
      </c>
      <c r="HB14" s="12">
        <v>0.093</v>
      </c>
      <c r="HC14" s="12">
        <v>0.003</v>
      </c>
      <c r="HD14" s="15" t="s">
        <v>15</v>
      </c>
      <c r="HE14" s="15" t="s">
        <v>15</v>
      </c>
      <c r="HF14" s="15" t="s">
        <v>15</v>
      </c>
      <c r="HG14" s="15" t="s">
        <v>15</v>
      </c>
      <c r="HH14" s="12">
        <v>0.014</v>
      </c>
      <c r="HI14" s="15" t="s">
        <v>15</v>
      </c>
      <c r="HJ14" s="12">
        <v>0.04</v>
      </c>
      <c r="HK14" s="12">
        <v>0.011</v>
      </c>
      <c r="HL14" s="15" t="s">
        <v>15</v>
      </c>
      <c r="HM14" s="12">
        <v>0.014</v>
      </c>
      <c r="HN14" s="12">
        <v>0.154</v>
      </c>
      <c r="HO14" s="12"/>
      <c r="HP14" s="12"/>
      <c r="HQ14" s="12"/>
      <c r="HR14" s="12"/>
      <c r="HS14" s="12"/>
      <c r="HT14" s="12"/>
      <c r="HU14" s="12"/>
      <c r="HV14" s="12"/>
      <c r="HW14" s="12"/>
      <c r="HX14" s="14">
        <f>COUNTA(B14:HN14)</f>
        <v>205</v>
      </c>
      <c r="HY14" s="12">
        <v>0.05739398066771705</v>
      </c>
      <c r="HZ14" s="12">
        <f>MINA(B14:HN14)</f>
        <v>0</v>
      </c>
      <c r="IA14" s="12">
        <f>MAXA(B14:HN14)</f>
        <v>1.018</v>
      </c>
      <c r="IB14" s="12">
        <f>STDEVPA(B14:HN14)</f>
        <v>0.10449611706655475</v>
      </c>
    </row>
    <row r="15" spans="1:236" ht="12.75" customHeight="1">
      <c r="A15" s="11" t="s">
        <v>20</v>
      </c>
      <c r="B15" s="12">
        <v>0.58</v>
      </c>
      <c r="C15" s="12">
        <v>0.367</v>
      </c>
      <c r="D15" s="12">
        <v>0.36</v>
      </c>
      <c r="E15" s="12">
        <v>0.331</v>
      </c>
      <c r="F15" s="12">
        <v>0.321</v>
      </c>
      <c r="G15" s="12">
        <v>0.292</v>
      </c>
      <c r="H15" s="12">
        <v>0.289</v>
      </c>
      <c r="I15" s="12">
        <v>0.481</v>
      </c>
      <c r="J15" s="12">
        <v>0.271</v>
      </c>
      <c r="K15" s="12">
        <v>0.329</v>
      </c>
      <c r="L15" s="13">
        <v>0.333</v>
      </c>
      <c r="M15" s="13">
        <v>0.31</v>
      </c>
      <c r="N15" s="13">
        <v>0.355</v>
      </c>
      <c r="O15" s="13">
        <v>0.256</v>
      </c>
      <c r="P15" s="13">
        <v>0.251</v>
      </c>
      <c r="Q15" s="13">
        <v>0.295</v>
      </c>
      <c r="R15" s="13">
        <v>0.255</v>
      </c>
      <c r="S15" s="13">
        <v>0.24</v>
      </c>
      <c r="T15" s="13">
        <v>0.232</v>
      </c>
      <c r="U15" s="13">
        <v>0.235</v>
      </c>
      <c r="V15" s="13">
        <v>0.259</v>
      </c>
      <c r="W15" s="13">
        <v>0.262</v>
      </c>
      <c r="X15" s="13">
        <v>0.224</v>
      </c>
      <c r="Y15" s="13">
        <v>0.24</v>
      </c>
      <c r="Z15" s="13">
        <v>0.225</v>
      </c>
      <c r="AA15" s="13">
        <v>0.429</v>
      </c>
      <c r="AB15" s="13">
        <v>0.3</v>
      </c>
      <c r="AC15" s="13">
        <v>0.306</v>
      </c>
      <c r="AD15" s="13">
        <v>0.321</v>
      </c>
      <c r="AE15" s="13">
        <v>0.314</v>
      </c>
      <c r="AF15" s="13">
        <v>0.224</v>
      </c>
      <c r="AG15" s="13">
        <v>0.231</v>
      </c>
      <c r="AH15" s="13">
        <v>0.224</v>
      </c>
      <c r="AI15" s="13">
        <v>0.216</v>
      </c>
      <c r="AJ15" s="13">
        <v>0.251</v>
      </c>
      <c r="AK15" s="13">
        <v>0.372</v>
      </c>
      <c r="AL15" s="12">
        <v>0.291</v>
      </c>
      <c r="AM15" s="12">
        <v>0.248</v>
      </c>
      <c r="AN15" s="12">
        <v>0.261</v>
      </c>
      <c r="AO15" s="12">
        <v>0.244</v>
      </c>
      <c r="AP15" s="12">
        <v>0.234</v>
      </c>
      <c r="AQ15" s="12">
        <v>0.311</v>
      </c>
      <c r="AR15" s="12">
        <v>0.3</v>
      </c>
      <c r="AS15" s="12">
        <v>0.2745692951691368</v>
      </c>
      <c r="AT15" s="12">
        <v>0.29</v>
      </c>
      <c r="AU15" s="12">
        <v>0.305</v>
      </c>
      <c r="AV15" s="12">
        <v>0.32</v>
      </c>
      <c r="AW15" s="12">
        <v>0.342</v>
      </c>
      <c r="AX15" s="12">
        <v>0.25</v>
      </c>
      <c r="AY15" s="12">
        <v>0.312</v>
      </c>
      <c r="AZ15" s="12">
        <v>0.336</v>
      </c>
      <c r="BA15" s="12">
        <v>0.327</v>
      </c>
      <c r="BB15" s="12">
        <v>0.305</v>
      </c>
      <c r="BC15" s="12">
        <v>0.331</v>
      </c>
      <c r="BD15" s="12">
        <v>0.206</v>
      </c>
      <c r="BE15" s="12">
        <v>0.312</v>
      </c>
      <c r="BF15" s="12">
        <v>0.265</v>
      </c>
      <c r="BG15" s="12">
        <v>0.248</v>
      </c>
      <c r="BH15" s="12">
        <v>0.489</v>
      </c>
      <c r="BI15" s="12">
        <v>0.569</v>
      </c>
      <c r="BJ15" s="12">
        <v>0.242</v>
      </c>
      <c r="BK15" s="12">
        <v>0.249</v>
      </c>
      <c r="BL15" s="12">
        <v>0.251</v>
      </c>
      <c r="BM15" s="12">
        <v>0.257</v>
      </c>
      <c r="BN15" s="12">
        <v>0.597</v>
      </c>
      <c r="BO15" s="12">
        <v>0.62</v>
      </c>
      <c r="BP15" s="12">
        <v>0.232</v>
      </c>
      <c r="BQ15" s="12">
        <v>0.189</v>
      </c>
      <c r="BR15" s="12">
        <v>0.235</v>
      </c>
      <c r="BS15" s="12">
        <v>0.23</v>
      </c>
      <c r="BT15" s="12">
        <v>0.312</v>
      </c>
      <c r="BU15" s="12">
        <v>0.365</v>
      </c>
      <c r="BV15" s="12">
        <v>0.332</v>
      </c>
      <c r="BW15" s="12">
        <v>0.299</v>
      </c>
      <c r="BX15" s="12">
        <v>0.302</v>
      </c>
      <c r="BY15" s="12">
        <v>0.304</v>
      </c>
      <c r="BZ15" s="12">
        <v>0.328</v>
      </c>
      <c r="CA15" s="12">
        <v>0.817</v>
      </c>
      <c r="CB15" s="12">
        <v>0.556</v>
      </c>
      <c r="CC15" s="12">
        <v>0.573</v>
      </c>
      <c r="CD15" s="12">
        <v>0.293</v>
      </c>
      <c r="CE15" s="12">
        <v>0.297</v>
      </c>
      <c r="CF15" s="12">
        <v>0.3</v>
      </c>
      <c r="CG15" s="12">
        <v>0.309</v>
      </c>
      <c r="CH15" s="12">
        <v>0.312</v>
      </c>
      <c r="CI15" s="12">
        <v>0.301</v>
      </c>
      <c r="CJ15" s="12">
        <v>0.356</v>
      </c>
      <c r="CK15" s="12">
        <v>0.271</v>
      </c>
      <c r="CL15" s="12">
        <v>0.265</v>
      </c>
      <c r="CM15" s="12"/>
      <c r="CN15" s="12"/>
      <c r="CO15" s="12"/>
      <c r="CP15" s="12">
        <v>0.263</v>
      </c>
      <c r="CQ15" s="12">
        <v>0.263</v>
      </c>
      <c r="CR15" s="12">
        <v>0.267</v>
      </c>
      <c r="CS15" s="12">
        <v>0.329</v>
      </c>
      <c r="CT15" s="12">
        <v>0.325</v>
      </c>
      <c r="CU15" s="12">
        <v>0.329</v>
      </c>
      <c r="CV15" s="12">
        <v>0.324</v>
      </c>
      <c r="CW15" s="12">
        <v>0.343</v>
      </c>
      <c r="CX15" s="12">
        <v>0.314</v>
      </c>
      <c r="CY15" s="12">
        <v>0.315</v>
      </c>
      <c r="CZ15" s="12">
        <v>0.31</v>
      </c>
      <c r="DA15" s="12">
        <v>0.291</v>
      </c>
      <c r="DB15" s="12">
        <v>0.324</v>
      </c>
      <c r="DC15" s="12">
        <v>0.319</v>
      </c>
      <c r="DD15" s="12">
        <v>0.31</v>
      </c>
      <c r="DE15" s="12">
        <v>0.308</v>
      </c>
      <c r="DF15" s="12">
        <v>0.305</v>
      </c>
      <c r="DG15" s="12">
        <v>0.306</v>
      </c>
      <c r="DH15" s="12"/>
      <c r="DI15" s="12"/>
      <c r="DJ15" s="12"/>
      <c r="DK15" s="12">
        <v>0.307</v>
      </c>
      <c r="DL15" s="12">
        <v>0.294</v>
      </c>
      <c r="DM15" s="12">
        <v>0.275</v>
      </c>
      <c r="DN15" s="12">
        <v>0.299</v>
      </c>
      <c r="DO15" s="12">
        <v>0.29</v>
      </c>
      <c r="DP15" s="12">
        <v>0.29</v>
      </c>
      <c r="DQ15" s="12">
        <v>0.31</v>
      </c>
      <c r="DR15" s="12">
        <v>0.339</v>
      </c>
      <c r="DS15" s="12">
        <v>0.294</v>
      </c>
      <c r="DT15" s="12"/>
      <c r="DU15" s="12"/>
      <c r="DV15" s="12">
        <v>0.49</v>
      </c>
      <c r="DW15" s="12">
        <v>0.469</v>
      </c>
      <c r="DX15" s="12">
        <v>0.465</v>
      </c>
      <c r="DY15" s="12">
        <v>0.446</v>
      </c>
      <c r="DZ15" s="12">
        <v>0.262</v>
      </c>
      <c r="EA15" s="12">
        <v>0.262</v>
      </c>
      <c r="EB15" s="12">
        <v>0.234</v>
      </c>
      <c r="EC15" s="12">
        <v>0.223</v>
      </c>
      <c r="ED15" s="12"/>
      <c r="EE15" s="12"/>
      <c r="EF15" s="12"/>
      <c r="EG15" s="12"/>
      <c r="EH15" s="12"/>
      <c r="EI15" s="12"/>
      <c r="EJ15" s="12">
        <v>0.299</v>
      </c>
      <c r="EK15" s="12">
        <v>0.354</v>
      </c>
      <c r="EL15" s="12">
        <v>0.328</v>
      </c>
      <c r="EM15" s="12">
        <v>0.283</v>
      </c>
      <c r="EN15" s="12">
        <v>0.308</v>
      </c>
      <c r="EO15" s="12">
        <v>0.305</v>
      </c>
      <c r="EP15" s="12">
        <v>0.321</v>
      </c>
      <c r="EQ15" s="12">
        <v>0.282</v>
      </c>
      <c r="ER15" s="12">
        <v>0.283</v>
      </c>
      <c r="ES15" s="12">
        <v>0.302</v>
      </c>
      <c r="ET15" s="12">
        <v>0.272</v>
      </c>
      <c r="EU15" s="12">
        <v>0.282</v>
      </c>
      <c r="EV15" s="12">
        <v>0.286</v>
      </c>
      <c r="EW15" s="12">
        <v>0.304</v>
      </c>
      <c r="EX15" s="12">
        <v>0.311</v>
      </c>
      <c r="EY15" s="12">
        <v>0.3</v>
      </c>
      <c r="EZ15" s="12">
        <v>0.292</v>
      </c>
      <c r="FA15" s="12">
        <v>0.282</v>
      </c>
      <c r="FB15" s="12">
        <v>0.505</v>
      </c>
      <c r="FC15" s="12">
        <v>0.267</v>
      </c>
      <c r="FD15" s="12">
        <v>0.267</v>
      </c>
      <c r="FE15" s="12">
        <v>0.262</v>
      </c>
      <c r="FF15" s="12">
        <v>0.271</v>
      </c>
      <c r="FG15" s="12">
        <v>0.3</v>
      </c>
      <c r="FH15" s="12">
        <v>0.269</v>
      </c>
      <c r="FI15" s="12">
        <v>0.28</v>
      </c>
      <c r="FJ15" s="12">
        <v>0.284</v>
      </c>
      <c r="FK15" s="12">
        <v>0.3</v>
      </c>
      <c r="FL15" s="12">
        <v>0.311</v>
      </c>
      <c r="FM15" s="12">
        <v>0.296</v>
      </c>
      <c r="FN15" s="12">
        <v>0.341</v>
      </c>
      <c r="FO15" s="12">
        <v>0.326</v>
      </c>
      <c r="FP15" s="12">
        <v>0.281</v>
      </c>
      <c r="FQ15" s="12">
        <v>0.29</v>
      </c>
      <c r="FR15" s="12">
        <v>0.377</v>
      </c>
      <c r="FS15" s="12">
        <v>0.29</v>
      </c>
      <c r="FT15" s="12">
        <v>0.32</v>
      </c>
      <c r="FU15" s="12">
        <v>0.307</v>
      </c>
      <c r="FV15" s="12">
        <v>0.311</v>
      </c>
      <c r="FW15" s="12">
        <v>0.272</v>
      </c>
      <c r="FX15" s="12"/>
      <c r="FY15" s="12"/>
      <c r="FZ15" s="12">
        <v>0.302</v>
      </c>
      <c r="GA15" s="12">
        <v>0.268</v>
      </c>
      <c r="GB15" s="12">
        <v>0.282</v>
      </c>
      <c r="GC15" s="12">
        <v>0.279</v>
      </c>
      <c r="GD15" s="12">
        <v>0.279</v>
      </c>
      <c r="GE15" s="12">
        <v>0.318</v>
      </c>
      <c r="GF15" s="12">
        <v>0.273</v>
      </c>
      <c r="GG15" s="12">
        <v>0.256</v>
      </c>
      <c r="GH15" s="12">
        <v>0.286</v>
      </c>
      <c r="GI15" s="12">
        <v>0.283</v>
      </c>
      <c r="GJ15" s="12">
        <v>0.279</v>
      </c>
      <c r="GK15" s="12">
        <v>0.271</v>
      </c>
      <c r="GL15" s="12">
        <v>0.305</v>
      </c>
      <c r="GM15" s="12">
        <v>0.265</v>
      </c>
      <c r="GN15" s="12">
        <v>0.282</v>
      </c>
      <c r="GO15" s="12">
        <v>0.277</v>
      </c>
      <c r="GP15" s="12">
        <v>0.277</v>
      </c>
      <c r="GQ15" s="12">
        <v>0.282</v>
      </c>
      <c r="GR15" s="12">
        <v>0.274</v>
      </c>
      <c r="GS15" s="12">
        <v>0.285</v>
      </c>
      <c r="GT15" s="12">
        <v>0.285</v>
      </c>
      <c r="GU15" s="12">
        <v>0.284</v>
      </c>
      <c r="GV15" s="12">
        <v>0.262</v>
      </c>
      <c r="GW15" s="12">
        <v>0.276</v>
      </c>
      <c r="GX15" s="12">
        <v>0.264</v>
      </c>
      <c r="GY15" s="12">
        <v>0.291</v>
      </c>
      <c r="GZ15" s="12">
        <v>0.273</v>
      </c>
      <c r="HA15" s="12">
        <v>0.278</v>
      </c>
      <c r="HB15" s="12">
        <v>0.292</v>
      </c>
      <c r="HC15" s="12">
        <v>0.281</v>
      </c>
      <c r="HD15" s="12">
        <v>0.326</v>
      </c>
      <c r="HE15" s="12">
        <v>0.292</v>
      </c>
      <c r="HF15" s="12">
        <v>0.302</v>
      </c>
      <c r="HG15" s="12">
        <v>0.287</v>
      </c>
      <c r="HH15" s="12">
        <v>0.286</v>
      </c>
      <c r="HI15" s="12">
        <v>0.291</v>
      </c>
      <c r="HJ15" s="12">
        <v>0.294</v>
      </c>
      <c r="HK15" s="12">
        <v>0.293</v>
      </c>
      <c r="HL15" s="12">
        <v>0.263</v>
      </c>
      <c r="HM15" s="12">
        <v>0.269</v>
      </c>
      <c r="HN15" s="12">
        <v>0.306</v>
      </c>
      <c r="HO15" s="12"/>
      <c r="HP15" s="12"/>
      <c r="HQ15" s="12"/>
      <c r="HR15" s="12"/>
      <c r="HS15" s="12"/>
      <c r="HT15" s="12"/>
      <c r="HU15" s="12"/>
      <c r="HV15" s="12"/>
      <c r="HW15" s="12"/>
      <c r="HX15" s="14">
        <f>COUNTA(B15:HN15)</f>
        <v>205</v>
      </c>
      <c r="HY15" s="12">
        <v>0.30721253314716657</v>
      </c>
      <c r="HZ15" s="12">
        <f>MINA(B15:HN15)</f>
        <v>0.189</v>
      </c>
      <c r="IA15" s="12">
        <f>MAXA(B15:HN15)</f>
        <v>0.817</v>
      </c>
      <c r="IB15" s="12">
        <f>STDEVPA(B15:HN15)</f>
        <v>0.07693552862216947</v>
      </c>
    </row>
    <row r="16" spans="1:236" ht="12.75" customHeight="1">
      <c r="A16" s="11" t="s">
        <v>21</v>
      </c>
      <c r="B16" s="12">
        <v>0.017</v>
      </c>
      <c r="C16" s="12">
        <v>0.001</v>
      </c>
      <c r="D16" s="12">
        <v>0.006</v>
      </c>
      <c r="E16" s="12">
        <v>0.002</v>
      </c>
      <c r="F16" s="15" t="s">
        <v>15</v>
      </c>
      <c r="G16" s="12">
        <v>0.002</v>
      </c>
      <c r="H16" s="12">
        <v>0.002</v>
      </c>
      <c r="I16" s="12">
        <v>0.005</v>
      </c>
      <c r="J16" s="12">
        <v>0.001</v>
      </c>
      <c r="K16" s="12">
        <v>0.002</v>
      </c>
      <c r="L16" s="13">
        <v>0.001</v>
      </c>
      <c r="M16" s="13">
        <v>0.002</v>
      </c>
      <c r="N16" s="13">
        <v>0.007</v>
      </c>
      <c r="O16" s="13">
        <v>0.002</v>
      </c>
      <c r="P16" s="13">
        <v>0.003</v>
      </c>
      <c r="Q16" s="13">
        <v>0.004</v>
      </c>
      <c r="R16" s="13">
        <v>0.001</v>
      </c>
      <c r="S16" s="16" t="s">
        <v>15</v>
      </c>
      <c r="T16" s="13">
        <v>0.004</v>
      </c>
      <c r="U16" s="13">
        <v>0.01</v>
      </c>
      <c r="V16" s="13">
        <v>0.002</v>
      </c>
      <c r="W16" s="13">
        <v>0.001</v>
      </c>
      <c r="X16" s="16" t="s">
        <v>15</v>
      </c>
      <c r="Y16" s="13">
        <v>0.001</v>
      </c>
      <c r="Z16" s="13">
        <v>0.001</v>
      </c>
      <c r="AA16" s="13">
        <v>0.008</v>
      </c>
      <c r="AB16" s="13">
        <v>0.001</v>
      </c>
      <c r="AC16" s="13">
        <v>0.004</v>
      </c>
      <c r="AD16" s="13">
        <v>0.002</v>
      </c>
      <c r="AE16" s="13">
        <v>0.006</v>
      </c>
      <c r="AF16" s="13">
        <v>0.001</v>
      </c>
      <c r="AG16" s="13">
        <v>0.003</v>
      </c>
      <c r="AH16" s="13">
        <v>0.002</v>
      </c>
      <c r="AI16" s="13">
        <v>0.002</v>
      </c>
      <c r="AJ16" s="13">
        <v>0.002</v>
      </c>
      <c r="AK16" s="13">
        <v>0.001</v>
      </c>
      <c r="AL16" s="12">
        <v>0.003</v>
      </c>
      <c r="AM16" s="12">
        <v>0.011</v>
      </c>
      <c r="AN16" s="12">
        <v>0.001</v>
      </c>
      <c r="AO16" s="12">
        <v>0.002</v>
      </c>
      <c r="AP16" s="12">
        <v>0.001</v>
      </c>
      <c r="AQ16" s="12">
        <v>0.001</v>
      </c>
      <c r="AR16" s="12">
        <v>0.003</v>
      </c>
      <c r="AS16" s="12">
        <v>0.0010207036995135196</v>
      </c>
      <c r="AT16" s="12">
        <v>0.002</v>
      </c>
      <c r="AU16" s="15" t="s">
        <v>15</v>
      </c>
      <c r="AV16" s="15" t="s">
        <v>15</v>
      </c>
      <c r="AW16" s="12">
        <v>0.001</v>
      </c>
      <c r="AX16" s="12">
        <v>0.002</v>
      </c>
      <c r="AY16" s="12">
        <v>0.001</v>
      </c>
      <c r="AZ16" s="12">
        <v>0.002</v>
      </c>
      <c r="BA16" s="12">
        <v>0.001</v>
      </c>
      <c r="BB16" s="15" t="s">
        <v>15</v>
      </c>
      <c r="BC16" s="12">
        <v>0.001</v>
      </c>
      <c r="BD16" s="12">
        <v>0.004</v>
      </c>
      <c r="BE16" s="12">
        <v>0.001</v>
      </c>
      <c r="BF16" s="12">
        <v>0.04</v>
      </c>
      <c r="BG16" s="12">
        <v>0.052</v>
      </c>
      <c r="BH16" s="12">
        <v>0.004</v>
      </c>
      <c r="BI16" s="12">
        <v>0.002</v>
      </c>
      <c r="BJ16" s="12">
        <v>0.044</v>
      </c>
      <c r="BK16" s="12">
        <v>0.041</v>
      </c>
      <c r="BL16" s="12">
        <v>0.046</v>
      </c>
      <c r="BM16" s="12">
        <v>0.048</v>
      </c>
      <c r="BN16" s="12">
        <v>0.003</v>
      </c>
      <c r="BO16" s="12">
        <v>0.002</v>
      </c>
      <c r="BP16" s="15" t="s">
        <v>15</v>
      </c>
      <c r="BQ16" s="15" t="s">
        <v>15</v>
      </c>
      <c r="BR16" s="15" t="s">
        <v>15</v>
      </c>
      <c r="BS16" s="15" t="s">
        <v>15</v>
      </c>
      <c r="BT16" s="12">
        <v>0.041</v>
      </c>
      <c r="BU16" s="12">
        <v>0.043</v>
      </c>
      <c r="BV16" s="12">
        <v>0.047</v>
      </c>
      <c r="BW16" s="12">
        <v>0.046</v>
      </c>
      <c r="BX16" s="12">
        <v>0.051</v>
      </c>
      <c r="BY16" s="12">
        <v>0.051</v>
      </c>
      <c r="BZ16" s="12">
        <v>0.056</v>
      </c>
      <c r="CA16" s="12">
        <v>0.076</v>
      </c>
      <c r="CB16" s="12">
        <v>0.077</v>
      </c>
      <c r="CC16" s="12">
        <v>0.077</v>
      </c>
      <c r="CD16" s="12">
        <v>0.07</v>
      </c>
      <c r="CE16" s="12">
        <v>0.066</v>
      </c>
      <c r="CF16" s="12">
        <v>0.062</v>
      </c>
      <c r="CG16" s="12">
        <v>0.066</v>
      </c>
      <c r="CH16" s="12">
        <v>0.054</v>
      </c>
      <c r="CI16" s="12">
        <v>0.05</v>
      </c>
      <c r="CJ16" s="12">
        <v>0.066</v>
      </c>
      <c r="CK16" s="12">
        <v>0.057</v>
      </c>
      <c r="CL16" s="12">
        <v>0.058</v>
      </c>
      <c r="CM16" s="12"/>
      <c r="CN16" s="12"/>
      <c r="CO16" s="12"/>
      <c r="CP16" s="12">
        <v>0.049</v>
      </c>
      <c r="CQ16" s="12">
        <v>0.06</v>
      </c>
      <c r="CR16" s="12">
        <v>0.05</v>
      </c>
      <c r="CS16" s="12">
        <v>0.064</v>
      </c>
      <c r="CT16" s="12">
        <v>0.055</v>
      </c>
      <c r="CU16" s="12">
        <v>0.064</v>
      </c>
      <c r="CV16" s="12">
        <v>0.063</v>
      </c>
      <c r="CW16" s="12">
        <v>0.067</v>
      </c>
      <c r="CX16" s="12">
        <v>0.063</v>
      </c>
      <c r="CY16" s="12">
        <v>0.06</v>
      </c>
      <c r="CZ16" s="15" t="s">
        <v>15</v>
      </c>
      <c r="DA16" s="15" t="s">
        <v>15</v>
      </c>
      <c r="DB16" s="15" t="s">
        <v>15</v>
      </c>
      <c r="DC16" s="15" t="s">
        <v>15</v>
      </c>
      <c r="DD16" s="15" t="s">
        <v>15</v>
      </c>
      <c r="DE16" s="15" t="s">
        <v>15</v>
      </c>
      <c r="DF16" s="15" t="s">
        <v>15</v>
      </c>
      <c r="DG16" s="15" t="s">
        <v>15</v>
      </c>
      <c r="DH16" s="12"/>
      <c r="DI16" s="12"/>
      <c r="DJ16" s="12"/>
      <c r="DK16" s="15" t="s">
        <v>15</v>
      </c>
      <c r="DL16" s="15" t="s">
        <v>15</v>
      </c>
      <c r="DM16" s="15" t="s">
        <v>15</v>
      </c>
      <c r="DN16" s="15" t="s">
        <v>15</v>
      </c>
      <c r="DO16" s="15" t="s">
        <v>15</v>
      </c>
      <c r="DP16" s="15" t="s">
        <v>15</v>
      </c>
      <c r="DQ16" s="15" t="s">
        <v>15</v>
      </c>
      <c r="DR16" s="15" t="s">
        <v>15</v>
      </c>
      <c r="DS16" s="15" t="s">
        <v>15</v>
      </c>
      <c r="DT16" s="12"/>
      <c r="DU16" s="12"/>
      <c r="DV16" s="15" t="s">
        <v>15</v>
      </c>
      <c r="DW16" s="15" t="s">
        <v>15</v>
      </c>
      <c r="DX16" s="15" t="s">
        <v>15</v>
      </c>
      <c r="DY16" s="15" t="s">
        <v>15</v>
      </c>
      <c r="DZ16" s="15" t="s">
        <v>15</v>
      </c>
      <c r="EA16" s="15" t="s">
        <v>15</v>
      </c>
      <c r="EB16" s="15" t="s">
        <v>15</v>
      </c>
      <c r="EC16" s="15" t="s">
        <v>15</v>
      </c>
      <c r="ED16" s="12"/>
      <c r="EE16" s="12"/>
      <c r="EF16" s="12"/>
      <c r="EG16" s="12"/>
      <c r="EH16" s="12"/>
      <c r="EI16" s="12"/>
      <c r="EJ16" s="15" t="s">
        <v>15</v>
      </c>
      <c r="EK16" s="15" t="s">
        <v>15</v>
      </c>
      <c r="EL16" s="15" t="s">
        <v>15</v>
      </c>
      <c r="EM16" s="15" t="s">
        <v>15</v>
      </c>
      <c r="EN16" s="15" t="s">
        <v>15</v>
      </c>
      <c r="EO16" s="15" t="s">
        <v>15</v>
      </c>
      <c r="EP16" s="15" t="s">
        <v>15</v>
      </c>
      <c r="EQ16" s="15" t="s">
        <v>15</v>
      </c>
      <c r="ER16" s="15" t="s">
        <v>15</v>
      </c>
      <c r="ES16" s="15" t="s">
        <v>15</v>
      </c>
      <c r="ET16" s="15" t="s">
        <v>15</v>
      </c>
      <c r="EU16" s="15" t="s">
        <v>15</v>
      </c>
      <c r="EV16" s="12">
        <v>0.002</v>
      </c>
      <c r="EW16" s="12">
        <v>0.002</v>
      </c>
      <c r="EX16" s="12">
        <v>0.001</v>
      </c>
      <c r="EY16" s="12">
        <v>0.002</v>
      </c>
      <c r="EZ16" s="12">
        <v>0.002</v>
      </c>
      <c r="FA16" s="12">
        <v>0.001</v>
      </c>
      <c r="FB16" s="12">
        <v>0.002</v>
      </c>
      <c r="FC16" s="15" t="s">
        <v>15</v>
      </c>
      <c r="FD16" s="12">
        <v>0.001</v>
      </c>
      <c r="FE16" s="12">
        <v>0.002</v>
      </c>
      <c r="FF16" s="12">
        <v>0.001</v>
      </c>
      <c r="FG16" s="12">
        <v>0.001</v>
      </c>
      <c r="FH16" s="12">
        <v>0.001</v>
      </c>
      <c r="FI16" s="12">
        <v>0.002</v>
      </c>
      <c r="FJ16" s="12">
        <v>0.003</v>
      </c>
      <c r="FK16" s="15" t="s">
        <v>15</v>
      </c>
      <c r="FL16" s="12">
        <v>0.001</v>
      </c>
      <c r="FM16" s="12">
        <v>0.001</v>
      </c>
      <c r="FN16" s="12">
        <v>0.001</v>
      </c>
      <c r="FO16" s="15" t="s">
        <v>15</v>
      </c>
      <c r="FP16" s="15" t="s">
        <v>15</v>
      </c>
      <c r="FQ16" s="12">
        <v>0.002</v>
      </c>
      <c r="FR16" s="12">
        <v>0.002</v>
      </c>
      <c r="FS16" s="15" t="s">
        <v>15</v>
      </c>
      <c r="FT16" s="12">
        <v>0.002</v>
      </c>
      <c r="FU16" s="15" t="s">
        <v>15</v>
      </c>
      <c r="FV16" s="15" t="s">
        <v>15</v>
      </c>
      <c r="FW16" s="15" t="s">
        <v>15</v>
      </c>
      <c r="FX16" s="12"/>
      <c r="FY16" s="12"/>
      <c r="FZ16" s="15" t="s">
        <v>15</v>
      </c>
      <c r="GA16" s="15" t="s">
        <v>15</v>
      </c>
      <c r="GB16" s="12">
        <v>0.005</v>
      </c>
      <c r="GC16" s="12">
        <v>0.005</v>
      </c>
      <c r="GD16" s="12">
        <v>0.003</v>
      </c>
      <c r="GE16" s="12">
        <v>0.003</v>
      </c>
      <c r="GF16" s="12">
        <v>0.006</v>
      </c>
      <c r="GG16" s="12">
        <v>0.002</v>
      </c>
      <c r="GH16" s="12">
        <v>0.003</v>
      </c>
      <c r="GI16" s="12">
        <v>0.002</v>
      </c>
      <c r="GJ16" s="15" t="s">
        <v>15</v>
      </c>
      <c r="GK16" s="12">
        <v>0.001</v>
      </c>
      <c r="GL16" s="12">
        <v>0.004</v>
      </c>
      <c r="GM16" s="15" t="s">
        <v>15</v>
      </c>
      <c r="GN16" s="12">
        <v>0.002</v>
      </c>
      <c r="GO16" s="12">
        <v>0.003</v>
      </c>
      <c r="GP16" s="12">
        <v>0.002</v>
      </c>
      <c r="GQ16" s="12">
        <v>0.002</v>
      </c>
      <c r="GR16" s="15" t="s">
        <v>15</v>
      </c>
      <c r="GS16" s="12">
        <v>0.002</v>
      </c>
      <c r="GT16" s="12">
        <v>0.009</v>
      </c>
      <c r="GU16" s="12">
        <v>0.004</v>
      </c>
      <c r="GV16" s="12">
        <v>0.002</v>
      </c>
      <c r="GW16" s="12">
        <v>0.002</v>
      </c>
      <c r="GX16" s="15" t="s">
        <v>15</v>
      </c>
      <c r="GY16" s="12">
        <v>0.001</v>
      </c>
      <c r="GZ16" s="12">
        <v>0.003</v>
      </c>
      <c r="HA16" s="12">
        <v>0.001</v>
      </c>
      <c r="HB16" s="12">
        <v>0.002</v>
      </c>
      <c r="HC16" s="12">
        <v>0.001</v>
      </c>
      <c r="HD16" s="12">
        <v>0.008</v>
      </c>
      <c r="HE16" s="15" t="s">
        <v>15</v>
      </c>
      <c r="HF16" s="15" t="s">
        <v>15</v>
      </c>
      <c r="HG16" s="12">
        <v>0.004</v>
      </c>
      <c r="HH16" s="15" t="s">
        <v>15</v>
      </c>
      <c r="HI16" s="12">
        <v>0.002</v>
      </c>
      <c r="HJ16" s="15" t="s">
        <v>15</v>
      </c>
      <c r="HK16" s="12">
        <v>0.006</v>
      </c>
      <c r="HL16" s="12">
        <v>0.001</v>
      </c>
      <c r="HM16" s="12">
        <v>0.004</v>
      </c>
      <c r="HN16" s="15" t="s">
        <v>15</v>
      </c>
      <c r="HO16" s="15"/>
      <c r="HP16" s="15"/>
      <c r="HQ16" s="15"/>
      <c r="HR16" s="15"/>
      <c r="HS16" s="15"/>
      <c r="HT16" s="15"/>
      <c r="HU16" s="15"/>
      <c r="HV16" s="15"/>
      <c r="HW16" s="15"/>
      <c r="HX16" s="14">
        <f>COUNTA(B16:HN16)</f>
        <v>205</v>
      </c>
      <c r="HY16" s="12">
        <v>0.012497661969265893</v>
      </c>
      <c r="HZ16" s="12">
        <f>MINA(B16:HN16)</f>
        <v>0</v>
      </c>
      <c r="IA16" s="12">
        <f>MAXA(B16:HN16)</f>
        <v>0.077</v>
      </c>
      <c r="IB16" s="12">
        <f>STDEVPA(B16:HN16)</f>
        <v>0.02120044828424004</v>
      </c>
    </row>
    <row r="17" spans="1:236" ht="12.75" customHeight="1">
      <c r="A17" s="11" t="s">
        <v>22</v>
      </c>
      <c r="B17" s="12">
        <v>0.357</v>
      </c>
      <c r="C17" s="12">
        <v>0.293</v>
      </c>
      <c r="D17" s="12">
        <v>0.423</v>
      </c>
      <c r="E17" s="12">
        <v>0.303</v>
      </c>
      <c r="F17" s="12">
        <v>0.295</v>
      </c>
      <c r="G17" s="12">
        <v>0.215</v>
      </c>
      <c r="H17" s="12">
        <v>0.162</v>
      </c>
      <c r="I17" s="12">
        <v>0.316</v>
      </c>
      <c r="J17" s="12">
        <v>0.164</v>
      </c>
      <c r="K17" s="12">
        <v>0.122</v>
      </c>
      <c r="L17" s="13">
        <v>0.227</v>
      </c>
      <c r="M17" s="13">
        <v>0.124</v>
      </c>
      <c r="N17" s="13">
        <v>0.172</v>
      </c>
      <c r="O17" s="13">
        <v>0.2</v>
      </c>
      <c r="P17" s="13">
        <v>0.271</v>
      </c>
      <c r="Q17" s="13">
        <v>0.254</v>
      </c>
      <c r="R17" s="13">
        <v>0.18</v>
      </c>
      <c r="S17" s="13">
        <v>0.154</v>
      </c>
      <c r="T17" s="13">
        <v>0.241</v>
      </c>
      <c r="U17" s="13">
        <v>0.355</v>
      </c>
      <c r="V17" s="13">
        <v>0.248</v>
      </c>
      <c r="W17" s="13">
        <v>0.223</v>
      </c>
      <c r="X17" s="13">
        <v>0.124</v>
      </c>
      <c r="Y17" s="13">
        <v>0.083</v>
      </c>
      <c r="Z17" s="13">
        <v>0.116</v>
      </c>
      <c r="AA17" s="13">
        <v>0.506</v>
      </c>
      <c r="AB17" s="13">
        <v>0.151</v>
      </c>
      <c r="AC17" s="13">
        <v>0.113</v>
      </c>
      <c r="AD17" s="13">
        <v>0.168</v>
      </c>
      <c r="AE17" s="13">
        <v>0.263</v>
      </c>
      <c r="AF17" s="13">
        <v>0.38</v>
      </c>
      <c r="AG17" s="13">
        <v>0.479</v>
      </c>
      <c r="AH17" s="13">
        <v>0.164</v>
      </c>
      <c r="AI17" s="13">
        <v>0.241</v>
      </c>
      <c r="AJ17" s="13">
        <v>0.292</v>
      </c>
      <c r="AK17" s="13">
        <v>0.275</v>
      </c>
      <c r="AL17" s="12">
        <v>0.403</v>
      </c>
      <c r="AM17" s="12">
        <v>0.106</v>
      </c>
      <c r="AN17" s="12">
        <v>0.17</v>
      </c>
      <c r="AO17" s="12">
        <v>0.129</v>
      </c>
      <c r="AP17" s="12">
        <v>0.126</v>
      </c>
      <c r="AQ17" s="12">
        <v>0.068</v>
      </c>
      <c r="AR17" s="12">
        <v>0.112</v>
      </c>
      <c r="AS17" s="12">
        <v>0.12656725873967642</v>
      </c>
      <c r="AT17" s="12">
        <v>0.181</v>
      </c>
      <c r="AU17" s="12">
        <v>0.112</v>
      </c>
      <c r="AV17" s="12">
        <v>0.16</v>
      </c>
      <c r="AW17" s="12">
        <v>0.169</v>
      </c>
      <c r="AX17" s="12">
        <v>0.093</v>
      </c>
      <c r="AY17" s="12">
        <v>0.156</v>
      </c>
      <c r="AZ17" s="12">
        <v>0.313</v>
      </c>
      <c r="BA17" s="12">
        <v>0.165</v>
      </c>
      <c r="BB17" s="12">
        <v>0.076</v>
      </c>
      <c r="BC17" s="12">
        <v>0.165</v>
      </c>
      <c r="BD17" s="12">
        <v>0.072</v>
      </c>
      <c r="BE17" s="12">
        <v>0.085</v>
      </c>
      <c r="BF17" s="12">
        <v>0.095</v>
      </c>
      <c r="BG17" s="12">
        <v>0.2</v>
      </c>
      <c r="BH17" s="12">
        <v>0.269</v>
      </c>
      <c r="BI17" s="12">
        <v>0.365</v>
      </c>
      <c r="BJ17" s="12">
        <v>0.05</v>
      </c>
      <c r="BK17" s="12">
        <v>0.081</v>
      </c>
      <c r="BL17" s="12">
        <v>0.085</v>
      </c>
      <c r="BM17" s="12">
        <v>0.173</v>
      </c>
      <c r="BN17" s="12">
        <v>0.312</v>
      </c>
      <c r="BO17" s="12">
        <v>0.378</v>
      </c>
      <c r="BP17" s="15" t="s">
        <v>15</v>
      </c>
      <c r="BQ17" s="12">
        <v>0.156</v>
      </c>
      <c r="BR17" s="15" t="s">
        <v>15</v>
      </c>
      <c r="BS17" s="15" t="s">
        <v>15</v>
      </c>
      <c r="BT17" s="12">
        <v>0.065</v>
      </c>
      <c r="BU17" s="12">
        <v>0.105</v>
      </c>
      <c r="BV17" s="12">
        <v>0.137</v>
      </c>
      <c r="BW17" s="12">
        <v>0.131</v>
      </c>
      <c r="BX17" s="12">
        <v>0.042</v>
      </c>
      <c r="BY17" s="12">
        <v>0.146</v>
      </c>
      <c r="BZ17" s="12">
        <v>0.15</v>
      </c>
      <c r="CA17" s="12">
        <v>0.235</v>
      </c>
      <c r="CB17" s="12">
        <v>0.261</v>
      </c>
      <c r="CC17" s="12">
        <v>0.133</v>
      </c>
      <c r="CD17" s="12">
        <v>0.291</v>
      </c>
      <c r="CE17" s="12">
        <v>0.119</v>
      </c>
      <c r="CF17" s="12">
        <v>0.176</v>
      </c>
      <c r="CG17" s="12">
        <v>0.163</v>
      </c>
      <c r="CH17" s="12">
        <v>0.048</v>
      </c>
      <c r="CI17" s="12">
        <v>0.103</v>
      </c>
      <c r="CJ17" s="12">
        <v>0.274</v>
      </c>
      <c r="CK17" s="12">
        <v>0.097</v>
      </c>
      <c r="CL17" s="12">
        <v>0.089</v>
      </c>
      <c r="CM17" s="12"/>
      <c r="CN17" s="12"/>
      <c r="CO17" s="12"/>
      <c r="CP17" s="12">
        <v>0.055</v>
      </c>
      <c r="CQ17" s="12">
        <v>0.057</v>
      </c>
      <c r="CR17" s="12">
        <v>0.106</v>
      </c>
      <c r="CS17" s="12">
        <v>0.228</v>
      </c>
      <c r="CT17" s="12">
        <v>0.159</v>
      </c>
      <c r="CU17" s="12">
        <v>0.112</v>
      </c>
      <c r="CV17" s="12">
        <v>0.2</v>
      </c>
      <c r="CW17" s="12">
        <v>0.165</v>
      </c>
      <c r="CX17" s="12">
        <v>0.141</v>
      </c>
      <c r="CY17" s="12">
        <v>0.171</v>
      </c>
      <c r="CZ17" s="12">
        <v>0.089</v>
      </c>
      <c r="DA17" s="12">
        <v>0.096</v>
      </c>
      <c r="DB17" s="12">
        <v>0.075</v>
      </c>
      <c r="DC17" s="12">
        <v>0.072</v>
      </c>
      <c r="DD17" s="12">
        <v>0.117</v>
      </c>
      <c r="DE17" s="12">
        <v>0.095</v>
      </c>
      <c r="DF17" s="12">
        <v>0.112</v>
      </c>
      <c r="DG17" s="12">
        <v>0.078</v>
      </c>
      <c r="DH17" s="12"/>
      <c r="DI17" s="12"/>
      <c r="DJ17" s="12"/>
      <c r="DK17" s="12">
        <v>0.078</v>
      </c>
      <c r="DL17" s="12">
        <v>0.096</v>
      </c>
      <c r="DM17" s="12">
        <v>0.112</v>
      </c>
      <c r="DN17" s="12">
        <v>0.076</v>
      </c>
      <c r="DO17" s="12">
        <v>0.079</v>
      </c>
      <c r="DP17" s="12">
        <v>0.133</v>
      </c>
      <c r="DQ17" s="12">
        <v>0.303</v>
      </c>
      <c r="DR17" s="12">
        <v>0.257</v>
      </c>
      <c r="DS17" s="12">
        <v>0.057</v>
      </c>
      <c r="DT17" s="12"/>
      <c r="DU17" s="12"/>
      <c r="DV17" s="12">
        <v>0.111</v>
      </c>
      <c r="DW17" s="12">
        <v>0.078</v>
      </c>
      <c r="DX17" s="12">
        <v>0.146</v>
      </c>
      <c r="DY17" s="12">
        <v>0.169</v>
      </c>
      <c r="DZ17" s="12">
        <v>0.057</v>
      </c>
      <c r="EA17" s="12">
        <v>0.112</v>
      </c>
      <c r="EB17" s="12">
        <v>0.088</v>
      </c>
      <c r="EC17" s="12">
        <v>0.068</v>
      </c>
      <c r="ED17" s="12"/>
      <c r="EE17" s="12"/>
      <c r="EF17" s="12"/>
      <c r="EG17" s="12"/>
      <c r="EH17" s="12"/>
      <c r="EI17" s="12"/>
      <c r="EJ17" s="12">
        <v>0.08</v>
      </c>
      <c r="EK17" s="12">
        <v>0.105</v>
      </c>
      <c r="EL17" s="12">
        <v>0.31</v>
      </c>
      <c r="EM17" s="12">
        <v>0.14</v>
      </c>
      <c r="EN17" s="12">
        <v>0.235</v>
      </c>
      <c r="EO17" s="12">
        <v>0.109</v>
      </c>
      <c r="EP17" s="12">
        <v>0.059</v>
      </c>
      <c r="EQ17" s="12">
        <v>0.093</v>
      </c>
      <c r="ER17" s="12">
        <v>0.178</v>
      </c>
      <c r="ES17" s="12">
        <v>0.136</v>
      </c>
      <c r="ET17" s="12">
        <v>0.076</v>
      </c>
      <c r="EU17" s="12">
        <v>0.143</v>
      </c>
      <c r="EV17" s="12">
        <v>0.081</v>
      </c>
      <c r="EW17" s="12">
        <v>0.2</v>
      </c>
      <c r="EX17" s="12">
        <v>0.181</v>
      </c>
      <c r="EY17" s="12">
        <v>0.08</v>
      </c>
      <c r="EZ17" s="12">
        <v>0.106</v>
      </c>
      <c r="FA17" s="12">
        <v>0.227</v>
      </c>
      <c r="FB17" s="12">
        <v>0.482</v>
      </c>
      <c r="FC17" s="12">
        <v>0.157</v>
      </c>
      <c r="FD17" s="12">
        <v>0.099</v>
      </c>
      <c r="FE17" s="12">
        <v>0.091</v>
      </c>
      <c r="FF17" s="12">
        <v>0.108</v>
      </c>
      <c r="FG17" s="12">
        <v>0.106</v>
      </c>
      <c r="FH17" s="12">
        <v>0.079</v>
      </c>
      <c r="FI17" s="12">
        <v>0.093</v>
      </c>
      <c r="FJ17" s="12">
        <v>0.338</v>
      </c>
      <c r="FK17" s="12">
        <v>0.621</v>
      </c>
      <c r="FL17" s="12">
        <v>0.397</v>
      </c>
      <c r="FM17" s="12">
        <v>0.183</v>
      </c>
      <c r="FN17" s="12">
        <v>0.476</v>
      </c>
      <c r="FO17" s="12">
        <v>0.351</v>
      </c>
      <c r="FP17" s="12">
        <v>0.185</v>
      </c>
      <c r="FQ17" s="12">
        <v>0.171</v>
      </c>
      <c r="FR17" s="12">
        <v>1.286</v>
      </c>
      <c r="FS17" s="12">
        <v>0.211</v>
      </c>
      <c r="FT17" s="12">
        <v>0.386</v>
      </c>
      <c r="FU17" s="12">
        <v>0.393</v>
      </c>
      <c r="FV17" s="12">
        <v>0.121</v>
      </c>
      <c r="FW17" s="12">
        <v>0.075</v>
      </c>
      <c r="FX17" s="12"/>
      <c r="FY17" s="12"/>
      <c r="FZ17" s="12">
        <v>0.245</v>
      </c>
      <c r="GA17" s="12">
        <v>0.113</v>
      </c>
      <c r="GB17" s="12">
        <v>0.315</v>
      </c>
      <c r="GC17" s="12">
        <v>0.098</v>
      </c>
      <c r="GD17" s="12">
        <v>0.302</v>
      </c>
      <c r="GE17" s="12">
        <v>0.479</v>
      </c>
      <c r="GF17" s="12">
        <v>0.068</v>
      </c>
      <c r="GG17" s="12">
        <v>0.127</v>
      </c>
      <c r="GH17" s="12">
        <v>0.395</v>
      </c>
      <c r="GI17" s="12">
        <v>0.134</v>
      </c>
      <c r="GJ17" s="12">
        <v>0.082</v>
      </c>
      <c r="GK17" s="12">
        <v>0.083</v>
      </c>
      <c r="GL17" s="12">
        <v>0.27</v>
      </c>
      <c r="GM17" s="12">
        <v>0.126</v>
      </c>
      <c r="GN17" s="12">
        <v>0.352</v>
      </c>
      <c r="GO17" s="12">
        <v>0.178</v>
      </c>
      <c r="GP17" s="12">
        <v>0.114</v>
      </c>
      <c r="GQ17" s="12">
        <v>0.275</v>
      </c>
      <c r="GR17" s="12">
        <v>0.319</v>
      </c>
      <c r="GS17" s="12">
        <v>0.343</v>
      </c>
      <c r="GT17" s="12">
        <v>0.205</v>
      </c>
      <c r="GU17" s="12">
        <v>0.154</v>
      </c>
      <c r="GV17" s="12">
        <v>0.104</v>
      </c>
      <c r="GW17" s="12">
        <v>0.1</v>
      </c>
      <c r="GX17" s="12">
        <v>0.205</v>
      </c>
      <c r="GY17" s="12">
        <v>0.189</v>
      </c>
      <c r="GZ17" s="12">
        <v>0.173</v>
      </c>
      <c r="HA17" s="12">
        <v>0.141</v>
      </c>
      <c r="HB17" s="12">
        <v>0.292</v>
      </c>
      <c r="HC17" s="12">
        <v>0.059</v>
      </c>
      <c r="HD17" s="12">
        <v>0.43</v>
      </c>
      <c r="HE17" s="12">
        <v>0.125</v>
      </c>
      <c r="HF17" s="12">
        <v>0.22</v>
      </c>
      <c r="HG17" s="12">
        <v>0.106</v>
      </c>
      <c r="HH17" s="12">
        <v>0.136</v>
      </c>
      <c r="HI17" s="12">
        <v>0.099</v>
      </c>
      <c r="HJ17" s="12">
        <v>0.07</v>
      </c>
      <c r="HK17" s="12">
        <v>0.074</v>
      </c>
      <c r="HL17" s="12">
        <v>0.113</v>
      </c>
      <c r="HM17" s="12">
        <v>0.136</v>
      </c>
      <c r="HN17" s="12">
        <v>0.326</v>
      </c>
      <c r="HO17" s="12"/>
      <c r="HP17" s="12"/>
      <c r="HQ17" s="12"/>
      <c r="HR17" s="12"/>
      <c r="HS17" s="12"/>
      <c r="HT17" s="12"/>
      <c r="HU17" s="12"/>
      <c r="HV17" s="12"/>
      <c r="HW17" s="12"/>
      <c r="HX17" s="14">
        <f>COUNTA(B17:HN17)</f>
        <v>205</v>
      </c>
      <c r="HY17" s="12">
        <v>0.18320276711580322</v>
      </c>
      <c r="HZ17" s="12">
        <f>MINA(B17:HN17)</f>
        <v>0</v>
      </c>
      <c r="IA17" s="12">
        <f>MAXA(B17:HN17)</f>
        <v>1.286</v>
      </c>
      <c r="IB17" s="12">
        <f>STDEVPA(B17:HN17)</f>
        <v>0.13440684889752968</v>
      </c>
    </row>
    <row r="18" spans="1:236" ht="12.75" customHeight="1">
      <c r="A18" s="11" t="s">
        <v>23</v>
      </c>
      <c r="B18" s="12">
        <v>0.188</v>
      </c>
      <c r="C18" s="12">
        <v>0.14</v>
      </c>
      <c r="D18" s="12">
        <v>0.166</v>
      </c>
      <c r="E18" s="12">
        <v>0.145</v>
      </c>
      <c r="F18" s="12">
        <v>0.138</v>
      </c>
      <c r="G18" s="12">
        <v>0.114</v>
      </c>
      <c r="H18" s="12">
        <v>0.144</v>
      </c>
      <c r="I18" s="12">
        <v>0.156</v>
      </c>
      <c r="J18" s="12">
        <v>0.113</v>
      </c>
      <c r="K18" s="12">
        <v>0.147</v>
      </c>
      <c r="L18" s="13">
        <v>0.147</v>
      </c>
      <c r="M18" s="13">
        <v>0.129</v>
      </c>
      <c r="N18" s="13">
        <v>0.132</v>
      </c>
      <c r="O18" s="13">
        <v>0.128</v>
      </c>
      <c r="P18" s="13">
        <v>0.123</v>
      </c>
      <c r="Q18" s="13">
        <v>0.123</v>
      </c>
      <c r="R18" s="13">
        <v>0.108</v>
      </c>
      <c r="S18" s="13">
        <v>0.09</v>
      </c>
      <c r="T18" s="13">
        <v>0.102</v>
      </c>
      <c r="U18" s="13">
        <v>0.111</v>
      </c>
      <c r="V18" s="13">
        <v>0.126</v>
      </c>
      <c r="W18" s="13">
        <v>0.097</v>
      </c>
      <c r="X18" s="13">
        <v>0.094</v>
      </c>
      <c r="Y18" s="13">
        <v>0.093</v>
      </c>
      <c r="Z18" s="13">
        <v>0.095</v>
      </c>
      <c r="AA18" s="13">
        <v>0.108</v>
      </c>
      <c r="AB18" s="13">
        <v>0.09</v>
      </c>
      <c r="AC18" s="13">
        <v>0.093</v>
      </c>
      <c r="AD18" s="13">
        <v>0.096</v>
      </c>
      <c r="AE18" s="13">
        <v>0.109</v>
      </c>
      <c r="AF18" s="13">
        <v>0.096</v>
      </c>
      <c r="AG18" s="13">
        <v>0.085</v>
      </c>
      <c r="AH18" s="13">
        <v>0.085</v>
      </c>
      <c r="AI18" s="13">
        <v>0.083</v>
      </c>
      <c r="AJ18" s="13">
        <v>0.103</v>
      </c>
      <c r="AK18" s="13">
        <v>0.138</v>
      </c>
      <c r="AL18" s="12">
        <v>0.107</v>
      </c>
      <c r="AM18" s="12">
        <v>0.107</v>
      </c>
      <c r="AN18" s="12">
        <v>0.1</v>
      </c>
      <c r="AO18" s="12">
        <v>0.093</v>
      </c>
      <c r="AP18" s="12">
        <v>0.095</v>
      </c>
      <c r="AQ18" s="12">
        <v>0.089</v>
      </c>
      <c r="AR18" s="12">
        <v>0.085</v>
      </c>
      <c r="AS18" s="12">
        <v>0.09492544405475732</v>
      </c>
      <c r="AT18" s="12">
        <v>0.106</v>
      </c>
      <c r="AU18" s="12">
        <v>0.097</v>
      </c>
      <c r="AV18" s="12">
        <v>0.1</v>
      </c>
      <c r="AW18" s="12">
        <v>0.097</v>
      </c>
      <c r="AX18" s="12">
        <v>0.086</v>
      </c>
      <c r="AY18" s="12">
        <v>0.088</v>
      </c>
      <c r="AZ18" s="12">
        <v>0.087</v>
      </c>
      <c r="BA18" s="12">
        <v>0.091</v>
      </c>
      <c r="BB18" s="12">
        <v>0.093</v>
      </c>
      <c r="BC18" s="12">
        <v>0.107</v>
      </c>
      <c r="BD18" s="12">
        <v>0.082</v>
      </c>
      <c r="BE18" s="12">
        <v>0.102</v>
      </c>
      <c r="BF18" s="12">
        <v>0.07</v>
      </c>
      <c r="BG18" s="12">
        <v>0.088</v>
      </c>
      <c r="BH18" s="12">
        <v>0.19</v>
      </c>
      <c r="BI18" s="12">
        <v>0.221</v>
      </c>
      <c r="BJ18" s="12">
        <v>0.067</v>
      </c>
      <c r="BK18" s="12">
        <v>0.073</v>
      </c>
      <c r="BL18" s="12">
        <v>0.07</v>
      </c>
      <c r="BM18" s="12">
        <v>0.075</v>
      </c>
      <c r="BN18" s="12">
        <v>0.234</v>
      </c>
      <c r="BO18" s="12">
        <v>0.245</v>
      </c>
      <c r="BP18" s="12">
        <v>0.075</v>
      </c>
      <c r="BQ18" s="12">
        <v>0.066</v>
      </c>
      <c r="BR18" s="12">
        <v>0.073</v>
      </c>
      <c r="BS18" s="12">
        <v>0.079</v>
      </c>
      <c r="BT18" s="12">
        <v>0.074</v>
      </c>
      <c r="BU18" s="12">
        <v>0.081</v>
      </c>
      <c r="BV18" s="12">
        <v>0.609</v>
      </c>
      <c r="BW18" s="12">
        <v>0.552</v>
      </c>
      <c r="BX18" s="12">
        <v>0.557</v>
      </c>
      <c r="BY18" s="12">
        <v>0.569</v>
      </c>
      <c r="BZ18" s="12">
        <v>0.661</v>
      </c>
      <c r="CA18" s="12">
        <v>0.189</v>
      </c>
      <c r="CB18" s="12">
        <v>0.179</v>
      </c>
      <c r="CC18" s="12">
        <v>0.182</v>
      </c>
      <c r="CD18" s="12">
        <v>0.141</v>
      </c>
      <c r="CE18" s="12">
        <v>0.11</v>
      </c>
      <c r="CF18" s="12">
        <v>0.097</v>
      </c>
      <c r="CG18" s="12">
        <v>0.096</v>
      </c>
      <c r="CH18" s="12">
        <v>0.099</v>
      </c>
      <c r="CI18" s="12">
        <v>0.091</v>
      </c>
      <c r="CJ18" s="12">
        <v>0.118</v>
      </c>
      <c r="CK18" s="12">
        <v>0.153</v>
      </c>
      <c r="CL18" s="12">
        <v>0.091</v>
      </c>
      <c r="CM18" s="12"/>
      <c r="CN18" s="12"/>
      <c r="CO18" s="12"/>
      <c r="CP18" s="12">
        <v>0.095</v>
      </c>
      <c r="CQ18" s="12">
        <v>0.098</v>
      </c>
      <c r="CR18" s="12">
        <v>0.095</v>
      </c>
      <c r="CS18" s="12">
        <v>0.113</v>
      </c>
      <c r="CT18" s="12">
        <v>0.117</v>
      </c>
      <c r="CU18" s="12">
        <v>0.101</v>
      </c>
      <c r="CV18" s="12">
        <v>0.098</v>
      </c>
      <c r="CW18" s="12">
        <v>0.107</v>
      </c>
      <c r="CX18" s="12">
        <v>0.092</v>
      </c>
      <c r="CY18" s="12">
        <v>0.093</v>
      </c>
      <c r="CZ18" s="12">
        <v>0.102</v>
      </c>
      <c r="DA18" s="12">
        <v>0.09</v>
      </c>
      <c r="DB18" s="12">
        <v>0.125</v>
      </c>
      <c r="DC18" s="12">
        <v>0.105</v>
      </c>
      <c r="DD18" s="12">
        <v>0.102</v>
      </c>
      <c r="DE18" s="12">
        <v>0.102</v>
      </c>
      <c r="DF18" s="12">
        <v>0.096</v>
      </c>
      <c r="DG18" s="12">
        <v>0.098</v>
      </c>
      <c r="DH18" s="12"/>
      <c r="DI18" s="12"/>
      <c r="DJ18" s="12"/>
      <c r="DK18" s="12">
        <v>0.095</v>
      </c>
      <c r="DL18" s="12">
        <v>0.091</v>
      </c>
      <c r="DM18" s="12">
        <v>0.094</v>
      </c>
      <c r="DN18" s="12">
        <v>0.096</v>
      </c>
      <c r="DO18" s="12">
        <v>0.092</v>
      </c>
      <c r="DP18" s="12">
        <v>0.088</v>
      </c>
      <c r="DQ18" s="12">
        <v>0.114</v>
      </c>
      <c r="DR18" s="12">
        <v>0.108</v>
      </c>
      <c r="DS18" s="12">
        <v>0.097</v>
      </c>
      <c r="DT18" s="12"/>
      <c r="DU18" s="12"/>
      <c r="DV18" s="12">
        <v>0.09</v>
      </c>
      <c r="DW18" s="12">
        <v>0.09</v>
      </c>
      <c r="DX18" s="12">
        <v>0.082</v>
      </c>
      <c r="DY18" s="12">
        <v>0.081</v>
      </c>
      <c r="DZ18" s="12">
        <v>0.103</v>
      </c>
      <c r="EA18" s="12">
        <v>0.082</v>
      </c>
      <c r="EB18" s="12">
        <v>0.068</v>
      </c>
      <c r="EC18" s="12">
        <v>0.062</v>
      </c>
      <c r="ED18" s="12"/>
      <c r="EE18" s="12"/>
      <c r="EF18" s="12"/>
      <c r="EG18" s="12"/>
      <c r="EH18" s="12"/>
      <c r="EI18" s="12"/>
      <c r="EJ18" s="12">
        <v>0.094</v>
      </c>
      <c r="EK18" s="12">
        <v>0.101</v>
      </c>
      <c r="EL18" s="12">
        <v>0.1</v>
      </c>
      <c r="EM18" s="12">
        <v>0.092</v>
      </c>
      <c r="EN18" s="12">
        <v>0.102</v>
      </c>
      <c r="EO18" s="12">
        <v>0.095</v>
      </c>
      <c r="EP18" s="12">
        <v>0.108</v>
      </c>
      <c r="EQ18" s="12">
        <v>0.088</v>
      </c>
      <c r="ER18" s="12">
        <v>0.099</v>
      </c>
      <c r="ES18" s="12">
        <v>0.13</v>
      </c>
      <c r="ET18" s="12">
        <v>0.092</v>
      </c>
      <c r="EU18" s="12">
        <v>0.103</v>
      </c>
      <c r="EV18" s="12">
        <v>0.099</v>
      </c>
      <c r="EW18" s="12">
        <v>0.096</v>
      </c>
      <c r="EX18" s="12">
        <v>0.096</v>
      </c>
      <c r="EY18" s="12">
        <v>0.093</v>
      </c>
      <c r="EZ18" s="12">
        <v>0.092</v>
      </c>
      <c r="FA18" s="12">
        <v>0.103</v>
      </c>
      <c r="FB18" s="12">
        <v>0.367</v>
      </c>
      <c r="FC18" s="12">
        <v>0.087</v>
      </c>
      <c r="FD18" s="12">
        <v>0.094</v>
      </c>
      <c r="FE18" s="12">
        <v>0.088</v>
      </c>
      <c r="FF18" s="12">
        <v>0.092</v>
      </c>
      <c r="FG18" s="12">
        <v>0.116</v>
      </c>
      <c r="FH18" s="12">
        <v>0.087</v>
      </c>
      <c r="FI18" s="12">
        <v>0.088</v>
      </c>
      <c r="FJ18" s="12">
        <v>0.097</v>
      </c>
      <c r="FK18" s="12">
        <v>0.122</v>
      </c>
      <c r="FL18" s="12">
        <v>0.099</v>
      </c>
      <c r="FM18" s="12">
        <v>0.095</v>
      </c>
      <c r="FN18" s="12">
        <v>0.107</v>
      </c>
      <c r="FO18" s="12">
        <v>0.118</v>
      </c>
      <c r="FP18" s="12">
        <v>0.101</v>
      </c>
      <c r="FQ18" s="12">
        <v>0.101</v>
      </c>
      <c r="FR18" s="12">
        <v>0.114</v>
      </c>
      <c r="FS18" s="12">
        <v>0.103</v>
      </c>
      <c r="FT18" s="12">
        <v>0.14</v>
      </c>
      <c r="FU18" s="12">
        <v>0.112</v>
      </c>
      <c r="FV18" s="12">
        <v>0.101</v>
      </c>
      <c r="FW18" s="12">
        <v>0.098</v>
      </c>
      <c r="FX18" s="12"/>
      <c r="FY18" s="12"/>
      <c r="FZ18" s="12">
        <v>0.097</v>
      </c>
      <c r="GA18" s="12">
        <v>0.098</v>
      </c>
      <c r="GB18" s="12">
        <v>0.125</v>
      </c>
      <c r="GC18" s="12">
        <v>0.099</v>
      </c>
      <c r="GD18" s="12">
        <v>0.104</v>
      </c>
      <c r="GE18" s="12">
        <v>0.127</v>
      </c>
      <c r="GF18" s="12">
        <v>0.09</v>
      </c>
      <c r="GG18" s="12">
        <v>0.085</v>
      </c>
      <c r="GH18" s="12">
        <v>0.091</v>
      </c>
      <c r="GI18" s="12">
        <v>0.097</v>
      </c>
      <c r="GJ18" s="12">
        <v>0.089</v>
      </c>
      <c r="GK18" s="12">
        <v>0.09</v>
      </c>
      <c r="GL18" s="12">
        <v>0.097</v>
      </c>
      <c r="GM18" s="12">
        <v>0.089</v>
      </c>
      <c r="GN18" s="12">
        <v>0.104</v>
      </c>
      <c r="GO18" s="12">
        <v>0.088</v>
      </c>
      <c r="GP18" s="12">
        <v>0.087</v>
      </c>
      <c r="GQ18" s="12">
        <v>0.09</v>
      </c>
      <c r="GR18" s="12">
        <v>0.092</v>
      </c>
      <c r="GS18" s="12">
        <v>0.095</v>
      </c>
      <c r="GT18" s="12">
        <v>0.092</v>
      </c>
      <c r="GU18" s="12">
        <v>0.089</v>
      </c>
      <c r="GV18" s="12">
        <v>0.088</v>
      </c>
      <c r="GW18" s="12">
        <v>0.093</v>
      </c>
      <c r="GX18" s="12">
        <v>0.083</v>
      </c>
      <c r="GY18" s="12">
        <v>0.091</v>
      </c>
      <c r="GZ18" s="12">
        <v>0.084</v>
      </c>
      <c r="HA18" s="12">
        <v>0.09</v>
      </c>
      <c r="HB18" s="12">
        <v>0.093</v>
      </c>
      <c r="HC18" s="12">
        <v>0.093</v>
      </c>
      <c r="HD18" s="12">
        <v>0.094</v>
      </c>
      <c r="HE18" s="12">
        <v>0.087</v>
      </c>
      <c r="HF18" s="12">
        <v>0.087</v>
      </c>
      <c r="HG18" s="12">
        <v>0.085</v>
      </c>
      <c r="HH18" s="12">
        <v>0.085</v>
      </c>
      <c r="HI18" s="12">
        <v>0.092</v>
      </c>
      <c r="HJ18" s="12">
        <v>0.084</v>
      </c>
      <c r="HK18" s="12">
        <v>0.096</v>
      </c>
      <c r="HL18" s="12">
        <v>0.092</v>
      </c>
      <c r="HM18" s="12">
        <v>0.082</v>
      </c>
      <c r="HN18" s="12">
        <v>0.091</v>
      </c>
      <c r="HO18" s="12"/>
      <c r="HP18" s="12"/>
      <c r="HQ18" s="12"/>
      <c r="HR18" s="12"/>
      <c r="HS18" s="12"/>
      <c r="HT18" s="12"/>
      <c r="HU18" s="12"/>
      <c r="HV18" s="12"/>
      <c r="HW18" s="12"/>
      <c r="HX18" s="14">
        <f>COUNTA(B18:HN18)</f>
        <v>205</v>
      </c>
      <c r="HY18" s="12">
        <v>0.11655573387343784</v>
      </c>
      <c r="HZ18" s="12">
        <f>MINA(B18:HN18)</f>
        <v>0.062</v>
      </c>
      <c r="IA18" s="12">
        <f>MAXA(B18:HN18)</f>
        <v>0.661</v>
      </c>
      <c r="IB18" s="12">
        <f>STDEVPA(B18:HN18)</f>
        <v>0.08176783984296812</v>
      </c>
    </row>
    <row r="19" spans="1:236" ht="12.75" customHeight="1">
      <c r="A19" s="11" t="s">
        <v>24</v>
      </c>
      <c r="B19" s="15" t="s">
        <v>15</v>
      </c>
      <c r="C19" s="12">
        <v>0.002</v>
      </c>
      <c r="D19" s="15" t="s">
        <v>15</v>
      </c>
      <c r="E19" s="12">
        <v>0.004</v>
      </c>
      <c r="F19" s="15" t="s">
        <v>15</v>
      </c>
      <c r="G19" s="15" t="s">
        <v>15</v>
      </c>
      <c r="H19" s="12">
        <v>0.003</v>
      </c>
      <c r="I19" s="12">
        <v>0.002</v>
      </c>
      <c r="J19" s="15" t="s">
        <v>15</v>
      </c>
      <c r="K19" s="12">
        <v>0.001</v>
      </c>
      <c r="L19" s="16" t="s">
        <v>15</v>
      </c>
      <c r="M19" s="13">
        <v>0.004</v>
      </c>
      <c r="N19" s="16" t="s">
        <v>15</v>
      </c>
      <c r="O19" s="16" t="s">
        <v>15</v>
      </c>
      <c r="P19" s="16" t="s">
        <v>15</v>
      </c>
      <c r="Q19" s="13">
        <v>0.013</v>
      </c>
      <c r="R19" s="13">
        <v>0.004</v>
      </c>
      <c r="S19" s="16" t="s">
        <v>15</v>
      </c>
      <c r="T19" s="13">
        <v>0.004</v>
      </c>
      <c r="U19" s="16" t="s">
        <v>15</v>
      </c>
      <c r="V19" s="16" t="s">
        <v>15</v>
      </c>
      <c r="W19" s="16" t="s">
        <v>15</v>
      </c>
      <c r="X19" s="16" t="s">
        <v>15</v>
      </c>
      <c r="Y19" s="16" t="s">
        <v>15</v>
      </c>
      <c r="Z19" s="13">
        <v>0.001</v>
      </c>
      <c r="AA19" s="16" t="s">
        <v>15</v>
      </c>
      <c r="AB19" s="16" t="s">
        <v>15</v>
      </c>
      <c r="AC19" s="16" t="s">
        <v>15</v>
      </c>
      <c r="AD19" s="16" t="s">
        <v>15</v>
      </c>
      <c r="AE19" s="16" t="s">
        <v>15</v>
      </c>
      <c r="AF19" s="16" t="s">
        <v>15</v>
      </c>
      <c r="AG19" s="16" t="s">
        <v>15</v>
      </c>
      <c r="AH19" s="13">
        <v>0.001</v>
      </c>
      <c r="AI19" s="16" t="s">
        <v>15</v>
      </c>
      <c r="AJ19" s="16" t="s">
        <v>15</v>
      </c>
      <c r="AK19" s="16" t="s">
        <v>15</v>
      </c>
      <c r="AL19" s="12">
        <v>0.005</v>
      </c>
      <c r="AM19" s="15" t="s">
        <v>15</v>
      </c>
      <c r="AN19" s="12">
        <v>0.002</v>
      </c>
      <c r="AO19" s="12">
        <v>0.005</v>
      </c>
      <c r="AP19" s="15" t="s">
        <v>15</v>
      </c>
      <c r="AQ19" s="12">
        <v>0.001</v>
      </c>
      <c r="AR19" s="12">
        <v>0.002</v>
      </c>
      <c r="AS19" s="12">
        <v>0.002041407399027039</v>
      </c>
      <c r="AT19" s="15" t="s">
        <v>15</v>
      </c>
      <c r="AU19" s="15" t="s">
        <v>15</v>
      </c>
      <c r="AV19" s="12">
        <v>0.002</v>
      </c>
      <c r="AW19" s="15" t="s">
        <v>15</v>
      </c>
      <c r="AX19" s="12">
        <v>0.002</v>
      </c>
      <c r="AY19" s="15" t="s">
        <v>15</v>
      </c>
      <c r="AZ19" s="15" t="s">
        <v>15</v>
      </c>
      <c r="BA19" s="15" t="s">
        <v>15</v>
      </c>
      <c r="BB19" s="15" t="s">
        <v>15</v>
      </c>
      <c r="BC19" s="15" t="s">
        <v>15</v>
      </c>
      <c r="BD19" s="12">
        <v>0.001</v>
      </c>
      <c r="BE19" s="15" t="s">
        <v>15</v>
      </c>
      <c r="BF19" s="15" t="s">
        <v>15</v>
      </c>
      <c r="BG19" s="15" t="s">
        <v>15</v>
      </c>
      <c r="BH19" s="12">
        <v>0.002</v>
      </c>
      <c r="BI19" s="15" t="s">
        <v>15</v>
      </c>
      <c r="BJ19" s="15" t="s">
        <v>15</v>
      </c>
      <c r="BK19" s="15" t="s">
        <v>15</v>
      </c>
      <c r="BL19" s="15" t="s">
        <v>15</v>
      </c>
      <c r="BM19" s="15" t="s">
        <v>15</v>
      </c>
      <c r="BN19" s="12">
        <v>0.002</v>
      </c>
      <c r="BO19" s="12">
        <v>0.003</v>
      </c>
      <c r="BP19" s="15" t="s">
        <v>15</v>
      </c>
      <c r="BQ19" s="15" t="s">
        <v>15</v>
      </c>
      <c r="BR19" s="15" t="s">
        <v>15</v>
      </c>
      <c r="BS19" s="15" t="s">
        <v>15</v>
      </c>
      <c r="BT19" s="15" t="s">
        <v>15</v>
      </c>
      <c r="BU19" s="15" t="s">
        <v>15</v>
      </c>
      <c r="BV19" s="15" t="s">
        <v>15</v>
      </c>
      <c r="BW19" s="15" t="s">
        <v>15</v>
      </c>
      <c r="BX19" s="15" t="s">
        <v>15</v>
      </c>
      <c r="BY19" s="15" t="s">
        <v>15</v>
      </c>
      <c r="BZ19" s="15" t="s">
        <v>15</v>
      </c>
      <c r="CA19" s="15" t="s">
        <v>15</v>
      </c>
      <c r="CB19" s="15" t="s">
        <v>15</v>
      </c>
      <c r="CC19" s="15" t="s">
        <v>15</v>
      </c>
      <c r="CD19" s="15" t="s">
        <v>15</v>
      </c>
      <c r="CE19" s="15" t="s">
        <v>15</v>
      </c>
      <c r="CF19" s="15" t="s">
        <v>15</v>
      </c>
      <c r="CG19" s="15" t="s">
        <v>15</v>
      </c>
      <c r="CH19" s="15" t="s">
        <v>15</v>
      </c>
      <c r="CI19" s="15" t="s">
        <v>15</v>
      </c>
      <c r="CJ19" s="15" t="s">
        <v>15</v>
      </c>
      <c r="CK19" s="15" t="s">
        <v>15</v>
      </c>
      <c r="CL19" s="15" t="s">
        <v>15</v>
      </c>
      <c r="CM19" s="12"/>
      <c r="CN19" s="12"/>
      <c r="CO19" s="12"/>
      <c r="CP19" s="15" t="s">
        <v>15</v>
      </c>
      <c r="CQ19" s="15" t="s">
        <v>15</v>
      </c>
      <c r="CR19" s="15" t="s">
        <v>15</v>
      </c>
      <c r="CS19" s="15" t="s">
        <v>15</v>
      </c>
      <c r="CT19" s="15" t="s">
        <v>15</v>
      </c>
      <c r="CU19" s="15" t="s">
        <v>15</v>
      </c>
      <c r="CV19" s="15" t="s">
        <v>15</v>
      </c>
      <c r="CW19" s="15" t="s">
        <v>15</v>
      </c>
      <c r="CX19" s="15" t="s">
        <v>15</v>
      </c>
      <c r="CY19" s="15" t="s">
        <v>15</v>
      </c>
      <c r="CZ19" s="15" t="s">
        <v>15</v>
      </c>
      <c r="DA19" s="15" t="s">
        <v>15</v>
      </c>
      <c r="DB19" s="15" t="s">
        <v>15</v>
      </c>
      <c r="DC19" s="15" t="s">
        <v>15</v>
      </c>
      <c r="DD19" s="15" t="s">
        <v>15</v>
      </c>
      <c r="DE19" s="15" t="s">
        <v>15</v>
      </c>
      <c r="DF19" s="15" t="s">
        <v>15</v>
      </c>
      <c r="DG19" s="15" t="s">
        <v>15</v>
      </c>
      <c r="DH19" s="12"/>
      <c r="DI19" s="12"/>
      <c r="DJ19" s="12"/>
      <c r="DK19" s="15" t="s">
        <v>15</v>
      </c>
      <c r="DL19" s="15" t="s">
        <v>15</v>
      </c>
      <c r="DM19" s="15" t="s">
        <v>15</v>
      </c>
      <c r="DN19" s="15" t="s">
        <v>15</v>
      </c>
      <c r="DO19" s="15" t="s">
        <v>15</v>
      </c>
      <c r="DP19" s="15" t="s">
        <v>15</v>
      </c>
      <c r="DQ19" s="15" t="s">
        <v>15</v>
      </c>
      <c r="DR19" s="15" t="s">
        <v>15</v>
      </c>
      <c r="DS19" s="15" t="s">
        <v>15</v>
      </c>
      <c r="DT19" s="12"/>
      <c r="DU19" s="12"/>
      <c r="DV19" s="15" t="s">
        <v>15</v>
      </c>
      <c r="DW19" s="15" t="s">
        <v>15</v>
      </c>
      <c r="DX19" s="15" t="s">
        <v>15</v>
      </c>
      <c r="DY19" s="15" t="s">
        <v>15</v>
      </c>
      <c r="DZ19" s="15" t="s">
        <v>15</v>
      </c>
      <c r="EA19" s="15" t="s">
        <v>15</v>
      </c>
      <c r="EB19" s="15" t="s">
        <v>15</v>
      </c>
      <c r="EC19" s="15" t="s">
        <v>15</v>
      </c>
      <c r="ED19" s="12"/>
      <c r="EE19" s="12"/>
      <c r="EF19" s="12"/>
      <c r="EG19" s="12"/>
      <c r="EH19" s="12"/>
      <c r="EI19" s="12"/>
      <c r="EJ19" s="15" t="s">
        <v>15</v>
      </c>
      <c r="EK19" s="15" t="s">
        <v>15</v>
      </c>
      <c r="EL19" s="15" t="s">
        <v>15</v>
      </c>
      <c r="EM19" s="15" t="s">
        <v>15</v>
      </c>
      <c r="EN19" s="15" t="s">
        <v>15</v>
      </c>
      <c r="EO19" s="15" t="s">
        <v>15</v>
      </c>
      <c r="EP19" s="15" t="s">
        <v>15</v>
      </c>
      <c r="EQ19" s="15" t="s">
        <v>15</v>
      </c>
      <c r="ER19" s="15" t="s">
        <v>15</v>
      </c>
      <c r="ES19" s="15" t="s">
        <v>15</v>
      </c>
      <c r="ET19" s="15" t="s">
        <v>15</v>
      </c>
      <c r="EU19" s="15" t="s">
        <v>15</v>
      </c>
      <c r="EV19" s="15" t="s">
        <v>15</v>
      </c>
      <c r="EW19" s="15" t="s">
        <v>15</v>
      </c>
      <c r="EX19" s="15" t="s">
        <v>15</v>
      </c>
      <c r="EY19" s="15" t="s">
        <v>15</v>
      </c>
      <c r="EZ19" s="15" t="s">
        <v>15</v>
      </c>
      <c r="FA19" s="15" t="s">
        <v>15</v>
      </c>
      <c r="FB19" s="15" t="s">
        <v>15</v>
      </c>
      <c r="FC19" s="15" t="s">
        <v>15</v>
      </c>
      <c r="FD19" s="15" t="s">
        <v>15</v>
      </c>
      <c r="FE19" s="12">
        <v>0.002</v>
      </c>
      <c r="FF19" s="15" t="s">
        <v>15</v>
      </c>
      <c r="FG19" s="15" t="s">
        <v>15</v>
      </c>
      <c r="FH19" s="15" t="s">
        <v>15</v>
      </c>
      <c r="FI19" s="15" t="s">
        <v>15</v>
      </c>
      <c r="FJ19" s="15" t="s">
        <v>15</v>
      </c>
      <c r="FK19" s="15" t="s">
        <v>15</v>
      </c>
      <c r="FL19" s="12">
        <v>0.001</v>
      </c>
      <c r="FM19" s="15" t="s">
        <v>15</v>
      </c>
      <c r="FN19" s="15" t="s">
        <v>15</v>
      </c>
      <c r="FO19" s="15" t="s">
        <v>15</v>
      </c>
      <c r="FP19" s="15" t="s">
        <v>15</v>
      </c>
      <c r="FQ19" s="15" t="s">
        <v>15</v>
      </c>
      <c r="FR19" s="15" t="s">
        <v>15</v>
      </c>
      <c r="FS19" s="15" t="s">
        <v>15</v>
      </c>
      <c r="FT19" s="15" t="s">
        <v>15</v>
      </c>
      <c r="FU19" s="15" t="s">
        <v>15</v>
      </c>
      <c r="FV19" s="12">
        <v>0.002</v>
      </c>
      <c r="FW19" s="15" t="s">
        <v>15</v>
      </c>
      <c r="FX19" s="12"/>
      <c r="FY19" s="12"/>
      <c r="FZ19" s="15" t="s">
        <v>15</v>
      </c>
      <c r="GA19" s="15" t="s">
        <v>15</v>
      </c>
      <c r="GB19" s="15" t="s">
        <v>15</v>
      </c>
      <c r="GC19" s="15" t="s">
        <v>15</v>
      </c>
      <c r="GD19" s="15" t="s">
        <v>15</v>
      </c>
      <c r="GE19" s="12">
        <v>0.004</v>
      </c>
      <c r="GF19" s="15" t="s">
        <v>15</v>
      </c>
      <c r="GG19" s="12">
        <v>0.003</v>
      </c>
      <c r="GH19" s="15" t="s">
        <v>15</v>
      </c>
      <c r="GI19" s="15" t="s">
        <v>15</v>
      </c>
      <c r="GJ19" s="15" t="s">
        <v>15</v>
      </c>
      <c r="GK19" s="15" t="s">
        <v>15</v>
      </c>
      <c r="GL19" s="15" t="s">
        <v>15</v>
      </c>
      <c r="GM19" s="15" t="s">
        <v>15</v>
      </c>
      <c r="GN19" s="15" t="s">
        <v>15</v>
      </c>
      <c r="GO19" s="15" t="s">
        <v>15</v>
      </c>
      <c r="GP19" s="15" t="s">
        <v>15</v>
      </c>
      <c r="GQ19" s="12">
        <v>0.002</v>
      </c>
      <c r="GR19" s="15" t="s">
        <v>15</v>
      </c>
      <c r="GS19" s="15" t="s">
        <v>15</v>
      </c>
      <c r="GT19" s="15" t="s">
        <v>15</v>
      </c>
      <c r="GU19" s="15" t="s">
        <v>15</v>
      </c>
      <c r="GV19" s="15" t="s">
        <v>15</v>
      </c>
      <c r="GW19" s="15" t="s">
        <v>15</v>
      </c>
      <c r="GX19" s="12">
        <v>0.001</v>
      </c>
      <c r="GY19" s="15" t="s">
        <v>15</v>
      </c>
      <c r="GZ19" s="15" t="s">
        <v>15</v>
      </c>
      <c r="HA19" s="15" t="s">
        <v>15</v>
      </c>
      <c r="HB19" s="15" t="s">
        <v>15</v>
      </c>
      <c r="HC19" s="12">
        <v>0.002</v>
      </c>
      <c r="HD19" s="12">
        <v>0.006</v>
      </c>
      <c r="HE19" s="15" t="s">
        <v>15</v>
      </c>
      <c r="HF19" s="12">
        <v>0.005</v>
      </c>
      <c r="HG19" s="12">
        <v>0.004</v>
      </c>
      <c r="HH19" s="12">
        <v>0.01</v>
      </c>
      <c r="HI19" s="15" t="s">
        <v>15</v>
      </c>
      <c r="HJ19" s="15" t="s">
        <v>15</v>
      </c>
      <c r="HK19" s="15" t="s">
        <v>15</v>
      </c>
      <c r="HL19" s="15" t="s">
        <v>15</v>
      </c>
      <c r="HM19" s="12">
        <v>0.002</v>
      </c>
      <c r="HN19" s="15" t="s">
        <v>15</v>
      </c>
      <c r="HO19" s="15"/>
      <c r="HP19" s="15"/>
      <c r="HQ19" s="15"/>
      <c r="HR19" s="15"/>
      <c r="HS19" s="15"/>
      <c r="HT19" s="15"/>
      <c r="HU19" s="15"/>
      <c r="HV19" s="15"/>
      <c r="HW19" s="15"/>
      <c r="HX19" s="14">
        <f>COUNTA(B19:HN19)</f>
        <v>205</v>
      </c>
      <c r="HY19" s="12">
        <v>0.004668494670239156</v>
      </c>
      <c r="HZ19" s="12">
        <f>MINA(B19:HN19)</f>
        <v>0</v>
      </c>
      <c r="IA19" s="12">
        <f>MAXA(B19:HN19)</f>
        <v>0.013</v>
      </c>
      <c r="IB19" s="12">
        <f>STDEVPA(B19:HN19)</f>
        <v>0.0015694209694158262</v>
      </c>
    </row>
    <row r="20" spans="1:236" ht="12.75" customHeight="1">
      <c r="A20" s="11" t="s">
        <v>25</v>
      </c>
      <c r="B20" s="15" t="s">
        <v>15</v>
      </c>
      <c r="C20" s="15" t="s">
        <v>15</v>
      </c>
      <c r="D20" s="12">
        <v>0.006</v>
      </c>
      <c r="E20" s="12">
        <v>0.005</v>
      </c>
      <c r="F20" s="12">
        <v>0.001</v>
      </c>
      <c r="G20" s="15" t="s">
        <v>15</v>
      </c>
      <c r="H20" s="15" t="s">
        <v>15</v>
      </c>
      <c r="I20" s="12">
        <v>0.002</v>
      </c>
      <c r="J20" s="12">
        <v>0.002</v>
      </c>
      <c r="K20" s="12">
        <v>0.002</v>
      </c>
      <c r="L20" s="13">
        <v>0.002</v>
      </c>
      <c r="M20" s="13">
        <v>0.003</v>
      </c>
      <c r="N20" s="13">
        <v>0.001</v>
      </c>
      <c r="O20" s="13">
        <v>0.002</v>
      </c>
      <c r="P20" s="13">
        <v>0.002</v>
      </c>
      <c r="Q20" s="13">
        <v>0.001</v>
      </c>
      <c r="R20" s="13">
        <v>0.001</v>
      </c>
      <c r="S20" s="13">
        <v>0.001</v>
      </c>
      <c r="T20" s="13">
        <v>0.001</v>
      </c>
      <c r="U20" s="13">
        <v>0.002</v>
      </c>
      <c r="V20" s="13">
        <v>0.003</v>
      </c>
      <c r="W20" s="13">
        <v>0.002</v>
      </c>
      <c r="X20" s="13">
        <v>0.007</v>
      </c>
      <c r="Y20" s="13">
        <v>0.001</v>
      </c>
      <c r="Z20" s="13">
        <v>0.002</v>
      </c>
      <c r="AA20" s="13">
        <v>0.001</v>
      </c>
      <c r="AB20" s="13">
        <v>0.002</v>
      </c>
      <c r="AC20" s="13">
        <v>0.003</v>
      </c>
      <c r="AD20" s="16" t="s">
        <v>15</v>
      </c>
      <c r="AE20" s="13">
        <v>0.011</v>
      </c>
      <c r="AF20" s="13">
        <v>0.001</v>
      </c>
      <c r="AG20" s="13">
        <v>0.001</v>
      </c>
      <c r="AH20" s="13">
        <v>0.001</v>
      </c>
      <c r="AI20" s="13">
        <v>0.001</v>
      </c>
      <c r="AJ20" s="13">
        <v>0.003</v>
      </c>
      <c r="AK20" s="16" t="s">
        <v>15</v>
      </c>
      <c r="AL20" s="12">
        <v>0.003</v>
      </c>
      <c r="AM20" s="12">
        <v>0.002</v>
      </c>
      <c r="AN20" s="12">
        <v>0.001</v>
      </c>
      <c r="AO20" s="12">
        <v>0.001</v>
      </c>
      <c r="AP20" s="15" t="s">
        <v>15</v>
      </c>
      <c r="AQ20" s="12">
        <v>0.002</v>
      </c>
      <c r="AR20" s="12">
        <v>0.002</v>
      </c>
      <c r="AS20" s="12">
        <v>0.0010207036995135196</v>
      </c>
      <c r="AT20" s="12">
        <v>0.003</v>
      </c>
      <c r="AU20" s="15" t="s">
        <v>15</v>
      </c>
      <c r="AV20" s="12">
        <v>0.002</v>
      </c>
      <c r="AW20" s="12">
        <v>0.002</v>
      </c>
      <c r="AX20" s="12">
        <v>0.001</v>
      </c>
      <c r="AY20" s="12">
        <v>0.002</v>
      </c>
      <c r="AZ20" s="12">
        <v>0.006</v>
      </c>
      <c r="BA20" s="12">
        <v>0.001</v>
      </c>
      <c r="BB20" s="12">
        <v>0.001</v>
      </c>
      <c r="BC20" s="12">
        <v>0.001</v>
      </c>
      <c r="BD20" s="12">
        <v>0.003</v>
      </c>
      <c r="BE20" s="12">
        <v>0.002</v>
      </c>
      <c r="BF20" s="15" t="s">
        <v>15</v>
      </c>
      <c r="BG20" s="15" t="s">
        <v>15</v>
      </c>
      <c r="BH20" s="15" t="s">
        <v>15</v>
      </c>
      <c r="BI20" s="12">
        <v>0.006</v>
      </c>
      <c r="BJ20" s="15" t="s">
        <v>15</v>
      </c>
      <c r="BK20" s="15" t="s">
        <v>15</v>
      </c>
      <c r="BL20" s="15" t="s">
        <v>15</v>
      </c>
      <c r="BM20" s="15" t="s">
        <v>15</v>
      </c>
      <c r="BN20" s="12">
        <v>0.013</v>
      </c>
      <c r="BO20" s="12">
        <v>0.008</v>
      </c>
      <c r="BP20" s="15" t="s">
        <v>15</v>
      </c>
      <c r="BQ20" s="15" t="s">
        <v>15</v>
      </c>
      <c r="BR20" s="15" t="s">
        <v>15</v>
      </c>
      <c r="BS20" s="15" t="s">
        <v>15</v>
      </c>
      <c r="BT20" s="15" t="s">
        <v>15</v>
      </c>
      <c r="BU20" s="15" t="s">
        <v>15</v>
      </c>
      <c r="BV20" s="15" t="s">
        <v>15</v>
      </c>
      <c r="BW20" s="15" t="s">
        <v>15</v>
      </c>
      <c r="BX20" s="15" t="s">
        <v>15</v>
      </c>
      <c r="BY20" s="15" t="s">
        <v>15</v>
      </c>
      <c r="BZ20" s="15" t="s">
        <v>15</v>
      </c>
      <c r="CA20" s="15" t="s">
        <v>15</v>
      </c>
      <c r="CB20" s="15" t="s">
        <v>15</v>
      </c>
      <c r="CC20" s="15" t="s">
        <v>15</v>
      </c>
      <c r="CD20" s="15" t="s">
        <v>15</v>
      </c>
      <c r="CE20" s="15" t="s">
        <v>15</v>
      </c>
      <c r="CF20" s="15" t="s">
        <v>15</v>
      </c>
      <c r="CG20" s="15" t="s">
        <v>15</v>
      </c>
      <c r="CH20" s="15" t="s">
        <v>15</v>
      </c>
      <c r="CI20" s="15" t="s">
        <v>15</v>
      </c>
      <c r="CJ20" s="15" t="s">
        <v>15</v>
      </c>
      <c r="CK20" s="15" t="s">
        <v>15</v>
      </c>
      <c r="CL20" s="15" t="s">
        <v>15</v>
      </c>
      <c r="CM20" s="12"/>
      <c r="CN20" s="12"/>
      <c r="CO20" s="12"/>
      <c r="CP20" s="15" t="s">
        <v>15</v>
      </c>
      <c r="CQ20" s="15" t="s">
        <v>15</v>
      </c>
      <c r="CR20" s="15" t="s">
        <v>15</v>
      </c>
      <c r="CS20" s="15" t="s">
        <v>15</v>
      </c>
      <c r="CT20" s="15" t="s">
        <v>15</v>
      </c>
      <c r="CU20" s="15" t="s">
        <v>15</v>
      </c>
      <c r="CV20" s="15" t="s">
        <v>15</v>
      </c>
      <c r="CW20" s="15" t="s">
        <v>15</v>
      </c>
      <c r="CX20" s="15" t="s">
        <v>15</v>
      </c>
      <c r="CY20" s="15" t="s">
        <v>15</v>
      </c>
      <c r="CZ20" s="15" t="s">
        <v>15</v>
      </c>
      <c r="DA20" s="15" t="s">
        <v>15</v>
      </c>
      <c r="DB20" s="15" t="s">
        <v>15</v>
      </c>
      <c r="DC20" s="15" t="s">
        <v>15</v>
      </c>
      <c r="DD20" s="15" t="s">
        <v>15</v>
      </c>
      <c r="DE20" s="15" t="s">
        <v>15</v>
      </c>
      <c r="DF20" s="15" t="s">
        <v>15</v>
      </c>
      <c r="DG20" s="15" t="s">
        <v>15</v>
      </c>
      <c r="DH20" s="12"/>
      <c r="DI20" s="12"/>
      <c r="DJ20" s="12"/>
      <c r="DK20" s="15" t="s">
        <v>15</v>
      </c>
      <c r="DL20" s="15" t="s">
        <v>15</v>
      </c>
      <c r="DM20" s="15" t="s">
        <v>15</v>
      </c>
      <c r="DN20" s="15" t="s">
        <v>15</v>
      </c>
      <c r="DO20" s="15" t="s">
        <v>15</v>
      </c>
      <c r="DP20" s="15" t="s">
        <v>15</v>
      </c>
      <c r="DQ20" s="15" t="s">
        <v>15</v>
      </c>
      <c r="DR20" s="15" t="s">
        <v>15</v>
      </c>
      <c r="DS20" s="15" t="s">
        <v>15</v>
      </c>
      <c r="DT20" s="12"/>
      <c r="DU20" s="12"/>
      <c r="DV20" s="15" t="s">
        <v>15</v>
      </c>
      <c r="DW20" s="15" t="s">
        <v>15</v>
      </c>
      <c r="DX20" s="15" t="s">
        <v>15</v>
      </c>
      <c r="DY20" s="15" t="s">
        <v>15</v>
      </c>
      <c r="DZ20" s="15" t="s">
        <v>15</v>
      </c>
      <c r="EA20" s="15" t="s">
        <v>15</v>
      </c>
      <c r="EB20" s="15" t="s">
        <v>15</v>
      </c>
      <c r="EC20" s="15" t="s">
        <v>15</v>
      </c>
      <c r="ED20" s="12"/>
      <c r="EE20" s="12"/>
      <c r="EF20" s="12"/>
      <c r="EG20" s="12"/>
      <c r="EH20" s="12"/>
      <c r="EI20" s="12"/>
      <c r="EJ20" s="15" t="s">
        <v>15</v>
      </c>
      <c r="EK20" s="15" t="s">
        <v>15</v>
      </c>
      <c r="EL20" s="15" t="s">
        <v>15</v>
      </c>
      <c r="EM20" s="15" t="s">
        <v>15</v>
      </c>
      <c r="EN20" s="15" t="s">
        <v>15</v>
      </c>
      <c r="EO20" s="15" t="s">
        <v>15</v>
      </c>
      <c r="EP20" s="15" t="s">
        <v>15</v>
      </c>
      <c r="EQ20" s="15" t="s">
        <v>15</v>
      </c>
      <c r="ER20" s="15" t="s">
        <v>15</v>
      </c>
      <c r="ES20" s="15" t="s">
        <v>15</v>
      </c>
      <c r="ET20" s="15" t="s">
        <v>15</v>
      </c>
      <c r="EU20" s="15" t="s">
        <v>15</v>
      </c>
      <c r="EV20" s="12">
        <v>0.002</v>
      </c>
      <c r="EW20" s="12">
        <v>0.003</v>
      </c>
      <c r="EX20" s="12">
        <v>0.001</v>
      </c>
      <c r="EY20" s="12">
        <v>0.001</v>
      </c>
      <c r="EZ20" s="15" t="s">
        <v>15</v>
      </c>
      <c r="FA20" s="15" t="s">
        <v>15</v>
      </c>
      <c r="FB20" s="15" t="s">
        <v>15</v>
      </c>
      <c r="FC20" s="12">
        <v>0.002</v>
      </c>
      <c r="FD20" s="12">
        <v>0.001</v>
      </c>
      <c r="FE20" s="12">
        <v>0.002</v>
      </c>
      <c r="FF20" s="12">
        <v>0.002</v>
      </c>
      <c r="FG20" s="12">
        <v>0.002</v>
      </c>
      <c r="FH20" s="12">
        <v>0.001</v>
      </c>
      <c r="FI20" s="12">
        <v>0.001</v>
      </c>
      <c r="FJ20" s="12">
        <v>0.001</v>
      </c>
      <c r="FK20" s="12">
        <v>0.003</v>
      </c>
      <c r="FL20" s="15" t="s">
        <v>15</v>
      </c>
      <c r="FM20" s="12">
        <v>0.001</v>
      </c>
      <c r="FN20" s="15" t="s">
        <v>15</v>
      </c>
      <c r="FO20" s="12">
        <v>0.001</v>
      </c>
      <c r="FP20" s="12">
        <v>0.001</v>
      </c>
      <c r="FQ20" s="12">
        <v>0.003</v>
      </c>
      <c r="FR20" s="15" t="s">
        <v>15</v>
      </c>
      <c r="FS20" s="12">
        <v>0.003</v>
      </c>
      <c r="FT20" s="15" t="s">
        <v>15</v>
      </c>
      <c r="FU20" s="12">
        <v>0.002</v>
      </c>
      <c r="FV20" s="12">
        <v>0.002</v>
      </c>
      <c r="FW20" s="12">
        <v>0.002</v>
      </c>
      <c r="FX20" s="12"/>
      <c r="FY20" s="12"/>
      <c r="FZ20" s="12">
        <v>0.005</v>
      </c>
      <c r="GA20" s="15" t="s">
        <v>15</v>
      </c>
      <c r="GB20" s="12">
        <v>0.005</v>
      </c>
      <c r="GC20" s="12">
        <v>0.003</v>
      </c>
      <c r="GD20" s="12">
        <v>0.005</v>
      </c>
      <c r="GE20" s="12">
        <v>0.005</v>
      </c>
      <c r="GF20" s="12">
        <v>0.003</v>
      </c>
      <c r="GG20" s="15" t="s">
        <v>15</v>
      </c>
      <c r="GH20" s="15" t="s">
        <v>15</v>
      </c>
      <c r="GI20" s="12">
        <v>0.004</v>
      </c>
      <c r="GJ20" s="15" t="s">
        <v>15</v>
      </c>
      <c r="GK20" s="12">
        <v>0.003</v>
      </c>
      <c r="GL20" s="12">
        <v>0.005</v>
      </c>
      <c r="GM20" s="15" t="s">
        <v>15</v>
      </c>
      <c r="GN20" s="12">
        <v>0.001</v>
      </c>
      <c r="GO20" s="15" t="s">
        <v>15</v>
      </c>
      <c r="GP20" s="12">
        <v>0.001</v>
      </c>
      <c r="GQ20" s="12">
        <v>0.002</v>
      </c>
      <c r="GR20" s="12">
        <v>0.002</v>
      </c>
      <c r="GS20" s="12">
        <v>0.002</v>
      </c>
      <c r="GT20" s="15" t="s">
        <v>15</v>
      </c>
      <c r="GU20" s="12">
        <v>0.002</v>
      </c>
      <c r="GV20" s="12">
        <v>0.004</v>
      </c>
      <c r="GW20" s="12">
        <v>0.004</v>
      </c>
      <c r="GX20" s="15" t="s">
        <v>15</v>
      </c>
      <c r="GY20" s="15" t="s">
        <v>15</v>
      </c>
      <c r="GZ20" s="12">
        <v>0.001</v>
      </c>
      <c r="HA20" s="12">
        <v>0.001</v>
      </c>
      <c r="HB20" s="12">
        <v>0.002</v>
      </c>
      <c r="HC20" s="12">
        <v>0.001</v>
      </c>
      <c r="HD20" s="15" t="s">
        <v>15</v>
      </c>
      <c r="HE20" s="15" t="s">
        <v>15</v>
      </c>
      <c r="HF20" s="12">
        <v>0.004</v>
      </c>
      <c r="HG20" s="12">
        <v>0.003</v>
      </c>
      <c r="HH20" s="12">
        <v>0.001</v>
      </c>
      <c r="HI20" s="12">
        <v>0.003</v>
      </c>
      <c r="HJ20" s="12">
        <v>0.006</v>
      </c>
      <c r="HK20" s="12">
        <v>0.002</v>
      </c>
      <c r="HL20" s="15" t="s">
        <v>15</v>
      </c>
      <c r="HM20" s="15" t="s">
        <v>15</v>
      </c>
      <c r="HN20" s="12">
        <v>0.007</v>
      </c>
      <c r="HO20" s="12"/>
      <c r="HP20" s="12"/>
      <c r="HQ20" s="12"/>
      <c r="HR20" s="12"/>
      <c r="HS20" s="12"/>
      <c r="HT20" s="12"/>
      <c r="HU20" s="12"/>
      <c r="HV20" s="12"/>
      <c r="HW20" s="12"/>
      <c r="HX20" s="14">
        <f>COUNTA(B20:HN20)</f>
        <v>205</v>
      </c>
      <c r="HY20" s="12">
        <v>0.0063903448960951886</v>
      </c>
      <c r="HZ20" s="12">
        <f>MINA(B20:HN20)</f>
        <v>0</v>
      </c>
      <c r="IA20" s="12">
        <f>MAXA(B20:HN20)</f>
        <v>0.013</v>
      </c>
      <c r="IB20" s="12">
        <f>STDEVPA(B20:HN20)</f>
        <v>0.001953400062291734</v>
      </c>
    </row>
    <row r="21" spans="1:236" ht="12.75" customHeight="1">
      <c r="A21" s="11" t="s">
        <v>26</v>
      </c>
      <c r="B21" s="12">
        <v>0.048</v>
      </c>
      <c r="C21" s="12">
        <v>0.051</v>
      </c>
      <c r="D21" s="12">
        <v>0.176</v>
      </c>
      <c r="E21" s="12">
        <v>0.113</v>
      </c>
      <c r="F21" s="12">
        <v>0.102</v>
      </c>
      <c r="G21" s="12">
        <v>0.046</v>
      </c>
      <c r="H21" s="12">
        <v>0.068</v>
      </c>
      <c r="I21" s="12">
        <v>0.042</v>
      </c>
      <c r="J21" s="12">
        <v>0.036</v>
      </c>
      <c r="K21" s="12">
        <v>0.036</v>
      </c>
      <c r="L21" s="13">
        <v>0.072</v>
      </c>
      <c r="M21" s="13">
        <v>0.038</v>
      </c>
      <c r="N21" s="13">
        <v>0.049</v>
      </c>
      <c r="O21" s="13">
        <v>0.033</v>
      </c>
      <c r="P21" s="13">
        <v>0.03</v>
      </c>
      <c r="Q21" s="13">
        <v>0.074</v>
      </c>
      <c r="R21" s="13">
        <v>0.127</v>
      </c>
      <c r="S21" s="13">
        <v>0.044</v>
      </c>
      <c r="T21" s="13">
        <v>0.039</v>
      </c>
      <c r="U21" s="13">
        <v>0.063</v>
      </c>
      <c r="V21" s="13">
        <v>0.068</v>
      </c>
      <c r="W21" s="13">
        <v>0.081</v>
      </c>
      <c r="X21" s="13">
        <v>0.031</v>
      </c>
      <c r="Y21" s="13">
        <v>0.057</v>
      </c>
      <c r="Z21" s="13">
        <v>0.05</v>
      </c>
      <c r="AA21" s="13">
        <v>0.079</v>
      </c>
      <c r="AB21" s="16" t="s">
        <v>15</v>
      </c>
      <c r="AC21" s="13">
        <v>0.037</v>
      </c>
      <c r="AD21" s="16" t="s">
        <v>15</v>
      </c>
      <c r="AE21" s="13">
        <v>0.081</v>
      </c>
      <c r="AF21" s="13">
        <v>0.067</v>
      </c>
      <c r="AG21" s="13">
        <v>0.028</v>
      </c>
      <c r="AH21" s="13">
        <v>0.023</v>
      </c>
      <c r="AI21" s="13">
        <v>0.039</v>
      </c>
      <c r="AJ21" s="13">
        <v>0.079</v>
      </c>
      <c r="AK21" s="13">
        <v>0.105</v>
      </c>
      <c r="AL21" s="12">
        <v>0.109</v>
      </c>
      <c r="AM21" s="12">
        <v>0.023</v>
      </c>
      <c r="AN21" s="12">
        <v>0.026</v>
      </c>
      <c r="AO21" s="12">
        <v>0.039</v>
      </c>
      <c r="AP21" s="12">
        <v>0.038</v>
      </c>
      <c r="AQ21" s="12">
        <v>0.021</v>
      </c>
      <c r="AR21" s="12">
        <v>0.023</v>
      </c>
      <c r="AS21" s="12">
        <v>0.031641814684919105</v>
      </c>
      <c r="AT21" s="12">
        <v>0.032</v>
      </c>
      <c r="AU21" s="12">
        <v>0.025</v>
      </c>
      <c r="AV21" s="12">
        <v>0.032</v>
      </c>
      <c r="AW21" s="12">
        <v>0.033</v>
      </c>
      <c r="AX21" s="12">
        <v>0.02</v>
      </c>
      <c r="AY21" s="12">
        <v>0.027</v>
      </c>
      <c r="AZ21" s="12">
        <v>0.077</v>
      </c>
      <c r="BA21" s="12">
        <v>0.035</v>
      </c>
      <c r="BB21" s="12">
        <v>0.023</v>
      </c>
      <c r="BC21" s="12">
        <v>0.028</v>
      </c>
      <c r="BD21" s="15" t="s">
        <v>15</v>
      </c>
      <c r="BE21" s="12">
        <v>0.029</v>
      </c>
      <c r="BF21" s="12">
        <v>0.065</v>
      </c>
      <c r="BG21" s="12">
        <v>0.08</v>
      </c>
      <c r="BH21" s="12">
        <v>0.065</v>
      </c>
      <c r="BI21" s="12">
        <v>0.078</v>
      </c>
      <c r="BJ21" s="12">
        <v>0.014</v>
      </c>
      <c r="BK21" s="15" t="s">
        <v>15</v>
      </c>
      <c r="BL21" s="12">
        <v>0.019</v>
      </c>
      <c r="BM21" s="12">
        <v>0.041</v>
      </c>
      <c r="BN21" s="12">
        <v>0.104</v>
      </c>
      <c r="BO21" s="12">
        <v>0.123</v>
      </c>
      <c r="BP21" s="15" t="s">
        <v>15</v>
      </c>
      <c r="BQ21" s="15" t="s">
        <v>15</v>
      </c>
      <c r="BR21" s="15" t="s">
        <v>15</v>
      </c>
      <c r="BS21" s="15" t="s">
        <v>15</v>
      </c>
      <c r="BT21" s="12">
        <v>0.01</v>
      </c>
      <c r="BU21" s="12">
        <v>0.026</v>
      </c>
      <c r="BV21" s="12">
        <v>0.028</v>
      </c>
      <c r="BW21" s="12">
        <v>0.021</v>
      </c>
      <c r="BX21" s="12">
        <v>0.012</v>
      </c>
      <c r="BY21" s="12">
        <v>0.017</v>
      </c>
      <c r="BZ21" s="12">
        <v>0.055</v>
      </c>
      <c r="CA21" s="12">
        <v>0.168</v>
      </c>
      <c r="CB21" s="12">
        <v>0.074</v>
      </c>
      <c r="CC21" s="12">
        <v>0.122</v>
      </c>
      <c r="CD21" s="12">
        <v>0.035</v>
      </c>
      <c r="CE21" s="12">
        <v>0.079</v>
      </c>
      <c r="CF21" s="12">
        <v>0.029</v>
      </c>
      <c r="CG21" s="12">
        <v>0.029</v>
      </c>
      <c r="CH21" s="12">
        <v>0.047</v>
      </c>
      <c r="CI21" s="12">
        <v>0.017</v>
      </c>
      <c r="CJ21" s="12">
        <v>0.07</v>
      </c>
      <c r="CK21" s="12">
        <v>0.039</v>
      </c>
      <c r="CL21" s="12">
        <v>0.025</v>
      </c>
      <c r="CM21" s="12"/>
      <c r="CN21" s="12"/>
      <c r="CO21" s="12"/>
      <c r="CP21" s="12">
        <v>0.018</v>
      </c>
      <c r="CQ21" s="12">
        <v>0.038</v>
      </c>
      <c r="CR21" s="12">
        <v>0.027</v>
      </c>
      <c r="CS21" s="12">
        <v>0.044</v>
      </c>
      <c r="CT21" s="12">
        <v>0.056</v>
      </c>
      <c r="CU21" s="12">
        <v>0.072</v>
      </c>
      <c r="CV21" s="12">
        <v>0.098</v>
      </c>
      <c r="CW21" s="12">
        <v>0.096</v>
      </c>
      <c r="CX21" s="12">
        <v>0.035</v>
      </c>
      <c r="CY21" s="12">
        <v>0.031</v>
      </c>
      <c r="CZ21" s="12">
        <v>0.028</v>
      </c>
      <c r="DA21" s="12">
        <v>0.025</v>
      </c>
      <c r="DB21" s="12">
        <v>0.024</v>
      </c>
      <c r="DC21" s="12">
        <v>0.04</v>
      </c>
      <c r="DD21" s="12">
        <v>0.038</v>
      </c>
      <c r="DE21" s="12">
        <v>0.029</v>
      </c>
      <c r="DF21" s="12">
        <v>0.043</v>
      </c>
      <c r="DG21" s="12">
        <v>0.035</v>
      </c>
      <c r="DH21" s="12"/>
      <c r="DI21" s="12"/>
      <c r="DJ21" s="12"/>
      <c r="DK21" s="12">
        <v>0.058</v>
      </c>
      <c r="DL21" s="12">
        <v>0.03</v>
      </c>
      <c r="DM21" s="12">
        <v>0.088</v>
      </c>
      <c r="DN21" s="12">
        <v>0.039</v>
      </c>
      <c r="DO21" s="12">
        <v>0.04</v>
      </c>
      <c r="DP21" s="12">
        <v>0.027</v>
      </c>
      <c r="DQ21" s="12">
        <v>0.073</v>
      </c>
      <c r="DR21" s="12">
        <v>0.048</v>
      </c>
      <c r="DS21" s="15" t="s">
        <v>15</v>
      </c>
      <c r="DT21" s="12"/>
      <c r="DU21" s="12"/>
      <c r="DV21" s="12">
        <v>0.079</v>
      </c>
      <c r="DW21" s="12">
        <v>0.116</v>
      </c>
      <c r="DX21" s="12">
        <v>0.05</v>
      </c>
      <c r="DY21" s="12">
        <v>0.076</v>
      </c>
      <c r="DZ21" s="12">
        <v>0.043</v>
      </c>
      <c r="EA21" s="12">
        <v>0.05</v>
      </c>
      <c r="EB21" s="12">
        <v>0.03</v>
      </c>
      <c r="EC21" s="12">
        <v>0.017</v>
      </c>
      <c r="ED21" s="12"/>
      <c r="EE21" s="12"/>
      <c r="EF21" s="12"/>
      <c r="EG21" s="12"/>
      <c r="EH21" s="12"/>
      <c r="EI21" s="12"/>
      <c r="EJ21" s="12">
        <v>0.024</v>
      </c>
      <c r="EK21" s="12">
        <v>0.035</v>
      </c>
      <c r="EL21" s="12">
        <v>0.206</v>
      </c>
      <c r="EM21" s="12">
        <v>0.034</v>
      </c>
      <c r="EN21" s="12">
        <v>0.049</v>
      </c>
      <c r="EO21" s="12">
        <v>0.023</v>
      </c>
      <c r="EP21" s="12">
        <v>0.048</v>
      </c>
      <c r="EQ21" s="12">
        <v>0.031</v>
      </c>
      <c r="ER21" s="12">
        <v>0.04</v>
      </c>
      <c r="ES21" s="12">
        <v>0.062</v>
      </c>
      <c r="ET21" s="15" t="s">
        <v>15</v>
      </c>
      <c r="EU21" s="12">
        <v>0.044</v>
      </c>
      <c r="EV21" s="12">
        <v>0.047</v>
      </c>
      <c r="EW21" s="12">
        <v>0.041</v>
      </c>
      <c r="EX21" s="12">
        <v>0.036</v>
      </c>
      <c r="EY21" s="12">
        <v>0.024</v>
      </c>
      <c r="EZ21" s="12">
        <v>0.029</v>
      </c>
      <c r="FA21" s="12">
        <v>0.042</v>
      </c>
      <c r="FB21" s="12">
        <v>0.044</v>
      </c>
      <c r="FC21" s="12">
        <v>0.026</v>
      </c>
      <c r="FD21" s="12">
        <v>0.026</v>
      </c>
      <c r="FE21" s="12">
        <v>0.023</v>
      </c>
      <c r="FF21" s="12">
        <v>0.022</v>
      </c>
      <c r="FG21" s="12">
        <v>0.031</v>
      </c>
      <c r="FH21" s="12">
        <v>0.021</v>
      </c>
      <c r="FI21" s="12">
        <v>0.027</v>
      </c>
      <c r="FJ21" s="12">
        <v>0.036</v>
      </c>
      <c r="FK21" s="12">
        <v>0.059</v>
      </c>
      <c r="FL21" s="12">
        <v>0.037</v>
      </c>
      <c r="FM21" s="12">
        <v>0.032</v>
      </c>
      <c r="FN21" s="12">
        <v>0.053</v>
      </c>
      <c r="FO21" s="12">
        <v>0.053</v>
      </c>
      <c r="FP21" s="12">
        <v>0.028</v>
      </c>
      <c r="FQ21" s="12">
        <v>0.047</v>
      </c>
      <c r="FR21" s="12">
        <v>0.036</v>
      </c>
      <c r="FS21" s="12">
        <v>0.041</v>
      </c>
      <c r="FT21" s="12">
        <v>0.058</v>
      </c>
      <c r="FU21" s="12">
        <v>0.059</v>
      </c>
      <c r="FV21" s="12">
        <v>0.038</v>
      </c>
      <c r="FW21" s="12">
        <v>0.022</v>
      </c>
      <c r="FX21" s="12"/>
      <c r="FY21" s="12"/>
      <c r="FZ21" s="12">
        <v>0.046</v>
      </c>
      <c r="GA21" s="12">
        <v>0.028</v>
      </c>
      <c r="GB21" s="12">
        <v>0.081</v>
      </c>
      <c r="GC21" s="12">
        <v>0.063</v>
      </c>
      <c r="GD21" s="12">
        <v>0.042</v>
      </c>
      <c r="GE21" s="12">
        <v>0.056</v>
      </c>
      <c r="GF21" s="12">
        <v>0.027</v>
      </c>
      <c r="GG21" s="12">
        <v>0.033</v>
      </c>
      <c r="GH21" s="12">
        <v>0.061</v>
      </c>
      <c r="GI21" s="12">
        <v>0.061</v>
      </c>
      <c r="GJ21" s="12">
        <v>0.02</v>
      </c>
      <c r="GK21" s="12">
        <v>0.027</v>
      </c>
      <c r="GL21" s="12">
        <v>0.054</v>
      </c>
      <c r="GM21" s="12">
        <v>0.022</v>
      </c>
      <c r="GN21" s="12">
        <v>0.039</v>
      </c>
      <c r="GO21" s="12">
        <v>0.047</v>
      </c>
      <c r="GP21" s="12">
        <v>0.027</v>
      </c>
      <c r="GQ21" s="12">
        <v>0.032</v>
      </c>
      <c r="GR21" s="12">
        <v>0.032</v>
      </c>
      <c r="GS21" s="12">
        <v>0.039</v>
      </c>
      <c r="GT21" s="12">
        <v>0.034</v>
      </c>
      <c r="GU21" s="12">
        <v>0.033</v>
      </c>
      <c r="GV21" s="12">
        <v>0.022</v>
      </c>
      <c r="GW21" s="12">
        <v>0.051</v>
      </c>
      <c r="GX21" s="12">
        <v>0.024</v>
      </c>
      <c r="GY21" s="12">
        <v>0.029</v>
      </c>
      <c r="GZ21" s="12">
        <v>0.022</v>
      </c>
      <c r="HA21" s="12">
        <v>0.022</v>
      </c>
      <c r="HB21" s="12">
        <v>0.022</v>
      </c>
      <c r="HC21" s="12">
        <v>0.02</v>
      </c>
      <c r="HD21" s="12">
        <v>0.042</v>
      </c>
      <c r="HE21" s="12">
        <v>0.023</v>
      </c>
      <c r="HF21" s="12">
        <v>0.029</v>
      </c>
      <c r="HG21" s="12">
        <v>0.02</v>
      </c>
      <c r="HH21" s="12">
        <v>0.026</v>
      </c>
      <c r="HI21" s="12">
        <v>0.022</v>
      </c>
      <c r="HJ21" s="12">
        <v>0.024</v>
      </c>
      <c r="HK21" s="12">
        <v>0.02</v>
      </c>
      <c r="HL21" s="12">
        <v>0.017</v>
      </c>
      <c r="HM21" s="12">
        <v>0.019</v>
      </c>
      <c r="HN21" s="12">
        <v>0.062</v>
      </c>
      <c r="HO21" s="12"/>
      <c r="HP21" s="12"/>
      <c r="HQ21" s="12"/>
      <c r="HR21" s="12"/>
      <c r="HS21" s="12"/>
      <c r="HT21" s="12"/>
      <c r="HU21" s="12"/>
      <c r="HV21" s="12"/>
      <c r="HW21" s="12"/>
      <c r="HX21" s="14">
        <f>COUNTA(B21:HN21)</f>
        <v>205</v>
      </c>
      <c r="HY21" s="12">
        <v>0.04392996007163372</v>
      </c>
      <c r="HZ21" s="12">
        <f>MINA(B21:HN21)</f>
        <v>0</v>
      </c>
      <c r="IA21" s="12">
        <f>MAXA(B21:HN21)</f>
        <v>0.206</v>
      </c>
      <c r="IB21" s="12">
        <f>STDEVPA(B21:HN21)</f>
        <v>0.03030671186172475</v>
      </c>
    </row>
    <row r="22" spans="1:236" ht="12.75" customHeight="1">
      <c r="A22" s="11" t="s">
        <v>27</v>
      </c>
      <c r="B22" s="12">
        <v>0.044</v>
      </c>
      <c r="C22" s="12">
        <v>0.037</v>
      </c>
      <c r="D22" s="12">
        <v>0.062</v>
      </c>
      <c r="E22" s="12">
        <v>0.036</v>
      </c>
      <c r="F22" s="12">
        <v>0.044</v>
      </c>
      <c r="G22" s="15" t="s">
        <v>15</v>
      </c>
      <c r="H22" s="12">
        <v>0.044</v>
      </c>
      <c r="I22" s="12">
        <v>0.02</v>
      </c>
      <c r="J22" s="12">
        <v>0.024</v>
      </c>
      <c r="K22" s="12">
        <v>0.028</v>
      </c>
      <c r="L22" s="13">
        <v>0.033</v>
      </c>
      <c r="M22" s="13">
        <v>0.017</v>
      </c>
      <c r="N22" s="13">
        <v>0.039</v>
      </c>
      <c r="O22" s="13">
        <v>0.04</v>
      </c>
      <c r="P22" s="13">
        <v>0.026</v>
      </c>
      <c r="Q22" s="13">
        <v>0.035</v>
      </c>
      <c r="R22" s="13">
        <v>0.054</v>
      </c>
      <c r="S22" s="13">
        <v>0.019</v>
      </c>
      <c r="T22" s="13">
        <v>0.026</v>
      </c>
      <c r="U22" s="13">
        <v>0.033</v>
      </c>
      <c r="V22" s="13">
        <v>0.028</v>
      </c>
      <c r="W22" s="13">
        <v>0.034</v>
      </c>
      <c r="X22" s="13">
        <v>0.022</v>
      </c>
      <c r="Y22" s="13">
        <v>0.023</v>
      </c>
      <c r="Z22" s="13">
        <v>0.04</v>
      </c>
      <c r="AA22" s="13">
        <v>0.106</v>
      </c>
      <c r="AB22" s="13">
        <v>0.016</v>
      </c>
      <c r="AC22" s="13">
        <v>0.016</v>
      </c>
      <c r="AD22" s="13">
        <v>0.024</v>
      </c>
      <c r="AE22" s="13">
        <v>0.025</v>
      </c>
      <c r="AF22" s="13">
        <v>0.039</v>
      </c>
      <c r="AG22" s="13">
        <v>0.017</v>
      </c>
      <c r="AH22" s="13">
        <v>0.019</v>
      </c>
      <c r="AI22" s="13">
        <v>0.048</v>
      </c>
      <c r="AJ22" s="13">
        <v>0.042</v>
      </c>
      <c r="AK22" s="13">
        <v>0.031</v>
      </c>
      <c r="AL22" s="12">
        <v>0.091</v>
      </c>
      <c r="AM22" s="12">
        <v>0.013</v>
      </c>
      <c r="AN22" s="12">
        <v>0.005</v>
      </c>
      <c r="AO22" s="12">
        <v>0.027</v>
      </c>
      <c r="AP22" s="12">
        <v>0.022</v>
      </c>
      <c r="AQ22" s="12">
        <v>0.017</v>
      </c>
      <c r="AR22" s="12">
        <v>0.024</v>
      </c>
      <c r="AS22" s="12">
        <v>0.02041407399027039</v>
      </c>
      <c r="AT22" s="12">
        <v>0.019</v>
      </c>
      <c r="AU22" s="12">
        <v>0.01</v>
      </c>
      <c r="AV22" s="12">
        <v>0.017</v>
      </c>
      <c r="AW22" s="12">
        <v>0.038</v>
      </c>
      <c r="AX22" s="12">
        <v>0.026</v>
      </c>
      <c r="AY22" s="12">
        <v>0.032</v>
      </c>
      <c r="AZ22" s="12">
        <v>0.09</v>
      </c>
      <c r="BA22" s="12">
        <v>0.048</v>
      </c>
      <c r="BB22" s="12">
        <v>0.02</v>
      </c>
      <c r="BC22" s="12">
        <v>0.031</v>
      </c>
      <c r="BD22" s="15" t="s">
        <v>15</v>
      </c>
      <c r="BE22" s="15" t="s">
        <v>15</v>
      </c>
      <c r="BF22" s="12">
        <v>0.012</v>
      </c>
      <c r="BG22" s="15" t="s">
        <v>15</v>
      </c>
      <c r="BH22" s="12">
        <v>0.04</v>
      </c>
      <c r="BI22" s="12">
        <v>0.245</v>
      </c>
      <c r="BJ22" s="15" t="s">
        <v>15</v>
      </c>
      <c r="BK22" s="15" t="s">
        <v>15</v>
      </c>
      <c r="BL22" s="15" t="s">
        <v>15</v>
      </c>
      <c r="BM22" s="15" t="s">
        <v>15</v>
      </c>
      <c r="BN22" s="12">
        <v>0.04</v>
      </c>
      <c r="BO22" s="12">
        <v>0.013</v>
      </c>
      <c r="BP22" s="15" t="s">
        <v>15</v>
      </c>
      <c r="BQ22" s="15" t="s">
        <v>15</v>
      </c>
      <c r="BR22" s="15" t="s">
        <v>15</v>
      </c>
      <c r="BS22" s="15" t="s">
        <v>15</v>
      </c>
      <c r="BT22" s="15" t="s">
        <v>15</v>
      </c>
      <c r="BU22" s="15" t="s">
        <v>15</v>
      </c>
      <c r="BV22" s="12">
        <v>0.037</v>
      </c>
      <c r="BW22" s="15" t="s">
        <v>15</v>
      </c>
      <c r="BX22" s="15" t="s">
        <v>15</v>
      </c>
      <c r="BY22" s="12">
        <v>0.009</v>
      </c>
      <c r="BZ22" s="15" t="s">
        <v>15</v>
      </c>
      <c r="CA22" s="15" t="s">
        <v>15</v>
      </c>
      <c r="CB22" s="15" t="s">
        <v>15</v>
      </c>
      <c r="CC22" s="15" t="s">
        <v>15</v>
      </c>
      <c r="CD22" s="15" t="s">
        <v>15</v>
      </c>
      <c r="CE22" s="15" t="s">
        <v>15</v>
      </c>
      <c r="CF22" s="12">
        <v>0.017</v>
      </c>
      <c r="CG22" s="12">
        <v>0.013</v>
      </c>
      <c r="CH22" s="15" t="s">
        <v>15</v>
      </c>
      <c r="CI22" s="15" t="s">
        <v>15</v>
      </c>
      <c r="CJ22" s="12">
        <v>0.026</v>
      </c>
      <c r="CK22" s="15" t="s">
        <v>15</v>
      </c>
      <c r="CL22" s="15" t="s">
        <v>15</v>
      </c>
      <c r="CM22" s="12"/>
      <c r="CN22" s="12"/>
      <c r="CO22" s="12"/>
      <c r="CP22" s="15" t="s">
        <v>15</v>
      </c>
      <c r="CQ22" s="15" t="s">
        <v>15</v>
      </c>
      <c r="CR22" s="15" t="s">
        <v>15</v>
      </c>
      <c r="CS22" s="15" t="s">
        <v>15</v>
      </c>
      <c r="CT22" s="15" t="s">
        <v>15</v>
      </c>
      <c r="CU22" s="15" t="s">
        <v>15</v>
      </c>
      <c r="CV22" s="15" t="s">
        <v>15</v>
      </c>
      <c r="CW22" s="15" t="s">
        <v>15</v>
      </c>
      <c r="CX22" s="15" t="s">
        <v>15</v>
      </c>
      <c r="CY22" s="12">
        <v>0.119</v>
      </c>
      <c r="CZ22" s="15" t="s">
        <v>15</v>
      </c>
      <c r="DA22" s="15" t="s">
        <v>15</v>
      </c>
      <c r="DB22" s="12">
        <v>0.081</v>
      </c>
      <c r="DC22" s="15" t="s">
        <v>15</v>
      </c>
      <c r="DD22" s="15" t="s">
        <v>15</v>
      </c>
      <c r="DE22" s="15" t="s">
        <v>15</v>
      </c>
      <c r="DF22" s="15" t="s">
        <v>15</v>
      </c>
      <c r="DG22" s="15" t="s">
        <v>15</v>
      </c>
      <c r="DH22" s="12"/>
      <c r="DI22" s="12"/>
      <c r="DJ22" s="12"/>
      <c r="DK22" s="15" t="s">
        <v>15</v>
      </c>
      <c r="DL22" s="15" t="s">
        <v>15</v>
      </c>
      <c r="DM22" s="15" t="s">
        <v>15</v>
      </c>
      <c r="DN22" s="15" t="s">
        <v>15</v>
      </c>
      <c r="DO22" s="15" t="s">
        <v>15</v>
      </c>
      <c r="DP22" s="15" t="s">
        <v>15</v>
      </c>
      <c r="DQ22" s="15" t="s">
        <v>15</v>
      </c>
      <c r="DR22" s="15" t="s">
        <v>15</v>
      </c>
      <c r="DS22" s="15" t="s">
        <v>15</v>
      </c>
      <c r="DT22" s="12"/>
      <c r="DU22" s="12"/>
      <c r="DV22" s="15" t="s">
        <v>15</v>
      </c>
      <c r="DW22" s="15" t="s">
        <v>15</v>
      </c>
      <c r="DX22" s="15" t="s">
        <v>15</v>
      </c>
      <c r="DY22" s="15" t="s">
        <v>15</v>
      </c>
      <c r="DZ22" s="15" t="s">
        <v>15</v>
      </c>
      <c r="EA22" s="15" t="s">
        <v>15</v>
      </c>
      <c r="EB22" s="15" t="s">
        <v>15</v>
      </c>
      <c r="EC22" s="15" t="s">
        <v>15</v>
      </c>
      <c r="ED22" s="12"/>
      <c r="EE22" s="12"/>
      <c r="EF22" s="12"/>
      <c r="EG22" s="12"/>
      <c r="EH22" s="12"/>
      <c r="EI22" s="12"/>
      <c r="EJ22" s="15" t="s">
        <v>15</v>
      </c>
      <c r="EK22" s="15" t="s">
        <v>15</v>
      </c>
      <c r="EL22" s="12">
        <v>0.016</v>
      </c>
      <c r="EM22" s="12">
        <v>0.008</v>
      </c>
      <c r="EN22" s="15" t="s">
        <v>15</v>
      </c>
      <c r="EO22" s="15" t="s">
        <v>15</v>
      </c>
      <c r="EP22" s="15" t="s">
        <v>15</v>
      </c>
      <c r="EQ22" s="15" t="s">
        <v>15</v>
      </c>
      <c r="ER22" s="15" t="s">
        <v>15</v>
      </c>
      <c r="ES22" s="12">
        <v>0.085</v>
      </c>
      <c r="ET22" s="15" t="s">
        <v>15</v>
      </c>
      <c r="EU22" s="15" t="s">
        <v>15</v>
      </c>
      <c r="EV22" s="12">
        <v>0.011</v>
      </c>
      <c r="EW22" s="12">
        <v>0.025</v>
      </c>
      <c r="EX22" s="12">
        <v>0.018</v>
      </c>
      <c r="EY22" s="12">
        <v>0.001</v>
      </c>
      <c r="EZ22" s="12">
        <v>0.022</v>
      </c>
      <c r="FA22" s="12">
        <v>0.013</v>
      </c>
      <c r="FB22" s="12">
        <v>0.018</v>
      </c>
      <c r="FC22" s="12">
        <v>0.012</v>
      </c>
      <c r="FD22" s="12">
        <v>0.012</v>
      </c>
      <c r="FE22" s="12">
        <v>0.007</v>
      </c>
      <c r="FF22" s="12">
        <v>0.012</v>
      </c>
      <c r="FG22" s="12">
        <v>0.002</v>
      </c>
      <c r="FH22" s="12">
        <v>0.007</v>
      </c>
      <c r="FI22" s="12">
        <v>0.019</v>
      </c>
      <c r="FJ22" s="12">
        <v>0.017</v>
      </c>
      <c r="FK22" s="12">
        <v>0.023</v>
      </c>
      <c r="FL22" s="12">
        <v>0.017</v>
      </c>
      <c r="FM22" s="12">
        <v>0.001</v>
      </c>
      <c r="FN22" s="12">
        <v>0.018</v>
      </c>
      <c r="FO22" s="15" t="s">
        <v>15</v>
      </c>
      <c r="FP22" s="12">
        <v>0.044</v>
      </c>
      <c r="FQ22" s="15" t="s">
        <v>15</v>
      </c>
      <c r="FR22" s="12">
        <v>0.011</v>
      </c>
      <c r="FS22" s="12">
        <v>0.002</v>
      </c>
      <c r="FT22" s="12">
        <v>0.014</v>
      </c>
      <c r="FU22" s="12">
        <v>0.015</v>
      </c>
      <c r="FV22" s="12">
        <v>0.01</v>
      </c>
      <c r="FW22" s="12">
        <v>0.007</v>
      </c>
      <c r="FX22" s="12"/>
      <c r="FY22" s="12"/>
      <c r="FZ22" s="12">
        <v>0.02</v>
      </c>
      <c r="GA22" s="12">
        <v>0.014</v>
      </c>
      <c r="GB22" s="12">
        <v>0.004</v>
      </c>
      <c r="GC22" s="12">
        <v>0.112</v>
      </c>
      <c r="GD22" s="12">
        <v>0.034</v>
      </c>
      <c r="GE22" s="12">
        <v>0.029</v>
      </c>
      <c r="GF22" s="12">
        <v>0.003</v>
      </c>
      <c r="GG22" s="12">
        <v>0.011</v>
      </c>
      <c r="GH22" s="12">
        <v>0.061</v>
      </c>
      <c r="GI22" s="12">
        <v>0.021</v>
      </c>
      <c r="GJ22" s="12">
        <v>0.008</v>
      </c>
      <c r="GK22" s="12">
        <v>0.012</v>
      </c>
      <c r="GL22" s="12">
        <v>0.002</v>
      </c>
      <c r="GM22" s="12">
        <v>0.002</v>
      </c>
      <c r="GN22" s="12">
        <v>0.014</v>
      </c>
      <c r="GO22" s="12">
        <v>0.023</v>
      </c>
      <c r="GP22" s="12">
        <v>0.002</v>
      </c>
      <c r="GQ22" s="12">
        <v>0.021</v>
      </c>
      <c r="GR22" s="12">
        <v>0.015</v>
      </c>
      <c r="GS22" s="12">
        <v>0.014</v>
      </c>
      <c r="GT22" s="12">
        <v>0.019</v>
      </c>
      <c r="GU22" s="15" t="s">
        <v>15</v>
      </c>
      <c r="GV22" s="12">
        <v>0.015</v>
      </c>
      <c r="GW22" s="12">
        <v>0.006</v>
      </c>
      <c r="GX22" s="12">
        <v>0.011</v>
      </c>
      <c r="GY22" s="12">
        <v>0.014</v>
      </c>
      <c r="GZ22" s="12">
        <v>0.015</v>
      </c>
      <c r="HA22" s="12">
        <v>0.011</v>
      </c>
      <c r="HB22" s="12">
        <v>0.013</v>
      </c>
      <c r="HC22" s="12">
        <v>0.012</v>
      </c>
      <c r="HD22" s="12">
        <v>0.046</v>
      </c>
      <c r="HE22" s="12">
        <v>0.012</v>
      </c>
      <c r="HF22" s="12">
        <v>0.037</v>
      </c>
      <c r="HG22" s="15" t="s">
        <v>15</v>
      </c>
      <c r="HH22" s="12">
        <v>0.015</v>
      </c>
      <c r="HI22" s="12">
        <v>0.011</v>
      </c>
      <c r="HJ22" s="12">
        <v>0.012</v>
      </c>
      <c r="HK22" s="12">
        <v>0.005</v>
      </c>
      <c r="HL22" s="12">
        <v>0.012</v>
      </c>
      <c r="HM22" s="12">
        <v>0.009</v>
      </c>
      <c r="HN22" s="12">
        <v>0.021</v>
      </c>
      <c r="HO22" s="12"/>
      <c r="HP22" s="12"/>
      <c r="HQ22" s="12"/>
      <c r="HR22" s="12"/>
      <c r="HS22" s="12"/>
      <c r="HT22" s="12"/>
      <c r="HU22" s="12"/>
      <c r="HV22" s="12"/>
      <c r="HW22" s="12"/>
      <c r="HX22" s="14">
        <f>COUNTA(B22:HN22)</f>
        <v>205</v>
      </c>
      <c r="HY22" s="12">
        <v>0.02096787353165984</v>
      </c>
      <c r="HZ22" s="12">
        <f>MINA(B22:HN22)</f>
        <v>0</v>
      </c>
      <c r="IA22" s="12">
        <f>MAXA(B22:HN22)</f>
        <v>0.245</v>
      </c>
      <c r="IB22" s="12">
        <f>STDEVPA(B22:HN22)</f>
        <v>0.026452081768279814</v>
      </c>
    </row>
    <row r="23" spans="1:236" ht="12.75" customHeight="1">
      <c r="A23" s="11" t="s">
        <v>28</v>
      </c>
      <c r="B23" s="12">
        <v>1.329</v>
      </c>
      <c r="C23" s="12">
        <v>0.26</v>
      </c>
      <c r="D23" s="12">
        <v>1.223</v>
      </c>
      <c r="E23" s="12">
        <v>0.656</v>
      </c>
      <c r="F23" s="12">
        <v>0.79</v>
      </c>
      <c r="G23" s="12">
        <v>0.491</v>
      </c>
      <c r="H23" s="12">
        <v>0.197</v>
      </c>
      <c r="I23" s="12">
        <v>0.285</v>
      </c>
      <c r="J23" s="12">
        <v>0.201</v>
      </c>
      <c r="K23" s="12">
        <v>0.3</v>
      </c>
      <c r="L23" s="13">
        <v>0.219</v>
      </c>
      <c r="M23" s="13">
        <v>1.151</v>
      </c>
      <c r="N23" s="13">
        <v>0.2</v>
      </c>
      <c r="O23" s="13">
        <v>0.1027</v>
      </c>
      <c r="P23" s="13">
        <v>0.265</v>
      </c>
      <c r="Q23" s="13">
        <v>0.235</v>
      </c>
      <c r="R23" s="13">
        <v>0.207</v>
      </c>
      <c r="S23" s="13">
        <v>0.17</v>
      </c>
      <c r="T23" s="13">
        <v>2.386</v>
      </c>
      <c r="U23" s="13">
        <v>0.461</v>
      </c>
      <c r="V23" s="13">
        <v>0.352</v>
      </c>
      <c r="W23" s="13">
        <v>0.403</v>
      </c>
      <c r="X23" s="13">
        <v>0.202</v>
      </c>
      <c r="Y23" s="13">
        <v>0.151</v>
      </c>
      <c r="Z23" s="13">
        <v>0.167</v>
      </c>
      <c r="AA23" s="13">
        <v>1.248</v>
      </c>
      <c r="AB23" s="13">
        <v>2.02</v>
      </c>
      <c r="AC23" s="13">
        <v>1.841</v>
      </c>
      <c r="AD23" s="13">
        <v>1.269</v>
      </c>
      <c r="AE23" s="13">
        <v>0.611</v>
      </c>
      <c r="AF23" s="13">
        <v>1.119</v>
      </c>
      <c r="AG23" s="13">
        <v>0.337</v>
      </c>
      <c r="AH23" s="13">
        <v>0.232</v>
      </c>
      <c r="AI23" s="13">
        <v>0.333</v>
      </c>
      <c r="AJ23" s="13">
        <v>1.274</v>
      </c>
      <c r="AK23" s="13">
        <v>0.306</v>
      </c>
      <c r="AL23" s="12">
        <v>3.098</v>
      </c>
      <c r="AM23" s="12">
        <v>0.563</v>
      </c>
      <c r="AN23" s="12">
        <v>0.251</v>
      </c>
      <c r="AO23" s="12">
        <v>0.194</v>
      </c>
      <c r="AP23" s="12">
        <v>0.361</v>
      </c>
      <c r="AQ23" s="12">
        <v>0.205</v>
      </c>
      <c r="AR23" s="12">
        <v>0.631</v>
      </c>
      <c r="AS23" s="12">
        <v>0.37357755402194814</v>
      </c>
      <c r="AT23" s="12">
        <v>0.189</v>
      </c>
      <c r="AU23" s="12">
        <v>0.15</v>
      </c>
      <c r="AV23" s="12">
        <v>0.227</v>
      </c>
      <c r="AW23" s="12">
        <v>0.266</v>
      </c>
      <c r="AX23" s="12">
        <v>0.173</v>
      </c>
      <c r="AY23" s="12">
        <v>0.416</v>
      </c>
      <c r="AZ23" s="12">
        <v>3.776</v>
      </c>
      <c r="BA23" s="12">
        <v>0.285</v>
      </c>
      <c r="BB23" s="12">
        <v>0.157</v>
      </c>
      <c r="BC23" s="12">
        <v>0.381</v>
      </c>
      <c r="BD23" s="12">
        <v>0.131</v>
      </c>
      <c r="BE23" s="12">
        <v>0.169</v>
      </c>
      <c r="BF23" s="12">
        <v>0.339</v>
      </c>
      <c r="BG23" s="12">
        <v>5.785</v>
      </c>
      <c r="BH23" s="12">
        <v>2.342</v>
      </c>
      <c r="BI23" s="12">
        <v>0.418</v>
      </c>
      <c r="BJ23" s="12">
        <v>0.159</v>
      </c>
      <c r="BK23" s="12">
        <v>0.229</v>
      </c>
      <c r="BL23" s="12">
        <v>0.231</v>
      </c>
      <c r="BM23" s="12">
        <v>1.717</v>
      </c>
      <c r="BN23" s="12">
        <v>0.71</v>
      </c>
      <c r="BO23" s="12">
        <v>0.549</v>
      </c>
      <c r="BP23" s="12">
        <v>1.08</v>
      </c>
      <c r="BQ23" s="12">
        <v>0.201</v>
      </c>
      <c r="BR23" s="12">
        <v>0.281</v>
      </c>
      <c r="BS23" s="12">
        <v>0.207</v>
      </c>
      <c r="BT23" s="12">
        <v>0.663</v>
      </c>
      <c r="BU23" s="12">
        <v>0.911</v>
      </c>
      <c r="BV23" s="12">
        <v>0.327</v>
      </c>
      <c r="BW23" s="12">
        <v>0.28</v>
      </c>
      <c r="BX23" s="12">
        <v>0.163</v>
      </c>
      <c r="BY23" s="12">
        <v>0.29</v>
      </c>
      <c r="BZ23" s="12">
        <v>0.196</v>
      </c>
      <c r="CA23" s="12">
        <v>0.324</v>
      </c>
      <c r="CB23" s="12">
        <v>6.031</v>
      </c>
      <c r="CC23" s="12">
        <v>0.333</v>
      </c>
      <c r="CD23" s="12">
        <v>4.5</v>
      </c>
      <c r="CE23" s="12">
        <v>0.151</v>
      </c>
      <c r="CF23" s="12">
        <v>0.703</v>
      </c>
      <c r="CG23" s="12">
        <v>2.167</v>
      </c>
      <c r="CH23" s="12">
        <v>0.13</v>
      </c>
      <c r="CI23" s="12">
        <v>0.276</v>
      </c>
      <c r="CJ23" s="12">
        <v>12.522</v>
      </c>
      <c r="CK23" s="12">
        <v>0.169</v>
      </c>
      <c r="CL23" s="12">
        <v>0.143</v>
      </c>
      <c r="CM23" s="12"/>
      <c r="CN23" s="12"/>
      <c r="CO23" s="12"/>
      <c r="CP23" s="12">
        <v>0.156</v>
      </c>
      <c r="CQ23" s="12">
        <v>0.14</v>
      </c>
      <c r="CR23" s="12">
        <v>1.527</v>
      </c>
      <c r="CS23" s="12">
        <v>1.054</v>
      </c>
      <c r="CT23" s="12">
        <v>0.216</v>
      </c>
      <c r="CU23" s="12">
        <v>0.269</v>
      </c>
      <c r="CV23" s="12">
        <v>0.177</v>
      </c>
      <c r="CW23" s="12">
        <v>0.184</v>
      </c>
      <c r="CX23" s="12">
        <v>0.446</v>
      </c>
      <c r="CY23" s="12">
        <v>0.225</v>
      </c>
      <c r="CZ23" s="12">
        <v>0.203</v>
      </c>
      <c r="DA23" s="12">
        <v>0.384</v>
      </c>
      <c r="DB23" s="12">
        <v>0.177</v>
      </c>
      <c r="DC23" s="12">
        <v>0.255</v>
      </c>
      <c r="DD23" s="12">
        <v>0.168</v>
      </c>
      <c r="DE23" s="12">
        <v>0.186</v>
      </c>
      <c r="DF23" s="12">
        <v>0.384</v>
      </c>
      <c r="DG23" s="12">
        <v>0.173</v>
      </c>
      <c r="DH23" s="12"/>
      <c r="DI23" s="12"/>
      <c r="DJ23" s="12"/>
      <c r="DK23" s="12">
        <v>0.175</v>
      </c>
      <c r="DL23" s="12">
        <v>0.18</v>
      </c>
      <c r="DM23" s="12">
        <v>0.163</v>
      </c>
      <c r="DN23" s="12">
        <v>0.173</v>
      </c>
      <c r="DO23" s="12">
        <v>0.178</v>
      </c>
      <c r="DP23" s="12">
        <v>0.246</v>
      </c>
      <c r="DQ23" s="12">
        <v>0.314</v>
      </c>
      <c r="DR23" s="12">
        <v>0.302</v>
      </c>
      <c r="DS23" s="12">
        <v>0.267</v>
      </c>
      <c r="DT23" s="12"/>
      <c r="DU23" s="12"/>
      <c r="DV23" s="12">
        <v>0.654</v>
      </c>
      <c r="DW23" s="12">
        <v>0.627</v>
      </c>
      <c r="DX23" s="12">
        <v>0.944</v>
      </c>
      <c r="DY23" s="12">
        <v>0.752</v>
      </c>
      <c r="DZ23" s="12">
        <v>0.131</v>
      </c>
      <c r="EA23" s="12">
        <v>0.13</v>
      </c>
      <c r="EB23" s="12">
        <v>0.167</v>
      </c>
      <c r="EC23" s="12">
        <v>0.123</v>
      </c>
      <c r="ED23" s="12"/>
      <c r="EE23" s="12"/>
      <c r="EF23" s="12"/>
      <c r="EG23" s="12"/>
      <c r="EH23" s="12"/>
      <c r="EI23" s="12"/>
      <c r="EJ23" s="12">
        <v>0.68</v>
      </c>
      <c r="EK23" s="12">
        <v>0.209</v>
      </c>
      <c r="EL23" s="12">
        <v>0.228</v>
      </c>
      <c r="EM23" s="12">
        <v>0.275</v>
      </c>
      <c r="EN23" s="12">
        <v>0.266</v>
      </c>
      <c r="EO23" s="12">
        <v>0.212</v>
      </c>
      <c r="EP23" s="12">
        <v>0.151</v>
      </c>
      <c r="EQ23" s="12">
        <v>0.13</v>
      </c>
      <c r="ER23" s="12">
        <v>0.233</v>
      </c>
      <c r="ES23" s="12">
        <v>0.227</v>
      </c>
      <c r="ET23" s="12">
        <v>0.159</v>
      </c>
      <c r="EU23" s="12">
        <v>0.187</v>
      </c>
      <c r="EV23" s="12">
        <v>0.185</v>
      </c>
      <c r="EW23" s="12">
        <v>0.245</v>
      </c>
      <c r="EX23" s="12">
        <v>0.278</v>
      </c>
      <c r="EY23" s="12">
        <v>0.141</v>
      </c>
      <c r="EZ23" s="12">
        <v>0.253</v>
      </c>
      <c r="FA23" s="12">
        <v>0.284</v>
      </c>
      <c r="FB23" s="12">
        <v>0.625</v>
      </c>
      <c r="FC23" s="12">
        <v>0.35</v>
      </c>
      <c r="FD23" s="12">
        <v>0.156</v>
      </c>
      <c r="FE23" s="12">
        <v>0.186</v>
      </c>
      <c r="FF23" s="12">
        <v>0.144</v>
      </c>
      <c r="FG23" s="12">
        <v>0.144</v>
      </c>
      <c r="FH23" s="12">
        <v>0.142</v>
      </c>
      <c r="FI23" s="12">
        <v>0.188</v>
      </c>
      <c r="FJ23" s="12">
        <v>0.298</v>
      </c>
      <c r="FK23" s="12">
        <v>0.242</v>
      </c>
      <c r="FL23" s="12">
        <v>0.43</v>
      </c>
      <c r="FM23" s="12">
        <v>0.242</v>
      </c>
      <c r="FN23" s="12">
        <v>0.478</v>
      </c>
      <c r="FO23" s="12">
        <v>0.557</v>
      </c>
      <c r="FP23" s="12">
        <v>0.167</v>
      </c>
      <c r="FQ23" s="12">
        <v>0.164</v>
      </c>
      <c r="FR23" s="12">
        <v>0.199</v>
      </c>
      <c r="FS23" s="12">
        <v>0.224</v>
      </c>
      <c r="FT23" s="12">
        <v>0.48</v>
      </c>
      <c r="FU23" s="12">
        <v>0.324</v>
      </c>
      <c r="FV23" s="12">
        <v>0.186</v>
      </c>
      <c r="FW23" s="12">
        <v>0.141</v>
      </c>
      <c r="FX23" s="12"/>
      <c r="FY23" s="12"/>
      <c r="FZ23" s="12">
        <v>0.38</v>
      </c>
      <c r="GA23" s="12">
        <v>0.174</v>
      </c>
      <c r="GB23" s="12">
        <v>0.586</v>
      </c>
      <c r="GC23" s="12">
        <v>0.176</v>
      </c>
      <c r="GD23" s="12">
        <v>0.212</v>
      </c>
      <c r="GE23" s="12">
        <v>1.92</v>
      </c>
      <c r="GF23" s="12">
        <v>0.131</v>
      </c>
      <c r="GG23" s="12">
        <v>0.183</v>
      </c>
      <c r="GH23" s="12">
        <v>0.347</v>
      </c>
      <c r="GI23" s="12">
        <v>0.175</v>
      </c>
      <c r="GJ23" s="12">
        <v>0.121</v>
      </c>
      <c r="GK23" s="12">
        <v>0.143</v>
      </c>
      <c r="GL23" s="12">
        <v>0.472</v>
      </c>
      <c r="GM23" s="12">
        <v>0.201</v>
      </c>
      <c r="GN23" s="12">
        <v>0.324</v>
      </c>
      <c r="GO23" s="12">
        <v>0.156</v>
      </c>
      <c r="GP23" s="12">
        <v>0.199</v>
      </c>
      <c r="GQ23" s="12">
        <v>0.389</v>
      </c>
      <c r="GR23" s="12">
        <v>0.326</v>
      </c>
      <c r="GS23" s="12">
        <v>0.31</v>
      </c>
      <c r="GT23" s="12">
        <v>0.176</v>
      </c>
      <c r="GU23" s="12">
        <v>0.211</v>
      </c>
      <c r="GV23" s="12">
        <v>0.162</v>
      </c>
      <c r="GW23" s="12">
        <v>0.226</v>
      </c>
      <c r="GX23" s="12">
        <v>0.153</v>
      </c>
      <c r="GY23" s="12">
        <v>0.152</v>
      </c>
      <c r="GZ23" s="12">
        <v>0.18</v>
      </c>
      <c r="HA23" s="12">
        <v>0.205</v>
      </c>
      <c r="HB23" s="12">
        <v>0.253</v>
      </c>
      <c r="HC23" s="12">
        <v>0.121</v>
      </c>
      <c r="HD23" s="12">
        <v>0.25</v>
      </c>
      <c r="HE23" s="12">
        <v>0.17</v>
      </c>
      <c r="HF23" s="12">
        <v>0.179</v>
      </c>
      <c r="HG23" s="12">
        <v>0.133</v>
      </c>
      <c r="HH23" s="12">
        <v>0.186</v>
      </c>
      <c r="HI23" s="12">
        <v>0.143</v>
      </c>
      <c r="HJ23" s="12">
        <v>0.14</v>
      </c>
      <c r="HK23" s="12">
        <v>0.135</v>
      </c>
      <c r="HL23" s="12">
        <v>0.118</v>
      </c>
      <c r="HM23" s="12">
        <v>0.185</v>
      </c>
      <c r="HN23" s="12">
        <v>0.249</v>
      </c>
      <c r="HO23" s="12"/>
      <c r="HP23" s="12"/>
      <c r="HQ23" s="12"/>
      <c r="HR23" s="12"/>
      <c r="HS23" s="12"/>
      <c r="HT23" s="12"/>
      <c r="HU23" s="12"/>
      <c r="HV23" s="12"/>
      <c r="HW23" s="12"/>
      <c r="HX23" s="14">
        <f>COUNTA(B23:HN23)</f>
        <v>205</v>
      </c>
      <c r="HY23" s="12">
        <v>0.548435500263522</v>
      </c>
      <c r="HZ23" s="12">
        <f>MINA(B23:HN23)</f>
        <v>0.1027</v>
      </c>
      <c r="IA23" s="12">
        <f>MAXA(B23:HN23)</f>
        <v>12.522</v>
      </c>
      <c r="IB23" s="12">
        <f>STDEVPA(B23:HN23)</f>
        <v>1.1535520612634627</v>
      </c>
    </row>
    <row r="24" spans="1:236" ht="12.75" customHeight="1">
      <c r="A24" s="11" t="s">
        <v>29</v>
      </c>
      <c r="B24" s="12">
        <v>0.992</v>
      </c>
      <c r="C24" s="12">
        <v>1.543</v>
      </c>
      <c r="D24" s="12">
        <v>4.317</v>
      </c>
      <c r="E24" s="12">
        <v>2.674</v>
      </c>
      <c r="F24" s="12">
        <v>2.346</v>
      </c>
      <c r="G24" s="12">
        <v>0.589</v>
      </c>
      <c r="H24" s="12">
        <v>1.297</v>
      </c>
      <c r="I24" s="12">
        <v>0.658</v>
      </c>
      <c r="J24" s="12">
        <v>0.531</v>
      </c>
      <c r="K24" s="12">
        <v>0.634</v>
      </c>
      <c r="L24" s="13">
        <v>1.12</v>
      </c>
      <c r="M24" s="13">
        <v>0.419</v>
      </c>
      <c r="N24" s="13">
        <v>0.497</v>
      </c>
      <c r="O24" s="13">
        <v>1.155</v>
      </c>
      <c r="P24" s="13">
        <v>0.747</v>
      </c>
      <c r="Q24" s="13">
        <v>2.19</v>
      </c>
      <c r="R24" s="13">
        <v>2.94</v>
      </c>
      <c r="S24" s="13">
        <v>1.644</v>
      </c>
      <c r="T24" s="13">
        <v>1.896</v>
      </c>
      <c r="U24" s="13">
        <v>4.843</v>
      </c>
      <c r="V24" s="13">
        <v>5.802</v>
      </c>
      <c r="W24" s="13">
        <v>3.424</v>
      </c>
      <c r="X24" s="13">
        <v>0.458</v>
      </c>
      <c r="Y24" s="13">
        <v>2.064</v>
      </c>
      <c r="Z24" s="13">
        <v>0.9</v>
      </c>
      <c r="AA24" s="13">
        <v>1.414</v>
      </c>
      <c r="AB24" s="13">
        <v>0.598</v>
      </c>
      <c r="AC24" s="13">
        <v>0.517</v>
      </c>
      <c r="AD24" s="13">
        <v>0.665</v>
      </c>
      <c r="AE24" s="13">
        <v>2.795</v>
      </c>
      <c r="AF24" s="13">
        <v>1.436</v>
      </c>
      <c r="AG24" s="13">
        <v>0.655</v>
      </c>
      <c r="AH24" s="13">
        <v>0.494</v>
      </c>
      <c r="AI24" s="13">
        <v>1.661</v>
      </c>
      <c r="AJ24" s="13">
        <v>4.871</v>
      </c>
      <c r="AK24" s="13">
        <v>2.078</v>
      </c>
      <c r="AL24" s="12">
        <v>5.588</v>
      </c>
      <c r="AM24" s="12">
        <v>0.282</v>
      </c>
      <c r="AN24" s="12">
        <v>0.356</v>
      </c>
      <c r="AO24" s="12">
        <v>2.185</v>
      </c>
      <c r="AP24" s="12">
        <v>1.654</v>
      </c>
      <c r="AQ24" s="12">
        <v>0.253</v>
      </c>
      <c r="AR24" s="12">
        <v>0.449</v>
      </c>
      <c r="AS24" s="12">
        <v>1.2013682543274127</v>
      </c>
      <c r="AT24" s="12">
        <v>0.561</v>
      </c>
      <c r="AU24" s="12">
        <v>0.387</v>
      </c>
      <c r="AV24" s="12">
        <v>0.703</v>
      </c>
      <c r="AW24" s="12">
        <v>0.99</v>
      </c>
      <c r="AX24" s="12">
        <v>0.395</v>
      </c>
      <c r="AY24" s="12">
        <v>0.416</v>
      </c>
      <c r="AZ24" s="12">
        <v>0.681</v>
      </c>
      <c r="BA24" s="12">
        <v>0.865</v>
      </c>
      <c r="BB24" s="12">
        <v>0.205</v>
      </c>
      <c r="BC24" s="12">
        <v>0.677</v>
      </c>
      <c r="BD24" s="12">
        <v>0.25</v>
      </c>
      <c r="BE24" s="12">
        <v>0.325</v>
      </c>
      <c r="BF24" s="12">
        <v>0.58</v>
      </c>
      <c r="BG24" s="12">
        <v>1.089</v>
      </c>
      <c r="BH24" s="12">
        <v>0.547</v>
      </c>
      <c r="BI24" s="12">
        <v>0.601</v>
      </c>
      <c r="BJ24" s="12">
        <v>0.253</v>
      </c>
      <c r="BK24" s="12">
        <v>0.402</v>
      </c>
      <c r="BL24" s="12">
        <v>0.419</v>
      </c>
      <c r="BM24" s="12">
        <v>1.216</v>
      </c>
      <c r="BN24" s="12">
        <v>1.306</v>
      </c>
      <c r="BO24" s="12">
        <v>1.114</v>
      </c>
      <c r="BP24" s="12">
        <v>0.273</v>
      </c>
      <c r="BQ24" s="12">
        <v>0.44</v>
      </c>
      <c r="BR24" s="12">
        <v>0.611</v>
      </c>
      <c r="BS24" s="12">
        <v>0.352</v>
      </c>
      <c r="BT24" s="12">
        <v>0.219</v>
      </c>
      <c r="BU24" s="12">
        <v>0.656</v>
      </c>
      <c r="BV24" s="12">
        <v>0.634</v>
      </c>
      <c r="BW24" s="12">
        <v>0.475</v>
      </c>
      <c r="BX24" s="12">
        <v>0.126</v>
      </c>
      <c r="BY24" s="12">
        <v>0.474</v>
      </c>
      <c r="BZ24" s="12">
        <v>1.271</v>
      </c>
      <c r="CA24" s="12">
        <v>1.521</v>
      </c>
      <c r="CB24" s="12">
        <v>1.284</v>
      </c>
      <c r="CC24" s="12">
        <v>1.221</v>
      </c>
      <c r="CD24" s="12">
        <v>0.547</v>
      </c>
      <c r="CE24" s="12">
        <v>0.806</v>
      </c>
      <c r="CF24" s="12">
        <v>0.436</v>
      </c>
      <c r="CG24" s="12">
        <v>0.414</v>
      </c>
      <c r="CH24" s="12">
        <v>1.062</v>
      </c>
      <c r="CI24" s="12">
        <v>0.291</v>
      </c>
      <c r="CJ24" s="12">
        <v>1.22</v>
      </c>
      <c r="CK24" s="12">
        <v>0.481</v>
      </c>
      <c r="CL24" s="12">
        <v>0.588</v>
      </c>
      <c r="CM24" s="12"/>
      <c r="CN24" s="12"/>
      <c r="CO24" s="12"/>
      <c r="CP24" s="12">
        <v>0.11</v>
      </c>
      <c r="CQ24" s="12">
        <v>0.555</v>
      </c>
      <c r="CR24" s="12">
        <v>0.545</v>
      </c>
      <c r="CS24" s="12">
        <v>0.521</v>
      </c>
      <c r="CT24" s="12">
        <v>1.903</v>
      </c>
      <c r="CU24" s="12">
        <v>1.768</v>
      </c>
      <c r="CV24" s="12">
        <v>3.284</v>
      </c>
      <c r="CW24" s="12">
        <v>2.265</v>
      </c>
      <c r="CX24" s="12">
        <v>0.35</v>
      </c>
      <c r="CY24" s="12">
        <v>0.432</v>
      </c>
      <c r="CZ24" s="12">
        <v>0.562</v>
      </c>
      <c r="DA24" s="12">
        <v>0.282</v>
      </c>
      <c r="DB24" s="12">
        <v>0.165</v>
      </c>
      <c r="DC24" s="12">
        <v>0.506</v>
      </c>
      <c r="DD24" s="12">
        <v>0.519</v>
      </c>
      <c r="DE24" s="12">
        <v>0.519</v>
      </c>
      <c r="DF24" s="12">
        <v>0.426</v>
      </c>
      <c r="DG24" s="12">
        <v>0.272</v>
      </c>
      <c r="DH24" s="12"/>
      <c r="DI24" s="12"/>
      <c r="DJ24" s="12"/>
      <c r="DK24" s="12">
        <v>0.546</v>
      </c>
      <c r="DL24" s="12">
        <v>0.271</v>
      </c>
      <c r="DM24" s="12">
        <v>2.131</v>
      </c>
      <c r="DN24" s="12">
        <v>0.866</v>
      </c>
      <c r="DO24" s="12">
        <v>1.663</v>
      </c>
      <c r="DP24" s="12">
        <v>0.41</v>
      </c>
      <c r="DQ24" s="12">
        <v>1.044</v>
      </c>
      <c r="DR24" s="12">
        <v>0.542</v>
      </c>
      <c r="DS24" s="12">
        <v>0.285</v>
      </c>
      <c r="DT24" s="12"/>
      <c r="DU24" s="12"/>
      <c r="DV24" s="12">
        <v>1.436</v>
      </c>
      <c r="DW24" s="12">
        <v>1.581</v>
      </c>
      <c r="DX24" s="12">
        <v>0.516</v>
      </c>
      <c r="DY24" s="12">
        <v>0.888</v>
      </c>
      <c r="DZ24" s="12">
        <v>0.478</v>
      </c>
      <c r="EA24" s="12">
        <v>0.67</v>
      </c>
      <c r="EB24" s="12">
        <v>0.299</v>
      </c>
      <c r="EC24" s="12">
        <v>0.158</v>
      </c>
      <c r="ED24" s="12"/>
      <c r="EE24" s="12"/>
      <c r="EF24" s="12"/>
      <c r="EG24" s="12"/>
      <c r="EH24" s="12"/>
      <c r="EI24" s="12"/>
      <c r="EJ24" s="12">
        <v>0.412</v>
      </c>
      <c r="EK24" s="12">
        <v>0.376</v>
      </c>
      <c r="EL24" s="12">
        <v>1.733</v>
      </c>
      <c r="EM24" s="12">
        <v>0.575</v>
      </c>
      <c r="EN24" s="12">
        <v>1.353</v>
      </c>
      <c r="EO24" s="12">
        <v>0.356</v>
      </c>
      <c r="EP24" s="12">
        <v>0.6</v>
      </c>
      <c r="EQ24" s="12">
        <v>0.278</v>
      </c>
      <c r="ER24" s="12">
        <v>0.466</v>
      </c>
      <c r="ES24" s="12">
        <v>0.759</v>
      </c>
      <c r="ET24" s="12">
        <v>0.216</v>
      </c>
      <c r="EU24" s="12">
        <v>0.352</v>
      </c>
      <c r="EV24" s="12">
        <v>0.879</v>
      </c>
      <c r="EW24" s="12">
        <v>0.734</v>
      </c>
      <c r="EX24" s="12">
        <v>0.961</v>
      </c>
      <c r="EY24" s="12">
        <v>0.218</v>
      </c>
      <c r="EZ24" s="12">
        <v>0.234</v>
      </c>
      <c r="FA24" s="12">
        <v>0.551</v>
      </c>
      <c r="FB24" s="12">
        <v>1.349</v>
      </c>
      <c r="FC24" s="12">
        <v>0.347</v>
      </c>
      <c r="FD24" s="12">
        <v>0.345</v>
      </c>
      <c r="FE24" s="12">
        <v>0.268</v>
      </c>
      <c r="FF24" s="12">
        <v>0.352</v>
      </c>
      <c r="FG24" s="12">
        <v>0.663</v>
      </c>
      <c r="FH24" s="12">
        <v>0.251</v>
      </c>
      <c r="FI24" s="12">
        <v>0.264</v>
      </c>
      <c r="FJ24" s="12">
        <v>0.541</v>
      </c>
      <c r="FK24" s="12">
        <v>2.019</v>
      </c>
      <c r="FL24" s="12">
        <v>0.554</v>
      </c>
      <c r="FM24" s="12">
        <v>0.394</v>
      </c>
      <c r="FN24" s="12">
        <v>1.501</v>
      </c>
      <c r="FO24" s="12">
        <v>1.409</v>
      </c>
      <c r="FP24" s="12">
        <v>0.471</v>
      </c>
      <c r="FQ24" s="12">
        <v>1.885</v>
      </c>
      <c r="FR24" s="12">
        <v>0.493</v>
      </c>
      <c r="FS24" s="12">
        <v>0.979</v>
      </c>
      <c r="FT24" s="12">
        <v>1.12</v>
      </c>
      <c r="FU24" s="12">
        <v>1.794</v>
      </c>
      <c r="FV24" s="12">
        <v>0.389</v>
      </c>
      <c r="FW24" s="12">
        <v>0.197</v>
      </c>
      <c r="FX24" s="12"/>
      <c r="FY24" s="12"/>
      <c r="FZ24" s="12">
        <v>0.467</v>
      </c>
      <c r="GA24" s="12">
        <v>0.252</v>
      </c>
      <c r="GB24" s="12">
        <v>1.507</v>
      </c>
      <c r="GC24" s="12">
        <v>0.829</v>
      </c>
      <c r="GD24" s="12">
        <v>0.766</v>
      </c>
      <c r="GE24" s="12">
        <v>0.694</v>
      </c>
      <c r="GF24" s="12">
        <v>0.415</v>
      </c>
      <c r="GG24" s="12">
        <v>0.453</v>
      </c>
      <c r="GH24" s="12">
        <v>0.973</v>
      </c>
      <c r="GI24" s="12">
        <v>1.027</v>
      </c>
      <c r="GJ24" s="12">
        <v>0.233</v>
      </c>
      <c r="GK24" s="12">
        <v>0.331</v>
      </c>
      <c r="GL24" s="12">
        <v>0.746</v>
      </c>
      <c r="GM24" s="12">
        <v>0.336</v>
      </c>
      <c r="GN24" s="12">
        <v>0.602</v>
      </c>
      <c r="GO24" s="12">
        <v>1.58</v>
      </c>
      <c r="GP24" s="12">
        <v>0.463</v>
      </c>
      <c r="GQ24" s="12">
        <v>0.554</v>
      </c>
      <c r="GR24" s="12">
        <v>1.333</v>
      </c>
      <c r="GS24" s="12">
        <v>1.221</v>
      </c>
      <c r="GT24" s="12">
        <v>0.726</v>
      </c>
      <c r="GU24" s="12">
        <v>0.585</v>
      </c>
      <c r="GV24" s="12">
        <v>0.301</v>
      </c>
      <c r="GW24" s="12">
        <v>0.372</v>
      </c>
      <c r="GX24" s="12">
        <v>0.679</v>
      </c>
      <c r="GY24" s="12">
        <v>1.11</v>
      </c>
      <c r="GZ24" s="12">
        <v>0.543</v>
      </c>
      <c r="HA24" s="12">
        <v>0.477</v>
      </c>
      <c r="HB24" s="12">
        <v>0.512</v>
      </c>
      <c r="HC24" s="12">
        <v>0.302</v>
      </c>
      <c r="HD24" s="12">
        <v>1.387</v>
      </c>
      <c r="HE24" s="12">
        <v>0.429</v>
      </c>
      <c r="HF24" s="12">
        <v>0.552</v>
      </c>
      <c r="HG24" s="12">
        <v>0.341</v>
      </c>
      <c r="HH24" s="12">
        <v>0.362</v>
      </c>
      <c r="HI24" s="12">
        <v>0.427</v>
      </c>
      <c r="HJ24" s="12">
        <v>0.323</v>
      </c>
      <c r="HK24" s="12">
        <v>0.3</v>
      </c>
      <c r="HL24" s="12">
        <v>0.378</v>
      </c>
      <c r="HM24" s="12">
        <v>0.53</v>
      </c>
      <c r="HN24" s="12">
        <v>1.405</v>
      </c>
      <c r="HO24" s="12"/>
      <c r="HP24" s="12"/>
      <c r="HQ24" s="12"/>
      <c r="HR24" s="12"/>
      <c r="HS24" s="12"/>
      <c r="HT24" s="12"/>
      <c r="HU24" s="12"/>
      <c r="HV24" s="12"/>
      <c r="HW24" s="12"/>
      <c r="HX24" s="14">
        <f>COUNTA(B24:HN24)</f>
        <v>205</v>
      </c>
      <c r="HY24" s="12">
        <v>0.9192456988015977</v>
      </c>
      <c r="HZ24" s="12">
        <f>MINA(B24:HN24)</f>
        <v>0.11</v>
      </c>
      <c r="IA24" s="12">
        <f>MAXA(B24:HN24)</f>
        <v>5.802</v>
      </c>
      <c r="IB24" s="12">
        <f>STDEVPA(B24:HN24)</f>
        <v>0.9059373624382743</v>
      </c>
    </row>
    <row r="25" spans="1:236" ht="12.75" customHeight="1">
      <c r="A25" s="11" t="s">
        <v>30</v>
      </c>
      <c r="B25" s="12">
        <v>0.137</v>
      </c>
      <c r="C25" s="12">
        <v>0.131</v>
      </c>
      <c r="D25" s="12">
        <v>0.127</v>
      </c>
      <c r="E25" s="12">
        <v>0.124</v>
      </c>
      <c r="F25" s="12">
        <v>0.124</v>
      </c>
      <c r="G25" s="12">
        <v>0.125</v>
      </c>
      <c r="H25" s="12">
        <v>0.123</v>
      </c>
      <c r="I25" s="12">
        <v>0.12</v>
      </c>
      <c r="J25" s="12">
        <v>0.123</v>
      </c>
      <c r="K25" s="12">
        <v>0.133</v>
      </c>
      <c r="L25" s="13">
        <v>0.124</v>
      </c>
      <c r="M25" s="13">
        <v>0.118</v>
      </c>
      <c r="N25" s="13">
        <v>0.123</v>
      </c>
      <c r="O25" s="13">
        <v>0.094</v>
      </c>
      <c r="P25" s="13">
        <v>0.09</v>
      </c>
      <c r="Q25" s="13">
        <v>0.116</v>
      </c>
      <c r="R25" s="13">
        <v>0.103</v>
      </c>
      <c r="S25" s="13">
        <v>0.101</v>
      </c>
      <c r="T25" s="13">
        <v>0.101</v>
      </c>
      <c r="U25" s="13">
        <v>0.099</v>
      </c>
      <c r="V25" s="13">
        <v>0.103</v>
      </c>
      <c r="W25" s="13">
        <v>0.093</v>
      </c>
      <c r="X25" s="13">
        <v>0.095</v>
      </c>
      <c r="Y25" s="13">
        <v>0.091</v>
      </c>
      <c r="Z25" s="13">
        <v>0.091</v>
      </c>
      <c r="AA25" s="13">
        <v>0.11</v>
      </c>
      <c r="AB25" s="13">
        <v>0.104</v>
      </c>
      <c r="AC25" s="13">
        <v>0.099</v>
      </c>
      <c r="AD25" s="13">
        <v>0.1</v>
      </c>
      <c r="AE25" s="13">
        <v>0.093</v>
      </c>
      <c r="AF25" s="13">
        <v>0.092</v>
      </c>
      <c r="AG25" s="13">
        <v>0.096</v>
      </c>
      <c r="AH25" s="13">
        <v>0.095</v>
      </c>
      <c r="AI25" s="13">
        <v>0.092</v>
      </c>
      <c r="AJ25" s="13">
        <v>0.083</v>
      </c>
      <c r="AK25" s="13">
        <v>0.12</v>
      </c>
      <c r="AL25" s="12">
        <v>0.105</v>
      </c>
      <c r="AM25" s="12">
        <v>0.106</v>
      </c>
      <c r="AN25" s="12">
        <v>0.11</v>
      </c>
      <c r="AO25" s="12">
        <v>0.096</v>
      </c>
      <c r="AP25" s="12">
        <v>0.097</v>
      </c>
      <c r="AQ25" s="12">
        <v>0.102</v>
      </c>
      <c r="AR25" s="12">
        <v>0.095</v>
      </c>
      <c r="AS25" s="12">
        <v>0.08675981445864918</v>
      </c>
      <c r="AT25" s="12">
        <v>0.097</v>
      </c>
      <c r="AU25" s="12">
        <v>0.085</v>
      </c>
      <c r="AV25" s="12">
        <v>0.088</v>
      </c>
      <c r="AW25" s="12">
        <v>0.095</v>
      </c>
      <c r="AX25" s="12">
        <v>0.093</v>
      </c>
      <c r="AY25" s="12">
        <v>0.1</v>
      </c>
      <c r="AZ25" s="12">
        <v>0.098</v>
      </c>
      <c r="BA25" s="12">
        <v>0.101</v>
      </c>
      <c r="BB25" s="12">
        <v>0.1</v>
      </c>
      <c r="BC25" s="12">
        <v>0.1</v>
      </c>
      <c r="BD25" s="12">
        <v>0.072</v>
      </c>
      <c r="BE25" s="12">
        <v>0.111</v>
      </c>
      <c r="BF25" s="12">
        <v>0.107</v>
      </c>
      <c r="BG25" s="12">
        <v>0.106</v>
      </c>
      <c r="BH25" s="12">
        <v>0.124</v>
      </c>
      <c r="BI25" s="12">
        <v>0.139</v>
      </c>
      <c r="BJ25" s="12">
        <v>0.106</v>
      </c>
      <c r="BK25" s="12">
        <v>0.111</v>
      </c>
      <c r="BL25" s="12">
        <v>0.11</v>
      </c>
      <c r="BM25" s="12">
        <v>0.108</v>
      </c>
      <c r="BN25" s="12">
        <v>0.134</v>
      </c>
      <c r="BO25" s="12">
        <v>0.137</v>
      </c>
      <c r="BP25" s="12">
        <v>0.123</v>
      </c>
      <c r="BQ25" s="12">
        <v>0.098</v>
      </c>
      <c r="BR25" s="12">
        <v>0.101</v>
      </c>
      <c r="BS25" s="12">
        <v>0.119</v>
      </c>
      <c r="BT25" s="12">
        <v>0.112</v>
      </c>
      <c r="BU25" s="12">
        <v>0.11</v>
      </c>
      <c r="BV25" s="12">
        <v>0.099</v>
      </c>
      <c r="BW25" s="12">
        <v>0.104</v>
      </c>
      <c r="BX25" s="12">
        <v>0.101</v>
      </c>
      <c r="BY25" s="12">
        <v>0.1</v>
      </c>
      <c r="BZ25" s="12">
        <v>0.097</v>
      </c>
      <c r="CA25" s="12">
        <v>0.119</v>
      </c>
      <c r="CB25" s="12">
        <v>0.115</v>
      </c>
      <c r="CC25" s="12">
        <v>0.116</v>
      </c>
      <c r="CD25" s="12">
        <v>0.086</v>
      </c>
      <c r="CE25" s="12">
        <v>0.087</v>
      </c>
      <c r="CF25" s="12">
        <v>0.095</v>
      </c>
      <c r="CG25" s="12">
        <v>0.095</v>
      </c>
      <c r="CH25" s="12">
        <v>0.099</v>
      </c>
      <c r="CI25" s="12">
        <v>0.109</v>
      </c>
      <c r="CJ25" s="12">
        <v>0.114</v>
      </c>
      <c r="CK25" s="12">
        <v>0.098</v>
      </c>
      <c r="CL25" s="12">
        <v>0.098</v>
      </c>
      <c r="CM25" s="12"/>
      <c r="CN25" s="12"/>
      <c r="CO25" s="12"/>
      <c r="CP25" s="12">
        <v>0.11</v>
      </c>
      <c r="CQ25" s="12">
        <v>0.108</v>
      </c>
      <c r="CR25" s="12">
        <v>0.111</v>
      </c>
      <c r="CS25" s="12">
        <v>0.103</v>
      </c>
      <c r="CT25" s="12">
        <v>0.105</v>
      </c>
      <c r="CU25" s="12">
        <v>0.104</v>
      </c>
      <c r="CV25" s="12">
        <v>0.103</v>
      </c>
      <c r="CW25" s="12">
        <v>0.105</v>
      </c>
      <c r="CX25" s="12">
        <v>0.103</v>
      </c>
      <c r="CY25" s="12">
        <v>0.111</v>
      </c>
      <c r="CZ25" s="12">
        <v>0.109</v>
      </c>
      <c r="DA25" s="12">
        <v>0.1</v>
      </c>
      <c r="DB25" s="12">
        <v>0.133</v>
      </c>
      <c r="DC25" s="12">
        <v>0.125</v>
      </c>
      <c r="DD25" s="12">
        <v>0.105</v>
      </c>
      <c r="DE25" s="12">
        <v>0.108</v>
      </c>
      <c r="DF25" s="12">
        <v>0.101</v>
      </c>
      <c r="DG25" s="12">
        <v>0.1</v>
      </c>
      <c r="DH25" s="12"/>
      <c r="DI25" s="12"/>
      <c r="DJ25" s="12"/>
      <c r="DK25" s="12">
        <v>0.111</v>
      </c>
      <c r="DL25" s="12">
        <v>0.109</v>
      </c>
      <c r="DM25" s="12">
        <v>0.1</v>
      </c>
      <c r="DN25" s="12">
        <v>0.101</v>
      </c>
      <c r="DO25" s="12">
        <v>0.105</v>
      </c>
      <c r="DP25" s="12">
        <v>0.102</v>
      </c>
      <c r="DQ25" s="12">
        <v>0.102</v>
      </c>
      <c r="DR25" s="12">
        <v>0.107</v>
      </c>
      <c r="DS25" s="12">
        <v>0.104</v>
      </c>
      <c r="DT25" s="12"/>
      <c r="DU25" s="12"/>
      <c r="DV25" s="12">
        <v>0.095</v>
      </c>
      <c r="DW25" s="12">
        <v>0.094</v>
      </c>
      <c r="DX25" s="12">
        <v>0.086</v>
      </c>
      <c r="DY25" s="12">
        <v>0.082</v>
      </c>
      <c r="DZ25" s="12">
        <v>0.086</v>
      </c>
      <c r="EA25" s="12">
        <v>0.083</v>
      </c>
      <c r="EB25" s="12">
        <v>0.081</v>
      </c>
      <c r="EC25" s="12">
        <v>0.076</v>
      </c>
      <c r="ED25" s="12"/>
      <c r="EE25" s="12"/>
      <c r="EF25" s="12"/>
      <c r="EG25" s="12"/>
      <c r="EH25" s="12"/>
      <c r="EI25" s="12"/>
      <c r="EJ25" s="12">
        <v>0.107</v>
      </c>
      <c r="EK25" s="12">
        <v>0.106</v>
      </c>
      <c r="EL25" s="12">
        <v>0.106</v>
      </c>
      <c r="EM25" s="12">
        <v>0.1</v>
      </c>
      <c r="EN25" s="12">
        <v>0.107</v>
      </c>
      <c r="EO25" s="12">
        <v>0.102</v>
      </c>
      <c r="EP25" s="12">
        <v>0.108</v>
      </c>
      <c r="EQ25" s="12">
        <v>0.097</v>
      </c>
      <c r="ER25" s="12">
        <v>0.1</v>
      </c>
      <c r="ES25" s="12">
        <v>0.106</v>
      </c>
      <c r="ET25" s="12">
        <v>0.105</v>
      </c>
      <c r="EU25" s="12">
        <v>0.111</v>
      </c>
      <c r="EV25" s="12">
        <v>0.104</v>
      </c>
      <c r="EW25" s="12">
        <v>0.102</v>
      </c>
      <c r="EX25" s="12">
        <v>0.104</v>
      </c>
      <c r="EY25" s="12">
        <v>0.101</v>
      </c>
      <c r="EZ25" s="12">
        <v>0.105</v>
      </c>
      <c r="FA25" s="12">
        <v>0.109</v>
      </c>
      <c r="FB25" s="12">
        <v>0.111</v>
      </c>
      <c r="FC25" s="12">
        <v>0.112</v>
      </c>
      <c r="FD25" s="12">
        <v>0.112</v>
      </c>
      <c r="FE25" s="12">
        <v>0.113</v>
      </c>
      <c r="FF25" s="12">
        <v>0.108</v>
      </c>
      <c r="FG25" s="12">
        <v>0.1</v>
      </c>
      <c r="FH25" s="12">
        <v>0.102</v>
      </c>
      <c r="FI25" s="12">
        <v>0.099</v>
      </c>
      <c r="FJ25" s="12">
        <v>0.101</v>
      </c>
      <c r="FK25" s="12">
        <v>0.088</v>
      </c>
      <c r="FL25" s="12">
        <v>0.108</v>
      </c>
      <c r="FM25" s="12">
        <v>0.111</v>
      </c>
      <c r="FN25" s="12">
        <v>0.103</v>
      </c>
      <c r="FO25" s="12">
        <v>0.103</v>
      </c>
      <c r="FP25" s="12">
        <v>0.1</v>
      </c>
      <c r="FQ25" s="12">
        <v>0.105</v>
      </c>
      <c r="FR25" s="12">
        <v>0.102</v>
      </c>
      <c r="FS25" s="12">
        <v>0.106</v>
      </c>
      <c r="FT25" s="12">
        <v>0.103</v>
      </c>
      <c r="FU25" s="12">
        <v>0.102</v>
      </c>
      <c r="FV25" s="12">
        <v>0.096</v>
      </c>
      <c r="FW25" s="12">
        <v>0.102</v>
      </c>
      <c r="FX25" s="12"/>
      <c r="FY25" s="12"/>
      <c r="FZ25" s="12">
        <v>0.106</v>
      </c>
      <c r="GA25" s="12">
        <v>0.106</v>
      </c>
      <c r="GB25" s="12">
        <v>0.118</v>
      </c>
      <c r="GC25" s="12">
        <v>0.116</v>
      </c>
      <c r="GD25" s="12">
        <v>0.075</v>
      </c>
      <c r="GE25" s="12">
        <v>0.071</v>
      </c>
      <c r="GF25" s="12">
        <v>0.069</v>
      </c>
      <c r="GG25" s="12">
        <v>0.098</v>
      </c>
      <c r="GH25" s="12">
        <v>0.094</v>
      </c>
      <c r="GI25" s="12">
        <v>0.106</v>
      </c>
      <c r="GJ25" s="12">
        <v>0.111</v>
      </c>
      <c r="GK25" s="12">
        <v>0.116</v>
      </c>
      <c r="GL25" s="12">
        <v>0.103</v>
      </c>
      <c r="GM25" s="12">
        <v>0.099</v>
      </c>
      <c r="GN25" s="12">
        <v>0.099</v>
      </c>
      <c r="GO25" s="12">
        <v>0.105</v>
      </c>
      <c r="GP25" s="12">
        <v>0.106</v>
      </c>
      <c r="GQ25" s="12">
        <v>0.099</v>
      </c>
      <c r="GR25" s="12">
        <v>0.107</v>
      </c>
      <c r="GS25" s="12">
        <v>0.108</v>
      </c>
      <c r="GT25" s="12">
        <v>0.106</v>
      </c>
      <c r="GU25" s="12">
        <v>0.105</v>
      </c>
      <c r="GV25" s="12">
        <v>0.1</v>
      </c>
      <c r="GW25" s="12">
        <v>0.098</v>
      </c>
      <c r="GX25" s="12">
        <v>0.101</v>
      </c>
      <c r="GY25" s="12">
        <v>0.101</v>
      </c>
      <c r="GZ25" s="12">
        <v>0.101</v>
      </c>
      <c r="HA25" s="12">
        <v>0.111</v>
      </c>
      <c r="HB25" s="12">
        <v>0.115</v>
      </c>
      <c r="HC25" s="12">
        <v>0.113</v>
      </c>
      <c r="HD25" s="12">
        <v>0.121</v>
      </c>
      <c r="HE25" s="12">
        <v>0.118</v>
      </c>
      <c r="HF25" s="12">
        <v>0.118</v>
      </c>
      <c r="HG25" s="12">
        <v>0.118</v>
      </c>
      <c r="HH25" s="12">
        <v>0.121</v>
      </c>
      <c r="HI25" s="12">
        <v>0.132</v>
      </c>
      <c r="HJ25" s="12">
        <v>0.128</v>
      </c>
      <c r="HK25" s="12">
        <v>0.124</v>
      </c>
      <c r="HL25" s="12">
        <v>0.102</v>
      </c>
      <c r="HM25" s="12">
        <v>0.104</v>
      </c>
      <c r="HN25" s="12">
        <v>0.11</v>
      </c>
      <c r="HO25" s="12"/>
      <c r="HP25" s="12"/>
      <c r="HQ25" s="12"/>
      <c r="HR25" s="12"/>
      <c r="HS25" s="12"/>
      <c r="HT25" s="12"/>
      <c r="HU25" s="12"/>
      <c r="HV25" s="12"/>
      <c r="HW25" s="12"/>
      <c r="HX25" s="14">
        <f>COUNTA(B25:HN25)</f>
        <v>205</v>
      </c>
      <c r="HY25" s="12">
        <v>0.10488663324126178</v>
      </c>
      <c r="HZ25" s="12">
        <f>MINA(B25:HN25)</f>
        <v>0.069</v>
      </c>
      <c r="IA25" s="12">
        <f>MAXA(B25:HN25)</f>
        <v>0.139</v>
      </c>
      <c r="IB25" s="12">
        <f>STDEVPA(B25:HN25)</f>
        <v>0.01211551508907164</v>
      </c>
    </row>
    <row r="26" spans="1:236" ht="12.75" customHeight="1">
      <c r="A26" s="11" t="s">
        <v>31</v>
      </c>
      <c r="B26" s="15" t="s">
        <v>15</v>
      </c>
      <c r="C26" s="12">
        <v>0.198</v>
      </c>
      <c r="D26" s="15" t="s">
        <v>15</v>
      </c>
      <c r="E26" s="15" t="s">
        <v>15</v>
      </c>
      <c r="F26" s="15" t="s">
        <v>15</v>
      </c>
      <c r="G26" s="12">
        <v>0.031</v>
      </c>
      <c r="H26" s="12">
        <v>0.061</v>
      </c>
      <c r="I26" s="15" t="s">
        <v>15</v>
      </c>
      <c r="J26" s="12">
        <v>0.002</v>
      </c>
      <c r="K26" s="12">
        <v>0.002</v>
      </c>
      <c r="L26" s="16" t="s">
        <v>15</v>
      </c>
      <c r="M26" s="13">
        <v>0.003</v>
      </c>
      <c r="N26" s="13">
        <v>0.022</v>
      </c>
      <c r="O26" s="16" t="s">
        <v>15</v>
      </c>
      <c r="P26" s="16" t="s">
        <v>15</v>
      </c>
      <c r="Q26" s="13">
        <v>0.002</v>
      </c>
      <c r="R26" s="16" t="s">
        <v>15</v>
      </c>
      <c r="S26" s="13">
        <v>0.002</v>
      </c>
      <c r="T26" s="13">
        <v>0.003</v>
      </c>
      <c r="U26" s="13">
        <v>0.004</v>
      </c>
      <c r="V26" s="13">
        <v>0.078</v>
      </c>
      <c r="W26" s="16" t="s">
        <v>15</v>
      </c>
      <c r="X26" s="16" t="s">
        <v>15</v>
      </c>
      <c r="Y26" s="13">
        <v>0.001</v>
      </c>
      <c r="Z26" s="16" t="s">
        <v>15</v>
      </c>
      <c r="AA26" s="13">
        <v>0.069</v>
      </c>
      <c r="AB26" s="16" t="s">
        <v>15</v>
      </c>
      <c r="AC26" s="13">
        <v>0.002</v>
      </c>
      <c r="AD26" s="13">
        <v>0.002</v>
      </c>
      <c r="AE26" s="16" t="s">
        <v>15</v>
      </c>
      <c r="AF26" s="16" t="s">
        <v>15</v>
      </c>
      <c r="AG26" s="16" t="s">
        <v>15</v>
      </c>
      <c r="AH26" s="13">
        <v>0.001</v>
      </c>
      <c r="AI26" s="13">
        <v>0.06</v>
      </c>
      <c r="AJ26" s="13">
        <v>0.01</v>
      </c>
      <c r="AK26" s="16" t="s">
        <v>15</v>
      </c>
      <c r="AL26" s="12">
        <v>0.071</v>
      </c>
      <c r="AM26" s="15" t="s">
        <v>15</v>
      </c>
      <c r="AN26" s="12">
        <v>0.044</v>
      </c>
      <c r="AO26" s="15" t="s">
        <v>15</v>
      </c>
      <c r="AP26" s="12">
        <v>0.001</v>
      </c>
      <c r="AQ26" s="15" t="s">
        <v>15</v>
      </c>
      <c r="AR26" s="15" t="s">
        <v>15</v>
      </c>
      <c r="AS26" s="12">
        <v>0.0010207036995135196</v>
      </c>
      <c r="AT26" s="15" t="s">
        <v>15</v>
      </c>
      <c r="AU26" s="15" t="s">
        <v>15</v>
      </c>
      <c r="AV26" s="12">
        <v>0.001</v>
      </c>
      <c r="AW26" s="12">
        <v>0.001</v>
      </c>
      <c r="AX26" s="12">
        <v>0.001</v>
      </c>
      <c r="AY26" s="15" t="s">
        <v>15</v>
      </c>
      <c r="AZ26" s="15" t="s">
        <v>15</v>
      </c>
      <c r="BA26" s="15" t="s">
        <v>15</v>
      </c>
      <c r="BB26" s="15" t="s">
        <v>15</v>
      </c>
      <c r="BC26" s="12">
        <v>0.05</v>
      </c>
      <c r="BD26" s="12">
        <v>0.001</v>
      </c>
      <c r="BE26" s="12">
        <v>0.001</v>
      </c>
      <c r="BF26" s="15" t="s">
        <v>15</v>
      </c>
      <c r="BG26" s="15" t="s">
        <v>15</v>
      </c>
      <c r="BH26" s="15" t="s">
        <v>15</v>
      </c>
      <c r="BI26" s="12">
        <v>0.006</v>
      </c>
      <c r="BJ26" s="12">
        <v>0.02</v>
      </c>
      <c r="BK26" s="15" t="s">
        <v>15</v>
      </c>
      <c r="BL26" s="12">
        <v>0.023</v>
      </c>
      <c r="BM26" s="15" t="s">
        <v>15</v>
      </c>
      <c r="BN26" s="15" t="s">
        <v>15</v>
      </c>
      <c r="BO26" s="12">
        <v>0.035</v>
      </c>
      <c r="BP26" s="15" t="s">
        <v>15</v>
      </c>
      <c r="BQ26" s="15" t="s">
        <v>15</v>
      </c>
      <c r="BR26" s="15" t="s">
        <v>15</v>
      </c>
      <c r="BS26" s="15" t="s">
        <v>15</v>
      </c>
      <c r="BT26" s="15" t="s">
        <v>15</v>
      </c>
      <c r="BU26" s="15" t="s">
        <v>15</v>
      </c>
      <c r="BV26" s="15" t="s">
        <v>15</v>
      </c>
      <c r="BW26" s="12">
        <v>0.012</v>
      </c>
      <c r="BX26" s="15" t="s">
        <v>15</v>
      </c>
      <c r="BY26" s="15" t="s">
        <v>15</v>
      </c>
      <c r="BZ26" s="15" t="s">
        <v>15</v>
      </c>
      <c r="CA26" s="15" t="s">
        <v>15</v>
      </c>
      <c r="CB26" s="15" t="s">
        <v>15</v>
      </c>
      <c r="CC26" s="15" t="s">
        <v>15</v>
      </c>
      <c r="CD26" s="15" t="s">
        <v>15</v>
      </c>
      <c r="CE26" s="15" t="s">
        <v>15</v>
      </c>
      <c r="CF26" s="15" t="s">
        <v>15</v>
      </c>
      <c r="CG26" s="15" t="s">
        <v>15</v>
      </c>
      <c r="CH26" s="15" t="s">
        <v>15</v>
      </c>
      <c r="CI26" s="12">
        <v>0.024</v>
      </c>
      <c r="CJ26" s="15" t="s">
        <v>15</v>
      </c>
      <c r="CK26" s="15" t="s">
        <v>15</v>
      </c>
      <c r="CL26" s="15" t="s">
        <v>15</v>
      </c>
      <c r="CM26" s="12"/>
      <c r="CN26" s="12"/>
      <c r="CO26" s="12"/>
      <c r="CP26" s="15" t="s">
        <v>15</v>
      </c>
      <c r="CQ26" s="15" t="s">
        <v>15</v>
      </c>
      <c r="CR26" s="15" t="s">
        <v>15</v>
      </c>
      <c r="CS26" s="15" t="s">
        <v>15</v>
      </c>
      <c r="CT26" s="15" t="s">
        <v>15</v>
      </c>
      <c r="CU26" s="15" t="s">
        <v>15</v>
      </c>
      <c r="CV26" s="15" t="s">
        <v>15</v>
      </c>
      <c r="CW26" s="15" t="s">
        <v>15</v>
      </c>
      <c r="CX26" s="15" t="s">
        <v>15</v>
      </c>
      <c r="CY26" s="15" t="s">
        <v>15</v>
      </c>
      <c r="CZ26" s="15" t="s">
        <v>15</v>
      </c>
      <c r="DA26" s="15" t="s">
        <v>15</v>
      </c>
      <c r="DB26" s="12">
        <v>0.033</v>
      </c>
      <c r="DC26" s="15" t="s">
        <v>15</v>
      </c>
      <c r="DD26" s="15" t="s">
        <v>15</v>
      </c>
      <c r="DE26" s="15" t="s">
        <v>15</v>
      </c>
      <c r="DF26" s="15" t="s">
        <v>15</v>
      </c>
      <c r="DG26" s="15" t="s">
        <v>15</v>
      </c>
      <c r="DH26" s="12"/>
      <c r="DI26" s="12"/>
      <c r="DJ26" s="12"/>
      <c r="DK26" s="15" t="s">
        <v>15</v>
      </c>
      <c r="DL26" s="15" t="s">
        <v>15</v>
      </c>
      <c r="DM26" s="15" t="s">
        <v>15</v>
      </c>
      <c r="DN26" s="15" t="s">
        <v>15</v>
      </c>
      <c r="DO26" s="15" t="s">
        <v>15</v>
      </c>
      <c r="DP26" s="15" t="s">
        <v>15</v>
      </c>
      <c r="DQ26" s="12">
        <v>0.061</v>
      </c>
      <c r="DR26" s="15" t="s">
        <v>15</v>
      </c>
      <c r="DS26" s="15" t="s">
        <v>15</v>
      </c>
      <c r="DT26" s="12"/>
      <c r="DU26" s="12"/>
      <c r="DV26" s="15" t="s">
        <v>15</v>
      </c>
      <c r="DW26" s="15" t="s">
        <v>15</v>
      </c>
      <c r="DX26" s="15" t="s">
        <v>15</v>
      </c>
      <c r="DY26" s="15" t="s">
        <v>15</v>
      </c>
      <c r="DZ26" s="15" t="s">
        <v>15</v>
      </c>
      <c r="EA26" s="15" t="s">
        <v>15</v>
      </c>
      <c r="EB26" s="15" t="s">
        <v>15</v>
      </c>
      <c r="EC26" s="15" t="s">
        <v>15</v>
      </c>
      <c r="ED26" s="12"/>
      <c r="EE26" s="12"/>
      <c r="EF26" s="12"/>
      <c r="EG26" s="12"/>
      <c r="EH26" s="12"/>
      <c r="EI26" s="12"/>
      <c r="EJ26" s="15" t="s">
        <v>15</v>
      </c>
      <c r="EK26" s="15" t="s">
        <v>15</v>
      </c>
      <c r="EL26" s="15" t="s">
        <v>15</v>
      </c>
      <c r="EM26" s="15" t="s">
        <v>15</v>
      </c>
      <c r="EN26" s="15" t="s">
        <v>15</v>
      </c>
      <c r="EO26" s="15" t="s">
        <v>15</v>
      </c>
      <c r="EP26" s="15" t="s">
        <v>15</v>
      </c>
      <c r="EQ26" s="15" t="s">
        <v>15</v>
      </c>
      <c r="ER26" s="15" t="s">
        <v>15</v>
      </c>
      <c r="ES26" s="15" t="s">
        <v>15</v>
      </c>
      <c r="ET26" s="15" t="s">
        <v>15</v>
      </c>
      <c r="EU26" s="15" t="s">
        <v>15</v>
      </c>
      <c r="EV26" s="12">
        <v>0.002</v>
      </c>
      <c r="EW26" s="15" t="s">
        <v>15</v>
      </c>
      <c r="EX26" s="12">
        <v>0.01</v>
      </c>
      <c r="EY26" s="12">
        <v>0.025</v>
      </c>
      <c r="EZ26" s="15" t="s">
        <v>15</v>
      </c>
      <c r="FA26" s="15" t="s">
        <v>15</v>
      </c>
      <c r="FB26" s="12">
        <v>0.034</v>
      </c>
      <c r="FC26" s="15" t="s">
        <v>15</v>
      </c>
      <c r="FD26" s="15" t="s">
        <v>15</v>
      </c>
      <c r="FE26" s="15" t="s">
        <v>15</v>
      </c>
      <c r="FF26" s="12">
        <v>0.013</v>
      </c>
      <c r="FG26" s="15" t="s">
        <v>15</v>
      </c>
      <c r="FH26" s="12">
        <v>0.001</v>
      </c>
      <c r="FI26" s="15" t="s">
        <v>15</v>
      </c>
      <c r="FJ26" s="12">
        <v>0.004</v>
      </c>
      <c r="FK26" s="12">
        <v>0.032</v>
      </c>
      <c r="FL26" s="12">
        <v>0.021</v>
      </c>
      <c r="FM26" s="12">
        <v>0.016</v>
      </c>
      <c r="FN26" s="12">
        <v>0.005</v>
      </c>
      <c r="FO26" s="15" t="s">
        <v>15</v>
      </c>
      <c r="FP26" s="12">
        <v>0.046</v>
      </c>
      <c r="FQ26" s="15" t="s">
        <v>15</v>
      </c>
      <c r="FR26" s="12">
        <v>0.006</v>
      </c>
      <c r="FS26" s="15" t="s">
        <v>15</v>
      </c>
      <c r="FT26" s="12">
        <v>0.011</v>
      </c>
      <c r="FU26" s="12">
        <v>0.007</v>
      </c>
      <c r="FV26" s="15" t="s">
        <v>15</v>
      </c>
      <c r="FW26" s="12">
        <v>0.046</v>
      </c>
      <c r="FX26" s="12"/>
      <c r="FY26" s="12"/>
      <c r="FZ26" s="12">
        <v>0.038</v>
      </c>
      <c r="GA26" s="15" t="s">
        <v>15</v>
      </c>
      <c r="GB26" s="15" t="s">
        <v>15</v>
      </c>
      <c r="GC26" s="15" t="s">
        <v>15</v>
      </c>
      <c r="GD26" s="15" t="s">
        <v>15</v>
      </c>
      <c r="GE26" s="15" t="s">
        <v>15</v>
      </c>
      <c r="GF26" s="12">
        <v>0.025</v>
      </c>
      <c r="GG26" s="12">
        <v>0.166</v>
      </c>
      <c r="GH26" s="12">
        <v>0.053</v>
      </c>
      <c r="GI26" s="12">
        <v>0.007</v>
      </c>
      <c r="GJ26" s="15" t="s">
        <v>15</v>
      </c>
      <c r="GK26" s="15" t="s">
        <v>15</v>
      </c>
      <c r="GL26" s="15" t="s">
        <v>15</v>
      </c>
      <c r="GM26" s="12">
        <v>0.038</v>
      </c>
      <c r="GN26" s="15" t="s">
        <v>15</v>
      </c>
      <c r="GO26" s="12">
        <v>0.001</v>
      </c>
      <c r="GP26" s="12">
        <v>0.012</v>
      </c>
      <c r="GQ26" s="15" t="s">
        <v>15</v>
      </c>
      <c r="GR26" s="12">
        <v>0.011</v>
      </c>
      <c r="GS26" s="15" t="s">
        <v>15</v>
      </c>
      <c r="GT26" s="15" t="s">
        <v>15</v>
      </c>
      <c r="GU26" s="15" t="s">
        <v>15</v>
      </c>
      <c r="GV26" s="12">
        <v>0.072</v>
      </c>
      <c r="GW26" s="12">
        <v>0.073</v>
      </c>
      <c r="GX26" s="15" t="s">
        <v>15</v>
      </c>
      <c r="GY26" s="15" t="s">
        <v>15</v>
      </c>
      <c r="GZ26" s="12">
        <v>0.007</v>
      </c>
      <c r="HA26" s="12">
        <v>0.01</v>
      </c>
      <c r="HB26" s="12">
        <v>0.011</v>
      </c>
      <c r="HC26" s="15" t="s">
        <v>15</v>
      </c>
      <c r="HD26" s="12">
        <v>0.074</v>
      </c>
      <c r="HE26" s="15" t="s">
        <v>15</v>
      </c>
      <c r="HF26" s="15" t="s">
        <v>15</v>
      </c>
      <c r="HG26" s="15" t="s">
        <v>15</v>
      </c>
      <c r="HH26" s="15" t="s">
        <v>15</v>
      </c>
      <c r="HI26" s="12">
        <v>0.02</v>
      </c>
      <c r="HJ26" s="12">
        <v>0.013</v>
      </c>
      <c r="HK26" s="15" t="s">
        <v>15</v>
      </c>
      <c r="HL26" s="15" t="s">
        <v>15</v>
      </c>
      <c r="HM26" s="15" t="s">
        <v>15</v>
      </c>
      <c r="HN26" s="12">
        <v>0.028</v>
      </c>
      <c r="HO26" s="12"/>
      <c r="HP26" s="12"/>
      <c r="HQ26" s="12"/>
      <c r="HR26" s="12"/>
      <c r="HS26" s="12"/>
      <c r="HT26" s="12"/>
      <c r="HU26" s="12"/>
      <c r="HV26" s="12"/>
      <c r="HW26" s="12"/>
      <c r="HX26" s="14">
        <f>COUNTA(B26:HN26)</f>
        <v>205</v>
      </c>
      <c r="HY26" s="12">
        <v>0.01569278392048543</v>
      </c>
      <c r="HZ26" s="12">
        <f>MINA(B26:HN26)</f>
        <v>0</v>
      </c>
      <c r="IA26" s="12">
        <f>MAXA(B26:HN26)</f>
        <v>0.198</v>
      </c>
      <c r="IB26" s="12">
        <f>STDEVPA(B26:HN26)</f>
        <v>0.02409864560325521</v>
      </c>
    </row>
    <row r="27" spans="1:236" ht="12.75" customHeight="1">
      <c r="A27" s="11" t="s">
        <v>32</v>
      </c>
      <c r="B27" s="12">
        <v>0.099</v>
      </c>
      <c r="C27" s="12">
        <v>0.961</v>
      </c>
      <c r="D27" s="12">
        <v>0.106</v>
      </c>
      <c r="E27" s="12">
        <v>0.052</v>
      </c>
      <c r="F27" s="12">
        <v>0.109</v>
      </c>
      <c r="G27" s="12">
        <v>0.636</v>
      </c>
      <c r="H27" s="12">
        <v>0.273</v>
      </c>
      <c r="I27" s="12">
        <v>0.559</v>
      </c>
      <c r="J27" s="12">
        <v>0.041</v>
      </c>
      <c r="K27" s="12">
        <v>0.037</v>
      </c>
      <c r="L27" s="13">
        <v>0.028</v>
      </c>
      <c r="M27" s="13">
        <v>0.024</v>
      </c>
      <c r="N27" s="13">
        <v>0.255</v>
      </c>
      <c r="O27" s="13">
        <v>0.031</v>
      </c>
      <c r="P27" s="13">
        <v>0.04</v>
      </c>
      <c r="Q27" s="13">
        <v>0.03</v>
      </c>
      <c r="R27" s="13">
        <v>0.147</v>
      </c>
      <c r="S27" s="13">
        <v>0.014</v>
      </c>
      <c r="T27" s="13">
        <v>0.032</v>
      </c>
      <c r="U27" s="13">
        <v>0.202</v>
      </c>
      <c r="V27" s="13">
        <v>0.067</v>
      </c>
      <c r="W27" s="13">
        <v>0.168</v>
      </c>
      <c r="X27" s="13">
        <v>0.073</v>
      </c>
      <c r="Y27" s="13">
        <v>0.015</v>
      </c>
      <c r="Z27" s="13">
        <v>0.05</v>
      </c>
      <c r="AA27" s="13">
        <v>0.346</v>
      </c>
      <c r="AB27" s="13">
        <v>0.101</v>
      </c>
      <c r="AC27" s="13">
        <v>0.036</v>
      </c>
      <c r="AD27" s="13">
        <v>0.053</v>
      </c>
      <c r="AE27" s="13">
        <v>0.22</v>
      </c>
      <c r="AF27" s="13">
        <v>0.066</v>
      </c>
      <c r="AG27" s="13">
        <v>0.081</v>
      </c>
      <c r="AH27" s="13">
        <v>0.022</v>
      </c>
      <c r="AI27" s="13">
        <v>0.296</v>
      </c>
      <c r="AJ27" s="13">
        <v>0.247</v>
      </c>
      <c r="AK27" s="13">
        <v>0.032</v>
      </c>
      <c r="AL27" s="12">
        <v>0.152</v>
      </c>
      <c r="AM27" s="12">
        <v>0.149</v>
      </c>
      <c r="AN27" s="12">
        <v>0.023</v>
      </c>
      <c r="AO27" s="12">
        <v>0.016</v>
      </c>
      <c r="AP27" s="12">
        <v>0.023</v>
      </c>
      <c r="AQ27" s="12">
        <v>0.013</v>
      </c>
      <c r="AR27" s="12">
        <v>0.03</v>
      </c>
      <c r="AS27" s="12">
        <v>0.02041407399027039</v>
      </c>
      <c r="AT27" s="12">
        <v>0.201</v>
      </c>
      <c r="AU27" s="12">
        <v>0.032</v>
      </c>
      <c r="AV27" s="12">
        <v>0.034</v>
      </c>
      <c r="AW27" s="12">
        <v>0.051</v>
      </c>
      <c r="AX27" s="12">
        <v>0.04</v>
      </c>
      <c r="AY27" s="15" t="s">
        <v>15</v>
      </c>
      <c r="AZ27" s="12">
        <v>0.119</v>
      </c>
      <c r="BA27" s="12">
        <v>0.152</v>
      </c>
      <c r="BB27" s="12">
        <v>0.022</v>
      </c>
      <c r="BC27" s="12">
        <v>0.353</v>
      </c>
      <c r="BD27" s="12">
        <v>0.049</v>
      </c>
      <c r="BE27" s="12">
        <v>0.061</v>
      </c>
      <c r="BF27" s="12">
        <v>0.026</v>
      </c>
      <c r="BG27" s="12">
        <v>0.065</v>
      </c>
      <c r="BH27" s="12">
        <v>0.225</v>
      </c>
      <c r="BI27" s="12">
        <v>0.266</v>
      </c>
      <c r="BJ27" s="12">
        <v>0.029</v>
      </c>
      <c r="BK27" s="12">
        <v>0.08</v>
      </c>
      <c r="BL27" s="12">
        <v>0.029</v>
      </c>
      <c r="BM27" s="12">
        <v>0.059</v>
      </c>
      <c r="BN27" s="12">
        <v>0.125</v>
      </c>
      <c r="BO27" s="12">
        <v>0.161</v>
      </c>
      <c r="BP27" s="12">
        <v>0.208</v>
      </c>
      <c r="BQ27" s="12">
        <v>0.064</v>
      </c>
      <c r="BR27" s="12">
        <v>0.07</v>
      </c>
      <c r="BS27" s="12">
        <v>0.086</v>
      </c>
      <c r="BT27" s="15" t="s">
        <v>15</v>
      </c>
      <c r="BU27" s="12">
        <v>0.051</v>
      </c>
      <c r="BV27" s="12">
        <v>0.219</v>
      </c>
      <c r="BW27" s="12">
        <v>0.071</v>
      </c>
      <c r="BX27" s="12">
        <v>0.027</v>
      </c>
      <c r="BY27" s="12">
        <v>0.066</v>
      </c>
      <c r="BZ27" s="12">
        <v>0.05</v>
      </c>
      <c r="CA27" s="12">
        <v>0.128</v>
      </c>
      <c r="CB27" s="12">
        <v>0.074</v>
      </c>
      <c r="CC27" s="12">
        <v>0.077</v>
      </c>
      <c r="CD27" s="12">
        <v>0.098</v>
      </c>
      <c r="CE27" s="12">
        <v>0.176</v>
      </c>
      <c r="CF27" s="12">
        <v>0.553</v>
      </c>
      <c r="CG27" s="12">
        <v>0.084</v>
      </c>
      <c r="CH27" s="12">
        <v>0.041</v>
      </c>
      <c r="CI27" s="12">
        <v>0.078</v>
      </c>
      <c r="CJ27" s="12">
        <v>0.104</v>
      </c>
      <c r="CK27" s="12">
        <v>0.088</v>
      </c>
      <c r="CL27" s="12">
        <v>0.07</v>
      </c>
      <c r="CM27" s="12"/>
      <c r="CN27" s="12"/>
      <c r="CO27" s="12"/>
      <c r="CP27" s="12">
        <v>0.042</v>
      </c>
      <c r="CQ27" s="12">
        <v>0.094</v>
      </c>
      <c r="CR27" s="12">
        <v>0.094</v>
      </c>
      <c r="CS27" s="12">
        <v>0.136</v>
      </c>
      <c r="CT27" s="12">
        <v>0.071</v>
      </c>
      <c r="CU27" s="12">
        <v>0.141</v>
      </c>
      <c r="CV27" s="12">
        <v>0.109</v>
      </c>
      <c r="CW27" s="12">
        <v>0.154</v>
      </c>
      <c r="CX27" s="12">
        <v>0.13</v>
      </c>
      <c r="CY27" s="12">
        <v>0.71</v>
      </c>
      <c r="CZ27" s="12">
        <v>0.08</v>
      </c>
      <c r="DA27" s="12">
        <v>0.082</v>
      </c>
      <c r="DB27" s="12">
        <v>0.127</v>
      </c>
      <c r="DC27" s="12">
        <v>0.073</v>
      </c>
      <c r="DD27" s="12">
        <v>0.074</v>
      </c>
      <c r="DE27" s="12">
        <v>0.051</v>
      </c>
      <c r="DF27" s="12">
        <v>0.078</v>
      </c>
      <c r="DG27" s="12">
        <v>0.141</v>
      </c>
      <c r="DH27" s="12"/>
      <c r="DI27" s="12"/>
      <c r="DJ27" s="12"/>
      <c r="DK27" s="12">
        <v>0.063</v>
      </c>
      <c r="DL27" s="12">
        <v>0.052</v>
      </c>
      <c r="DM27" s="12">
        <v>0.171</v>
      </c>
      <c r="DN27" s="12">
        <v>0.155</v>
      </c>
      <c r="DO27" s="12">
        <v>0.395</v>
      </c>
      <c r="DP27" s="12">
        <v>0.159</v>
      </c>
      <c r="DQ27" s="12">
        <v>0.178</v>
      </c>
      <c r="DR27" s="12">
        <v>0.236</v>
      </c>
      <c r="DS27" s="12">
        <v>0.129</v>
      </c>
      <c r="DT27" s="12"/>
      <c r="DU27" s="12"/>
      <c r="DV27" s="12">
        <v>0.154</v>
      </c>
      <c r="DW27" s="12">
        <v>0.148</v>
      </c>
      <c r="DX27" s="12">
        <v>0.248</v>
      </c>
      <c r="DY27" s="12">
        <v>0.313</v>
      </c>
      <c r="DZ27" s="12">
        <v>0.107</v>
      </c>
      <c r="EA27" s="12">
        <v>0.111</v>
      </c>
      <c r="EB27" s="12">
        <v>0.084</v>
      </c>
      <c r="EC27" s="12">
        <v>0.073</v>
      </c>
      <c r="ED27" s="12"/>
      <c r="EE27" s="12"/>
      <c r="EF27" s="12"/>
      <c r="EG27" s="12"/>
      <c r="EH27" s="12"/>
      <c r="EI27" s="12"/>
      <c r="EJ27" s="12">
        <v>0.115</v>
      </c>
      <c r="EK27" s="12">
        <v>0.192</v>
      </c>
      <c r="EL27" s="12">
        <v>0.07</v>
      </c>
      <c r="EM27" s="12">
        <v>0.084</v>
      </c>
      <c r="EN27" s="12">
        <v>0.048</v>
      </c>
      <c r="EO27" s="12">
        <v>0.058</v>
      </c>
      <c r="EP27" s="12">
        <v>0.031</v>
      </c>
      <c r="EQ27" s="12">
        <v>0.054</v>
      </c>
      <c r="ER27" s="12">
        <v>0.246</v>
      </c>
      <c r="ES27" s="12">
        <v>0.037</v>
      </c>
      <c r="ET27" s="12">
        <v>0.029</v>
      </c>
      <c r="EU27" s="12">
        <v>0.07</v>
      </c>
      <c r="EV27" s="12">
        <v>0.03</v>
      </c>
      <c r="EW27" s="12">
        <v>0.159</v>
      </c>
      <c r="EX27" s="12">
        <v>0.066</v>
      </c>
      <c r="EY27" s="12">
        <v>0.048</v>
      </c>
      <c r="EZ27" s="12">
        <v>0.043</v>
      </c>
      <c r="FA27" s="12">
        <v>0.04</v>
      </c>
      <c r="FB27" s="12">
        <v>0.073</v>
      </c>
      <c r="FC27" s="12">
        <v>0.097</v>
      </c>
      <c r="FD27" s="12">
        <v>0.028</v>
      </c>
      <c r="FE27" s="12">
        <v>0.04</v>
      </c>
      <c r="FF27" s="12">
        <v>0.033</v>
      </c>
      <c r="FG27" s="12">
        <v>0.021</v>
      </c>
      <c r="FH27" s="12">
        <v>0.021</v>
      </c>
      <c r="FI27" s="12">
        <v>0.033</v>
      </c>
      <c r="FJ27" s="12">
        <v>0.042</v>
      </c>
      <c r="FK27" s="12">
        <v>0.06</v>
      </c>
      <c r="FL27" s="12">
        <v>0.135</v>
      </c>
      <c r="FM27" s="12">
        <v>0.056</v>
      </c>
      <c r="FN27" s="12">
        <v>0.047</v>
      </c>
      <c r="FO27" s="12">
        <v>0.278</v>
      </c>
      <c r="FP27" s="12">
        <v>0.113</v>
      </c>
      <c r="FQ27" s="12">
        <v>0.059</v>
      </c>
      <c r="FR27" s="12">
        <v>0.032</v>
      </c>
      <c r="FS27" s="12">
        <v>0.096</v>
      </c>
      <c r="FT27" s="12">
        <v>0.048</v>
      </c>
      <c r="FU27" s="12">
        <v>0.066</v>
      </c>
      <c r="FV27" s="12">
        <v>0.03</v>
      </c>
      <c r="FW27" s="12">
        <v>0.016</v>
      </c>
      <c r="FX27" s="12"/>
      <c r="FY27" s="12"/>
      <c r="FZ27" s="12">
        <v>0.098</v>
      </c>
      <c r="GA27" s="12">
        <v>0.029</v>
      </c>
      <c r="GB27" s="12">
        <v>0.039</v>
      </c>
      <c r="GC27" s="12">
        <v>0.019</v>
      </c>
      <c r="GD27" s="12">
        <v>0.037</v>
      </c>
      <c r="GE27" s="12">
        <v>0.061</v>
      </c>
      <c r="GF27" s="12">
        <v>0.008</v>
      </c>
      <c r="GG27" s="12">
        <v>0.018</v>
      </c>
      <c r="GH27" s="12">
        <v>0.107</v>
      </c>
      <c r="GI27" s="12">
        <v>0.02</v>
      </c>
      <c r="GJ27" s="15" t="s">
        <v>15</v>
      </c>
      <c r="GK27" s="12">
        <v>0.013</v>
      </c>
      <c r="GL27" s="12">
        <v>0.03</v>
      </c>
      <c r="GM27" s="12">
        <v>0.014</v>
      </c>
      <c r="GN27" s="12">
        <v>0.023</v>
      </c>
      <c r="GO27" s="12">
        <v>0.031</v>
      </c>
      <c r="GP27" s="12">
        <v>0.025</v>
      </c>
      <c r="GQ27" s="12">
        <v>0.071</v>
      </c>
      <c r="GR27" s="12">
        <v>0.001</v>
      </c>
      <c r="GS27" s="12">
        <v>0.037</v>
      </c>
      <c r="GT27" s="12">
        <v>0.05</v>
      </c>
      <c r="GU27" s="12">
        <v>0.035</v>
      </c>
      <c r="GV27" s="12">
        <v>0.015</v>
      </c>
      <c r="GW27" s="12">
        <v>0.014</v>
      </c>
      <c r="GX27" s="12">
        <v>0.02</v>
      </c>
      <c r="GY27" s="12">
        <v>0.019</v>
      </c>
      <c r="GZ27" s="12">
        <v>0.043</v>
      </c>
      <c r="HA27" s="12">
        <v>0.015</v>
      </c>
      <c r="HB27" s="12">
        <v>0.018</v>
      </c>
      <c r="HC27" s="12">
        <v>0.008</v>
      </c>
      <c r="HD27" s="12">
        <v>0.108</v>
      </c>
      <c r="HE27" s="12">
        <v>0.016</v>
      </c>
      <c r="HF27" s="12">
        <v>0.065</v>
      </c>
      <c r="HG27" s="12">
        <v>0.017</v>
      </c>
      <c r="HH27" s="12">
        <v>0.015</v>
      </c>
      <c r="HI27" s="12">
        <v>0.021</v>
      </c>
      <c r="HJ27" s="12">
        <v>0.012</v>
      </c>
      <c r="HK27" s="12">
        <v>0.008</v>
      </c>
      <c r="HL27" s="12">
        <v>0.014</v>
      </c>
      <c r="HM27" s="12">
        <v>0.014</v>
      </c>
      <c r="HN27" s="12">
        <v>0.11</v>
      </c>
      <c r="HO27" s="12"/>
      <c r="HP27" s="12"/>
      <c r="HQ27" s="12"/>
      <c r="HR27" s="12"/>
      <c r="HS27" s="12"/>
      <c r="HT27" s="12"/>
      <c r="HU27" s="12"/>
      <c r="HV27" s="12"/>
      <c r="HW27" s="12"/>
      <c r="HX27" s="14">
        <f>COUNTA(B27:HN27)</f>
        <v>205</v>
      </c>
      <c r="HY27" s="12">
        <v>0.0975239710926354</v>
      </c>
      <c r="HZ27" s="12">
        <f>MINA(B27:HN27)</f>
        <v>0</v>
      </c>
      <c r="IA27" s="12">
        <f>MAXA(B27:HN27)</f>
        <v>0.961</v>
      </c>
      <c r="IB27" s="12">
        <f>STDEVPA(B27:HN27)</f>
        <v>0.12083046317181635</v>
      </c>
    </row>
    <row r="28" spans="1:236" ht="12.75" customHeight="1">
      <c r="A28" s="11" t="s">
        <v>33</v>
      </c>
      <c r="B28" s="15" t="s">
        <v>15</v>
      </c>
      <c r="C28" s="15" t="s">
        <v>15</v>
      </c>
      <c r="D28" s="12">
        <v>0.053</v>
      </c>
      <c r="E28" s="15" t="s">
        <v>15</v>
      </c>
      <c r="F28" s="15" t="s">
        <v>15</v>
      </c>
      <c r="G28" s="15" t="s">
        <v>15</v>
      </c>
      <c r="H28" s="15" t="s">
        <v>15</v>
      </c>
      <c r="I28" s="15" t="s">
        <v>15</v>
      </c>
      <c r="J28" s="12">
        <v>0.074</v>
      </c>
      <c r="K28" s="15" t="s">
        <v>15</v>
      </c>
      <c r="L28" s="16" t="s">
        <v>15</v>
      </c>
      <c r="M28" s="13">
        <v>0.109</v>
      </c>
      <c r="N28" s="13">
        <v>0.023</v>
      </c>
      <c r="O28" s="16" t="s">
        <v>15</v>
      </c>
      <c r="P28" s="16" t="s">
        <v>15</v>
      </c>
      <c r="Q28" s="16" t="s">
        <v>15</v>
      </c>
      <c r="R28" s="16" t="s">
        <v>15</v>
      </c>
      <c r="S28" s="16" t="s">
        <v>15</v>
      </c>
      <c r="T28" s="16" t="s">
        <v>15</v>
      </c>
      <c r="U28" s="16" t="s">
        <v>15</v>
      </c>
      <c r="V28" s="16" t="s">
        <v>15</v>
      </c>
      <c r="W28" s="16" t="s">
        <v>15</v>
      </c>
      <c r="X28" s="16" t="s">
        <v>15</v>
      </c>
      <c r="Y28" s="16" t="s">
        <v>15</v>
      </c>
      <c r="Z28" s="16" t="s">
        <v>15</v>
      </c>
      <c r="AA28" s="13">
        <v>0.066</v>
      </c>
      <c r="AB28" s="16" t="s">
        <v>15</v>
      </c>
      <c r="AC28" s="16" t="s">
        <v>15</v>
      </c>
      <c r="AD28" s="13">
        <v>0.024</v>
      </c>
      <c r="AE28" s="16" t="s">
        <v>15</v>
      </c>
      <c r="AF28" s="16" t="s">
        <v>15</v>
      </c>
      <c r="AG28" s="16" t="s">
        <v>15</v>
      </c>
      <c r="AH28" s="16" t="s">
        <v>15</v>
      </c>
      <c r="AI28" s="16" t="s">
        <v>15</v>
      </c>
      <c r="AJ28" s="16" t="s">
        <v>15</v>
      </c>
      <c r="AK28" s="16" t="s">
        <v>15</v>
      </c>
      <c r="AL28" s="15" t="s">
        <v>15</v>
      </c>
      <c r="AM28" s="15" t="s">
        <v>15</v>
      </c>
      <c r="AN28" s="15" t="s">
        <v>15</v>
      </c>
      <c r="AO28" s="15" t="s">
        <v>15</v>
      </c>
      <c r="AP28" s="15" t="s">
        <v>15</v>
      </c>
      <c r="AQ28" s="15" t="s">
        <v>15</v>
      </c>
      <c r="AR28" s="15" t="s">
        <v>15</v>
      </c>
      <c r="AS28" s="12">
        <v>0</v>
      </c>
      <c r="AT28" s="15" t="s">
        <v>15</v>
      </c>
      <c r="AU28" s="15" t="s">
        <v>15</v>
      </c>
      <c r="AV28" s="12">
        <v>0.033</v>
      </c>
      <c r="AW28" s="15" t="s">
        <v>15</v>
      </c>
      <c r="AX28" s="15" t="s">
        <v>15</v>
      </c>
      <c r="AY28" s="12">
        <v>0.008</v>
      </c>
      <c r="AZ28" s="15" t="s">
        <v>15</v>
      </c>
      <c r="BA28" s="15" t="s">
        <v>15</v>
      </c>
      <c r="BB28" s="12">
        <v>0.011</v>
      </c>
      <c r="BC28" s="15" t="s">
        <v>15</v>
      </c>
      <c r="BD28" s="15" t="s">
        <v>15</v>
      </c>
      <c r="BE28" s="15" t="s">
        <v>15</v>
      </c>
      <c r="BF28" s="15" t="s">
        <v>15</v>
      </c>
      <c r="BG28" s="15" t="s">
        <v>15</v>
      </c>
      <c r="BH28" s="15" t="s">
        <v>15</v>
      </c>
      <c r="BI28" s="15" t="s">
        <v>15</v>
      </c>
      <c r="BJ28" s="15" t="s">
        <v>15</v>
      </c>
      <c r="BK28" s="15" t="s">
        <v>15</v>
      </c>
      <c r="BL28" s="15" t="s">
        <v>15</v>
      </c>
      <c r="BM28" s="15" t="s">
        <v>15</v>
      </c>
      <c r="BN28" s="12">
        <v>0.057</v>
      </c>
      <c r="BO28" s="15" t="s">
        <v>15</v>
      </c>
      <c r="BP28" s="15" t="s">
        <v>15</v>
      </c>
      <c r="BQ28" s="15" t="s">
        <v>15</v>
      </c>
      <c r="BR28" s="15" t="s">
        <v>15</v>
      </c>
      <c r="BS28" s="15" t="s">
        <v>15</v>
      </c>
      <c r="BT28" s="15" t="s">
        <v>15</v>
      </c>
      <c r="BU28" s="15" t="s">
        <v>15</v>
      </c>
      <c r="BV28" s="15" t="s">
        <v>15</v>
      </c>
      <c r="BW28" s="15" t="s">
        <v>15</v>
      </c>
      <c r="BX28" s="15" t="s">
        <v>15</v>
      </c>
      <c r="BY28" s="15" t="s">
        <v>15</v>
      </c>
      <c r="BZ28" s="15" t="s">
        <v>15</v>
      </c>
      <c r="CA28" s="15" t="s">
        <v>15</v>
      </c>
      <c r="CB28" s="15" t="s">
        <v>15</v>
      </c>
      <c r="CC28" s="15" t="s">
        <v>15</v>
      </c>
      <c r="CD28" s="15" t="s">
        <v>15</v>
      </c>
      <c r="CE28" s="15" t="s">
        <v>15</v>
      </c>
      <c r="CF28" s="15" t="s">
        <v>15</v>
      </c>
      <c r="CG28" s="15" t="s">
        <v>15</v>
      </c>
      <c r="CH28" s="15" t="s">
        <v>15</v>
      </c>
      <c r="CI28" s="15" t="s">
        <v>15</v>
      </c>
      <c r="CJ28" s="15" t="s">
        <v>15</v>
      </c>
      <c r="CK28" s="15" t="s">
        <v>15</v>
      </c>
      <c r="CL28" s="15" t="s">
        <v>15</v>
      </c>
      <c r="CM28" s="12"/>
      <c r="CN28" s="12"/>
      <c r="CO28" s="12"/>
      <c r="CP28" s="15" t="s">
        <v>15</v>
      </c>
      <c r="CQ28" s="15" t="s">
        <v>15</v>
      </c>
      <c r="CR28" s="15" t="s">
        <v>15</v>
      </c>
      <c r="CS28" s="15" t="s">
        <v>15</v>
      </c>
      <c r="CT28" s="15" t="s">
        <v>15</v>
      </c>
      <c r="CU28" s="15" t="s">
        <v>15</v>
      </c>
      <c r="CV28" s="15" t="s">
        <v>15</v>
      </c>
      <c r="CW28" s="15" t="s">
        <v>15</v>
      </c>
      <c r="CX28" s="15" t="s">
        <v>15</v>
      </c>
      <c r="CY28" s="15" t="s">
        <v>15</v>
      </c>
      <c r="CZ28" s="15" t="s">
        <v>15</v>
      </c>
      <c r="DA28" s="15" t="s">
        <v>15</v>
      </c>
      <c r="DB28" s="15" t="s">
        <v>15</v>
      </c>
      <c r="DC28" s="15" t="s">
        <v>15</v>
      </c>
      <c r="DD28" s="15" t="s">
        <v>15</v>
      </c>
      <c r="DE28" s="15" t="s">
        <v>15</v>
      </c>
      <c r="DF28" s="15" t="s">
        <v>15</v>
      </c>
      <c r="DG28" s="15" t="s">
        <v>15</v>
      </c>
      <c r="DH28" s="12"/>
      <c r="DI28" s="12"/>
      <c r="DJ28" s="12"/>
      <c r="DK28" s="15" t="s">
        <v>15</v>
      </c>
      <c r="DL28" s="15" t="s">
        <v>15</v>
      </c>
      <c r="DM28" s="15" t="s">
        <v>15</v>
      </c>
      <c r="DN28" s="15" t="s">
        <v>15</v>
      </c>
      <c r="DO28" s="15" t="s">
        <v>15</v>
      </c>
      <c r="DP28" s="15" t="s">
        <v>15</v>
      </c>
      <c r="DQ28" s="15" t="s">
        <v>15</v>
      </c>
      <c r="DR28" s="15" t="s">
        <v>15</v>
      </c>
      <c r="DS28" s="15" t="s">
        <v>15</v>
      </c>
      <c r="DT28" s="12"/>
      <c r="DU28" s="12"/>
      <c r="DV28" s="15" t="s">
        <v>15</v>
      </c>
      <c r="DW28" s="15" t="s">
        <v>15</v>
      </c>
      <c r="DX28" s="15" t="s">
        <v>15</v>
      </c>
      <c r="DY28" s="15" t="s">
        <v>15</v>
      </c>
      <c r="DZ28" s="15" t="s">
        <v>15</v>
      </c>
      <c r="EA28" s="15" t="s">
        <v>15</v>
      </c>
      <c r="EB28" s="15" t="s">
        <v>15</v>
      </c>
      <c r="EC28" s="15" t="s">
        <v>15</v>
      </c>
      <c r="ED28" s="12"/>
      <c r="EE28" s="12"/>
      <c r="EF28" s="12"/>
      <c r="EG28" s="12"/>
      <c r="EH28" s="12"/>
      <c r="EI28" s="12"/>
      <c r="EJ28" s="15" t="s">
        <v>15</v>
      </c>
      <c r="EK28" s="15" t="s">
        <v>15</v>
      </c>
      <c r="EL28" s="15" t="s">
        <v>15</v>
      </c>
      <c r="EM28" s="15" t="s">
        <v>15</v>
      </c>
      <c r="EN28" s="15" t="s">
        <v>15</v>
      </c>
      <c r="EO28" s="15" t="s">
        <v>15</v>
      </c>
      <c r="EP28" s="12">
        <v>0.036</v>
      </c>
      <c r="EQ28" s="15" t="s">
        <v>15</v>
      </c>
      <c r="ER28" s="15" t="s">
        <v>15</v>
      </c>
      <c r="ES28" s="15" t="s">
        <v>15</v>
      </c>
      <c r="ET28" s="15" t="s">
        <v>15</v>
      </c>
      <c r="EU28" s="15" t="s">
        <v>15</v>
      </c>
      <c r="EV28" s="15" t="s">
        <v>15</v>
      </c>
      <c r="EW28" s="15" t="s">
        <v>15</v>
      </c>
      <c r="EX28" s="15" t="s">
        <v>15</v>
      </c>
      <c r="EY28" s="12">
        <v>0.006</v>
      </c>
      <c r="EZ28" s="12">
        <v>0.001</v>
      </c>
      <c r="FA28" s="15" t="s">
        <v>15</v>
      </c>
      <c r="FB28" s="15" t="s">
        <v>15</v>
      </c>
      <c r="FC28" s="15" t="s">
        <v>15</v>
      </c>
      <c r="FD28" s="15" t="s">
        <v>15</v>
      </c>
      <c r="FE28" s="15" t="s">
        <v>15</v>
      </c>
      <c r="FF28" s="15" t="s">
        <v>15</v>
      </c>
      <c r="FG28" s="12">
        <v>0.002</v>
      </c>
      <c r="FH28" s="15" t="s">
        <v>15</v>
      </c>
      <c r="FI28" s="12">
        <v>0.003</v>
      </c>
      <c r="FJ28" s="15" t="s">
        <v>15</v>
      </c>
      <c r="FK28" s="15" t="s">
        <v>15</v>
      </c>
      <c r="FL28" s="15" t="s">
        <v>15</v>
      </c>
      <c r="FM28" s="15" t="s">
        <v>15</v>
      </c>
      <c r="FN28" s="15" t="s">
        <v>15</v>
      </c>
      <c r="FO28" s="15" t="s">
        <v>15</v>
      </c>
      <c r="FP28" s="15" t="s">
        <v>15</v>
      </c>
      <c r="FQ28" s="15" t="s">
        <v>15</v>
      </c>
      <c r="FR28" s="15" t="s">
        <v>15</v>
      </c>
      <c r="FS28" s="15" t="s">
        <v>15</v>
      </c>
      <c r="FT28" s="15" t="s">
        <v>15</v>
      </c>
      <c r="FU28" s="15" t="s">
        <v>15</v>
      </c>
      <c r="FV28" s="12">
        <v>0.007</v>
      </c>
      <c r="FW28" s="15" t="s">
        <v>15</v>
      </c>
      <c r="FX28" s="12"/>
      <c r="FY28" s="12"/>
      <c r="FZ28" s="15" t="s">
        <v>15</v>
      </c>
      <c r="GA28" s="15" t="s">
        <v>15</v>
      </c>
      <c r="GB28" s="15" t="s">
        <v>15</v>
      </c>
      <c r="GC28" s="15" t="s">
        <v>15</v>
      </c>
      <c r="GD28" s="15" t="s">
        <v>15</v>
      </c>
      <c r="GE28" s="15" t="s">
        <v>15</v>
      </c>
      <c r="GF28" s="15" t="s">
        <v>15</v>
      </c>
      <c r="GG28" s="15" t="s">
        <v>15</v>
      </c>
      <c r="GH28" s="15" t="s">
        <v>15</v>
      </c>
      <c r="GI28" s="15" t="s">
        <v>15</v>
      </c>
      <c r="GJ28" s="15" t="s">
        <v>15</v>
      </c>
      <c r="GK28" s="15" t="s">
        <v>15</v>
      </c>
      <c r="GL28" s="15" t="s">
        <v>15</v>
      </c>
      <c r="GM28" s="15" t="s">
        <v>15</v>
      </c>
      <c r="GN28" s="15" t="s">
        <v>15</v>
      </c>
      <c r="GO28" s="15" t="s">
        <v>15</v>
      </c>
      <c r="GP28" s="12">
        <v>0.001</v>
      </c>
      <c r="GQ28" s="12">
        <v>0.001</v>
      </c>
      <c r="GR28" s="15" t="s">
        <v>15</v>
      </c>
      <c r="GS28" s="15" t="s">
        <v>15</v>
      </c>
      <c r="GT28" s="15" t="s">
        <v>15</v>
      </c>
      <c r="GU28" s="15" t="s">
        <v>15</v>
      </c>
      <c r="GV28" s="15" t="s">
        <v>15</v>
      </c>
      <c r="GW28" s="15" t="s">
        <v>15</v>
      </c>
      <c r="GX28" s="15" t="s">
        <v>15</v>
      </c>
      <c r="GY28" s="15" t="s">
        <v>15</v>
      </c>
      <c r="GZ28" s="15" t="s">
        <v>15</v>
      </c>
      <c r="HA28" s="15" t="s">
        <v>15</v>
      </c>
      <c r="HB28" s="15" t="s">
        <v>15</v>
      </c>
      <c r="HC28" s="15" t="s">
        <v>15</v>
      </c>
      <c r="HD28" s="15" t="s">
        <v>15</v>
      </c>
      <c r="HE28" s="15" t="s">
        <v>15</v>
      </c>
      <c r="HF28" s="12">
        <v>0.004</v>
      </c>
      <c r="HG28" s="15" t="s">
        <v>15</v>
      </c>
      <c r="HH28" s="15" t="s">
        <v>15</v>
      </c>
      <c r="HI28" s="12">
        <v>0.002</v>
      </c>
      <c r="HJ28" s="15" t="s">
        <v>15</v>
      </c>
      <c r="HK28" s="15" t="s">
        <v>15</v>
      </c>
      <c r="HL28" s="15" t="s">
        <v>15</v>
      </c>
      <c r="HM28" s="15" t="s">
        <v>15</v>
      </c>
      <c r="HN28" s="15" t="s">
        <v>15</v>
      </c>
      <c r="HO28" s="15"/>
      <c r="HP28" s="15"/>
      <c r="HQ28" s="15"/>
      <c r="HR28" s="15"/>
      <c r="HS28" s="15"/>
      <c r="HT28" s="15"/>
      <c r="HU28" s="15"/>
      <c r="HV28" s="15"/>
      <c r="HW28" s="15"/>
      <c r="HX28" s="14">
        <f>COUNTA(B28:HN28)</f>
        <v>205</v>
      </c>
      <c r="HY28" s="12">
        <v>0.01151707317073171</v>
      </c>
      <c r="HZ28" s="12">
        <f>MINA(B28:HN28)</f>
        <v>0</v>
      </c>
      <c r="IA28" s="12">
        <f>MAXA(B28:HN28)</f>
        <v>0.109</v>
      </c>
      <c r="IB28" s="12">
        <f>STDEVPA(B28:HN28)</f>
        <v>0.012146041724188776</v>
      </c>
    </row>
    <row r="29" spans="1:236" ht="12.75" customHeight="1">
      <c r="A29" s="11" t="s">
        <v>34</v>
      </c>
      <c r="B29" s="15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2">
        <v>0.001</v>
      </c>
      <c r="H29" s="15" t="s">
        <v>15</v>
      </c>
      <c r="I29" s="15" t="s">
        <v>15</v>
      </c>
      <c r="J29" s="15" t="s">
        <v>15</v>
      </c>
      <c r="K29" s="12">
        <v>0.002</v>
      </c>
      <c r="L29" s="16" t="s">
        <v>15</v>
      </c>
      <c r="M29" s="16" t="s">
        <v>15</v>
      </c>
      <c r="N29" s="13">
        <v>0.002</v>
      </c>
      <c r="O29" s="16" t="s">
        <v>15</v>
      </c>
      <c r="P29" s="16" t="s">
        <v>15</v>
      </c>
      <c r="Q29" s="16" t="s">
        <v>15</v>
      </c>
      <c r="R29" s="16" t="s">
        <v>15</v>
      </c>
      <c r="S29" s="16" t="s">
        <v>15</v>
      </c>
      <c r="T29" s="16" t="s">
        <v>15</v>
      </c>
      <c r="U29" s="16" t="s">
        <v>15</v>
      </c>
      <c r="V29" s="16" t="s">
        <v>15</v>
      </c>
      <c r="W29" s="16" t="s">
        <v>15</v>
      </c>
      <c r="X29" s="16" t="s">
        <v>15</v>
      </c>
      <c r="Y29" s="16" t="s">
        <v>15</v>
      </c>
      <c r="Z29" s="16" t="s">
        <v>15</v>
      </c>
      <c r="AA29" s="16" t="s">
        <v>15</v>
      </c>
      <c r="AB29" s="16" t="s">
        <v>15</v>
      </c>
      <c r="AC29" s="13">
        <v>0.001</v>
      </c>
      <c r="AD29" s="16" t="s">
        <v>15</v>
      </c>
      <c r="AE29" s="16" t="s">
        <v>15</v>
      </c>
      <c r="AF29" s="16" t="s">
        <v>15</v>
      </c>
      <c r="AG29" s="13">
        <v>0.001</v>
      </c>
      <c r="AH29" s="16" t="s">
        <v>15</v>
      </c>
      <c r="AI29" s="16" t="s">
        <v>15</v>
      </c>
      <c r="AJ29" s="16" t="s">
        <v>15</v>
      </c>
      <c r="AK29" s="16" t="s">
        <v>15</v>
      </c>
      <c r="AL29" s="15" t="s">
        <v>15</v>
      </c>
      <c r="AM29" s="12">
        <v>0.001</v>
      </c>
      <c r="AN29" s="12">
        <v>0.001</v>
      </c>
      <c r="AO29" s="15" t="s">
        <v>15</v>
      </c>
      <c r="AP29" s="15" t="s">
        <v>15</v>
      </c>
      <c r="AQ29" s="15" t="s">
        <v>15</v>
      </c>
      <c r="AR29" s="15" t="s">
        <v>15</v>
      </c>
      <c r="AS29" s="12">
        <v>0</v>
      </c>
      <c r="AT29" s="15" t="s">
        <v>15</v>
      </c>
      <c r="AU29" s="15" t="s">
        <v>15</v>
      </c>
      <c r="AV29" s="15" t="s">
        <v>15</v>
      </c>
      <c r="AW29" s="15" t="s">
        <v>15</v>
      </c>
      <c r="AX29" s="15" t="s">
        <v>15</v>
      </c>
      <c r="AY29" s="15" t="s">
        <v>15</v>
      </c>
      <c r="AZ29" s="15" t="s">
        <v>15</v>
      </c>
      <c r="BA29" s="15" t="s">
        <v>15</v>
      </c>
      <c r="BB29" s="12">
        <v>0.001</v>
      </c>
      <c r="BC29" s="15" t="s">
        <v>15</v>
      </c>
      <c r="BD29" s="15" t="s">
        <v>15</v>
      </c>
      <c r="BE29" s="15" t="s">
        <v>15</v>
      </c>
      <c r="BF29" s="15" t="s">
        <v>15</v>
      </c>
      <c r="BG29" s="15" t="s">
        <v>15</v>
      </c>
      <c r="BH29" s="15" t="s">
        <v>15</v>
      </c>
      <c r="BI29" s="12">
        <v>0.002</v>
      </c>
      <c r="BJ29" s="15" t="s">
        <v>15</v>
      </c>
      <c r="BK29" s="15" t="s">
        <v>15</v>
      </c>
      <c r="BL29" s="15" t="s">
        <v>15</v>
      </c>
      <c r="BM29" s="15" t="s">
        <v>15</v>
      </c>
      <c r="BN29" s="15" t="s">
        <v>15</v>
      </c>
      <c r="BO29" s="15" t="s">
        <v>15</v>
      </c>
      <c r="BP29" s="15" t="s">
        <v>15</v>
      </c>
      <c r="BQ29" s="15" t="s">
        <v>15</v>
      </c>
      <c r="BR29" s="15" t="s">
        <v>15</v>
      </c>
      <c r="BS29" s="15" t="s">
        <v>15</v>
      </c>
      <c r="BT29" s="15" t="s">
        <v>15</v>
      </c>
      <c r="BU29" s="15" t="s">
        <v>15</v>
      </c>
      <c r="BV29" s="15" t="s">
        <v>15</v>
      </c>
      <c r="BW29" s="15" t="s">
        <v>15</v>
      </c>
      <c r="BX29" s="15" t="s">
        <v>15</v>
      </c>
      <c r="BY29" s="15" t="s">
        <v>15</v>
      </c>
      <c r="BZ29" s="15" t="s">
        <v>15</v>
      </c>
      <c r="CA29" s="15" t="s">
        <v>15</v>
      </c>
      <c r="CB29" s="15" t="s">
        <v>15</v>
      </c>
      <c r="CC29" s="15" t="s">
        <v>15</v>
      </c>
      <c r="CD29" s="15" t="s">
        <v>15</v>
      </c>
      <c r="CE29" s="15" t="s">
        <v>15</v>
      </c>
      <c r="CF29" s="15" t="s">
        <v>15</v>
      </c>
      <c r="CG29" s="15" t="s">
        <v>15</v>
      </c>
      <c r="CH29" s="15" t="s">
        <v>15</v>
      </c>
      <c r="CI29" s="15" t="s">
        <v>15</v>
      </c>
      <c r="CJ29" s="15" t="s">
        <v>15</v>
      </c>
      <c r="CK29" s="15" t="s">
        <v>15</v>
      </c>
      <c r="CL29" s="15" t="s">
        <v>15</v>
      </c>
      <c r="CM29" s="12"/>
      <c r="CN29" s="12"/>
      <c r="CO29" s="12"/>
      <c r="CP29" s="15" t="s">
        <v>15</v>
      </c>
      <c r="CQ29" s="15" t="s">
        <v>15</v>
      </c>
      <c r="CR29" s="15" t="s">
        <v>15</v>
      </c>
      <c r="CS29" s="15" t="s">
        <v>15</v>
      </c>
      <c r="CT29" s="15" t="s">
        <v>15</v>
      </c>
      <c r="CU29" s="15" t="s">
        <v>15</v>
      </c>
      <c r="CV29" s="15" t="s">
        <v>15</v>
      </c>
      <c r="CW29" s="15" t="s">
        <v>15</v>
      </c>
      <c r="CX29" s="15" t="s">
        <v>15</v>
      </c>
      <c r="CY29" s="15" t="s">
        <v>15</v>
      </c>
      <c r="CZ29" s="15" t="s">
        <v>15</v>
      </c>
      <c r="DA29" s="15" t="s">
        <v>15</v>
      </c>
      <c r="DB29" s="15" t="s">
        <v>15</v>
      </c>
      <c r="DC29" s="15" t="s">
        <v>15</v>
      </c>
      <c r="DD29" s="15" t="s">
        <v>15</v>
      </c>
      <c r="DE29" s="15" t="s">
        <v>15</v>
      </c>
      <c r="DF29" s="15" t="s">
        <v>15</v>
      </c>
      <c r="DG29" s="15" t="s">
        <v>15</v>
      </c>
      <c r="DH29" s="12"/>
      <c r="DI29" s="12"/>
      <c r="DJ29" s="12"/>
      <c r="DK29" s="15" t="s">
        <v>15</v>
      </c>
      <c r="DL29" s="15" t="s">
        <v>15</v>
      </c>
      <c r="DM29" s="15" t="s">
        <v>15</v>
      </c>
      <c r="DN29" s="15" t="s">
        <v>15</v>
      </c>
      <c r="DO29" s="15" t="s">
        <v>15</v>
      </c>
      <c r="DP29" s="15" t="s">
        <v>15</v>
      </c>
      <c r="DQ29" s="15" t="s">
        <v>15</v>
      </c>
      <c r="DR29" s="15" t="s">
        <v>15</v>
      </c>
      <c r="DS29" s="15" t="s">
        <v>15</v>
      </c>
      <c r="DT29" s="12"/>
      <c r="DU29" s="12"/>
      <c r="DV29" s="15" t="s">
        <v>15</v>
      </c>
      <c r="DW29" s="15" t="s">
        <v>15</v>
      </c>
      <c r="DX29" s="15" t="s">
        <v>15</v>
      </c>
      <c r="DY29" s="15" t="s">
        <v>15</v>
      </c>
      <c r="DZ29" s="15" t="s">
        <v>15</v>
      </c>
      <c r="EA29" s="15" t="s">
        <v>15</v>
      </c>
      <c r="EB29" s="15" t="s">
        <v>15</v>
      </c>
      <c r="EC29" s="15" t="s">
        <v>15</v>
      </c>
      <c r="ED29" s="12"/>
      <c r="EE29" s="12"/>
      <c r="EF29" s="12"/>
      <c r="EG29" s="12"/>
      <c r="EH29" s="12"/>
      <c r="EI29" s="12"/>
      <c r="EJ29" s="15" t="s">
        <v>15</v>
      </c>
      <c r="EK29" s="15" t="s">
        <v>15</v>
      </c>
      <c r="EL29" s="12">
        <v>0.008</v>
      </c>
      <c r="EM29" s="15" t="s">
        <v>15</v>
      </c>
      <c r="EN29" s="15" t="s">
        <v>15</v>
      </c>
      <c r="EO29" s="15" t="s">
        <v>15</v>
      </c>
      <c r="EP29" s="12">
        <v>0.018</v>
      </c>
      <c r="EQ29" s="15" t="s">
        <v>15</v>
      </c>
      <c r="ER29" s="15" t="s">
        <v>15</v>
      </c>
      <c r="ES29" s="15" t="s">
        <v>15</v>
      </c>
      <c r="ET29" s="15" t="s">
        <v>15</v>
      </c>
      <c r="EU29" s="15" t="s">
        <v>15</v>
      </c>
      <c r="EV29" s="12">
        <v>0.003</v>
      </c>
      <c r="EW29" s="12">
        <v>0.008</v>
      </c>
      <c r="EX29" s="15" t="s">
        <v>15</v>
      </c>
      <c r="EY29" s="15" t="s">
        <v>15</v>
      </c>
      <c r="EZ29" s="15" t="s">
        <v>15</v>
      </c>
      <c r="FA29" s="12">
        <v>0.002</v>
      </c>
      <c r="FB29" s="15" t="s">
        <v>15</v>
      </c>
      <c r="FC29" s="12">
        <v>0.001</v>
      </c>
      <c r="FD29" s="15" t="s">
        <v>15</v>
      </c>
      <c r="FE29" s="15" t="s">
        <v>15</v>
      </c>
      <c r="FF29" s="12">
        <v>0.001</v>
      </c>
      <c r="FG29" s="12">
        <v>0.002</v>
      </c>
      <c r="FH29" s="15" t="s">
        <v>15</v>
      </c>
      <c r="FI29" s="15" t="s">
        <v>15</v>
      </c>
      <c r="FJ29" s="15" t="s">
        <v>15</v>
      </c>
      <c r="FK29" s="12">
        <v>0.001</v>
      </c>
      <c r="FL29" s="12">
        <v>0.021</v>
      </c>
      <c r="FM29" s="12">
        <v>0.023</v>
      </c>
      <c r="FN29" s="12">
        <v>0.005</v>
      </c>
      <c r="FO29" s="15" t="s">
        <v>15</v>
      </c>
      <c r="FP29" s="12">
        <v>0.03</v>
      </c>
      <c r="FQ29" s="12">
        <v>0.043</v>
      </c>
      <c r="FR29" s="12">
        <v>0.036</v>
      </c>
      <c r="FS29" s="12">
        <v>0.019</v>
      </c>
      <c r="FT29" s="12">
        <v>0.002</v>
      </c>
      <c r="FU29" s="12">
        <v>0.006</v>
      </c>
      <c r="FV29" s="12">
        <v>0.006</v>
      </c>
      <c r="FW29" s="15" t="s">
        <v>15</v>
      </c>
      <c r="FX29" s="12"/>
      <c r="FY29" s="12"/>
      <c r="FZ29" s="15" t="s">
        <v>15</v>
      </c>
      <c r="GA29" s="12">
        <v>0.001</v>
      </c>
      <c r="GB29" s="15" t="s">
        <v>15</v>
      </c>
      <c r="GC29" s="12">
        <v>0.001</v>
      </c>
      <c r="GD29" s="15" t="s">
        <v>15</v>
      </c>
      <c r="GE29" s="12">
        <v>0.037</v>
      </c>
      <c r="GF29" s="12">
        <v>0.045</v>
      </c>
      <c r="GG29" s="15" t="s">
        <v>15</v>
      </c>
      <c r="GH29" s="15" t="s">
        <v>15</v>
      </c>
      <c r="GI29" s="15" t="s">
        <v>15</v>
      </c>
      <c r="GJ29" s="15" t="s">
        <v>15</v>
      </c>
      <c r="GK29" s="15" t="s">
        <v>15</v>
      </c>
      <c r="GL29" s="15" t="s">
        <v>15</v>
      </c>
      <c r="GM29" s="15" t="s">
        <v>15</v>
      </c>
      <c r="GN29" s="15" t="s">
        <v>15</v>
      </c>
      <c r="GO29" s="12">
        <v>0.003</v>
      </c>
      <c r="GP29" s="15" t="s">
        <v>15</v>
      </c>
      <c r="GQ29" s="12">
        <v>0.001</v>
      </c>
      <c r="GR29" s="15" t="s">
        <v>15</v>
      </c>
      <c r="GS29" s="15" t="s">
        <v>15</v>
      </c>
      <c r="GT29" s="12">
        <v>0.001</v>
      </c>
      <c r="GU29" s="12">
        <v>0.001</v>
      </c>
      <c r="GV29" s="15" t="s">
        <v>15</v>
      </c>
      <c r="GW29" s="15" t="s">
        <v>15</v>
      </c>
      <c r="GX29" s="15" t="s">
        <v>15</v>
      </c>
      <c r="GY29" s="12">
        <v>0.001</v>
      </c>
      <c r="GZ29" s="15" t="s">
        <v>15</v>
      </c>
      <c r="HA29" s="15" t="s">
        <v>15</v>
      </c>
      <c r="HB29" s="12">
        <v>0.004</v>
      </c>
      <c r="HC29" s="15" t="s">
        <v>15</v>
      </c>
      <c r="HD29" s="15" t="s">
        <v>15</v>
      </c>
      <c r="HE29" s="12">
        <v>0.003</v>
      </c>
      <c r="HF29" s="12">
        <v>0.003</v>
      </c>
      <c r="HG29" s="15" t="s">
        <v>15</v>
      </c>
      <c r="HH29" s="12">
        <v>0.002</v>
      </c>
      <c r="HI29" s="15" t="s">
        <v>15</v>
      </c>
      <c r="HJ29" s="15" t="s">
        <v>15</v>
      </c>
      <c r="HK29" s="12">
        <v>0.002</v>
      </c>
      <c r="HL29" s="12">
        <v>0.001</v>
      </c>
      <c r="HM29" s="12">
        <v>0.001</v>
      </c>
      <c r="HN29" s="15" t="s">
        <v>15</v>
      </c>
      <c r="HO29" s="15"/>
      <c r="HP29" s="15"/>
      <c r="HQ29" s="15"/>
      <c r="HR29" s="15"/>
      <c r="HS29" s="15"/>
      <c r="HT29" s="15"/>
      <c r="HU29" s="15"/>
      <c r="HV29" s="15"/>
      <c r="HW29" s="15"/>
      <c r="HX29" s="14">
        <f>COUNTA(B29:HN29)</f>
        <v>205</v>
      </c>
      <c r="HY29" s="12">
        <v>0.009531707317073172</v>
      </c>
      <c r="HZ29" s="12">
        <f>MINA(B29:HN29)</f>
        <v>0</v>
      </c>
      <c r="IA29" s="12">
        <f>MAXA(B29:HN29)</f>
        <v>0.045</v>
      </c>
      <c r="IB29" s="12">
        <f>STDEVPA(B29:HN29)</f>
        <v>0.0065550957422727905</v>
      </c>
    </row>
    <row r="30" spans="1:236" ht="12.75" customHeight="1">
      <c r="A30" s="11" t="s">
        <v>35</v>
      </c>
      <c r="B30" s="12">
        <v>0.001</v>
      </c>
      <c r="C30" s="12">
        <v>0.001</v>
      </c>
      <c r="D30" s="15" t="s">
        <v>15</v>
      </c>
      <c r="E30" s="12">
        <v>0.002</v>
      </c>
      <c r="F30" s="12">
        <v>0.001</v>
      </c>
      <c r="G30" s="12">
        <v>0.003</v>
      </c>
      <c r="H30" s="12">
        <v>0.002</v>
      </c>
      <c r="I30" s="12">
        <v>0.002</v>
      </c>
      <c r="J30" s="12">
        <v>0.002</v>
      </c>
      <c r="K30" s="12">
        <v>0.003</v>
      </c>
      <c r="L30" s="13">
        <v>0.001</v>
      </c>
      <c r="M30" s="13">
        <v>0.001</v>
      </c>
      <c r="N30" s="13">
        <v>0.002</v>
      </c>
      <c r="O30" s="16" t="s">
        <v>15</v>
      </c>
      <c r="P30" s="16" t="s">
        <v>15</v>
      </c>
      <c r="Q30" s="13">
        <v>0.001</v>
      </c>
      <c r="R30" s="16" t="s">
        <v>15</v>
      </c>
      <c r="S30" s="13">
        <v>0.001</v>
      </c>
      <c r="T30" s="13">
        <v>0.001</v>
      </c>
      <c r="U30" s="16" t="s">
        <v>15</v>
      </c>
      <c r="V30" s="16" t="s">
        <v>15</v>
      </c>
      <c r="W30" s="13">
        <v>0.001</v>
      </c>
      <c r="X30" s="13">
        <v>0.001</v>
      </c>
      <c r="Y30" s="13">
        <v>0.001</v>
      </c>
      <c r="Z30" s="13">
        <v>0.001</v>
      </c>
      <c r="AA30" s="13">
        <v>0.001</v>
      </c>
      <c r="AB30" s="13">
        <v>0.001</v>
      </c>
      <c r="AC30" s="13">
        <v>0.001</v>
      </c>
      <c r="AD30" s="16" t="s">
        <v>15</v>
      </c>
      <c r="AE30" s="16" t="s">
        <v>15</v>
      </c>
      <c r="AF30" s="13">
        <v>0.001</v>
      </c>
      <c r="AG30" s="16" t="s">
        <v>15</v>
      </c>
      <c r="AH30" s="13">
        <v>0.001</v>
      </c>
      <c r="AI30" s="13">
        <v>0.001</v>
      </c>
      <c r="AJ30" s="13">
        <v>0.001</v>
      </c>
      <c r="AK30" s="16" t="s">
        <v>15</v>
      </c>
      <c r="AL30" s="12">
        <v>0.001</v>
      </c>
      <c r="AM30" s="15" t="s">
        <v>15</v>
      </c>
      <c r="AN30" s="12">
        <v>0.001</v>
      </c>
      <c r="AO30" s="12">
        <v>0.001</v>
      </c>
      <c r="AP30" s="12">
        <v>0.001</v>
      </c>
      <c r="AQ30" s="12">
        <v>0.001</v>
      </c>
      <c r="AR30" s="12">
        <v>0.001</v>
      </c>
      <c r="AS30" s="12">
        <v>0.0010207036995135196</v>
      </c>
      <c r="AT30" s="12">
        <v>0.002</v>
      </c>
      <c r="AU30" s="15" t="s">
        <v>15</v>
      </c>
      <c r="AV30" s="12">
        <v>0.003</v>
      </c>
      <c r="AW30" s="15" t="s">
        <v>15</v>
      </c>
      <c r="AX30" s="15" t="s">
        <v>15</v>
      </c>
      <c r="AY30" s="12">
        <v>0.002</v>
      </c>
      <c r="AZ30" s="15" t="s">
        <v>15</v>
      </c>
      <c r="BA30" s="15" t="s">
        <v>15</v>
      </c>
      <c r="BB30" s="15" t="s">
        <v>15</v>
      </c>
      <c r="BC30" s="12">
        <v>0.001</v>
      </c>
      <c r="BD30" s="12">
        <v>0.001</v>
      </c>
      <c r="BE30" s="12">
        <v>0.001</v>
      </c>
      <c r="BF30" s="15" t="s">
        <v>15</v>
      </c>
      <c r="BG30" s="15" t="s">
        <v>15</v>
      </c>
      <c r="BH30" s="12">
        <v>0.002</v>
      </c>
      <c r="BI30" s="12">
        <v>0.001</v>
      </c>
      <c r="BJ30" s="15" t="s">
        <v>15</v>
      </c>
      <c r="BK30" s="15" t="s">
        <v>15</v>
      </c>
      <c r="BL30" s="15" t="s">
        <v>15</v>
      </c>
      <c r="BM30" s="15" t="s">
        <v>15</v>
      </c>
      <c r="BN30" s="15" t="s">
        <v>15</v>
      </c>
      <c r="BO30" s="12">
        <v>0.002</v>
      </c>
      <c r="BP30" s="15" t="s">
        <v>15</v>
      </c>
      <c r="BQ30" s="15" t="s">
        <v>15</v>
      </c>
      <c r="BR30" s="15" t="s">
        <v>15</v>
      </c>
      <c r="BS30" s="15" t="s">
        <v>15</v>
      </c>
      <c r="BT30" s="15" t="s">
        <v>15</v>
      </c>
      <c r="BU30" s="15" t="s">
        <v>15</v>
      </c>
      <c r="BV30" s="15" t="s">
        <v>15</v>
      </c>
      <c r="BW30" s="15" t="s">
        <v>15</v>
      </c>
      <c r="BX30" s="15" t="s">
        <v>15</v>
      </c>
      <c r="BY30" s="15" t="s">
        <v>15</v>
      </c>
      <c r="BZ30" s="15" t="s">
        <v>15</v>
      </c>
      <c r="CA30" s="15" t="s">
        <v>15</v>
      </c>
      <c r="CB30" s="15" t="s">
        <v>15</v>
      </c>
      <c r="CC30" s="15" t="s">
        <v>15</v>
      </c>
      <c r="CD30" s="15" t="s">
        <v>15</v>
      </c>
      <c r="CE30" s="15" t="s">
        <v>15</v>
      </c>
      <c r="CF30" s="15" t="s">
        <v>15</v>
      </c>
      <c r="CG30" s="15" t="s">
        <v>15</v>
      </c>
      <c r="CH30" s="15" t="s">
        <v>15</v>
      </c>
      <c r="CI30" s="15" t="s">
        <v>15</v>
      </c>
      <c r="CJ30" s="15" t="s">
        <v>15</v>
      </c>
      <c r="CK30" s="15" t="s">
        <v>15</v>
      </c>
      <c r="CL30" s="15" t="s">
        <v>15</v>
      </c>
      <c r="CM30" s="12"/>
      <c r="CN30" s="12"/>
      <c r="CO30" s="12"/>
      <c r="CP30" s="15" t="s">
        <v>15</v>
      </c>
      <c r="CQ30" s="15" t="s">
        <v>15</v>
      </c>
      <c r="CR30" s="15" t="s">
        <v>15</v>
      </c>
      <c r="CS30" s="15" t="s">
        <v>15</v>
      </c>
      <c r="CT30" s="15" t="s">
        <v>15</v>
      </c>
      <c r="CU30" s="15" t="s">
        <v>15</v>
      </c>
      <c r="CV30" s="15" t="s">
        <v>15</v>
      </c>
      <c r="CW30" s="15" t="s">
        <v>15</v>
      </c>
      <c r="CX30" s="15" t="s">
        <v>15</v>
      </c>
      <c r="CY30" s="15" t="s">
        <v>15</v>
      </c>
      <c r="CZ30" s="15" t="s">
        <v>15</v>
      </c>
      <c r="DA30" s="15" t="s">
        <v>15</v>
      </c>
      <c r="DB30" s="15" t="s">
        <v>15</v>
      </c>
      <c r="DC30" s="15" t="s">
        <v>15</v>
      </c>
      <c r="DD30" s="15" t="s">
        <v>15</v>
      </c>
      <c r="DE30" s="15" t="s">
        <v>15</v>
      </c>
      <c r="DF30" s="15" t="s">
        <v>15</v>
      </c>
      <c r="DG30" s="15" t="s">
        <v>15</v>
      </c>
      <c r="DH30" s="12"/>
      <c r="DI30" s="12"/>
      <c r="DJ30" s="12"/>
      <c r="DK30" s="15" t="s">
        <v>15</v>
      </c>
      <c r="DL30" s="15" t="s">
        <v>15</v>
      </c>
      <c r="DM30" s="15" t="s">
        <v>15</v>
      </c>
      <c r="DN30" s="15" t="s">
        <v>15</v>
      </c>
      <c r="DO30" s="15" t="s">
        <v>15</v>
      </c>
      <c r="DP30" s="15" t="s">
        <v>15</v>
      </c>
      <c r="DQ30" s="15" t="s">
        <v>15</v>
      </c>
      <c r="DR30" s="15" t="s">
        <v>15</v>
      </c>
      <c r="DS30" s="15" t="s">
        <v>15</v>
      </c>
      <c r="DT30" s="12"/>
      <c r="DU30" s="12"/>
      <c r="DV30" s="15" t="s">
        <v>15</v>
      </c>
      <c r="DW30" s="15" t="s">
        <v>15</v>
      </c>
      <c r="DX30" s="15" t="s">
        <v>15</v>
      </c>
      <c r="DY30" s="15" t="s">
        <v>15</v>
      </c>
      <c r="DZ30" s="15" t="s">
        <v>15</v>
      </c>
      <c r="EA30" s="15" t="s">
        <v>15</v>
      </c>
      <c r="EB30" s="15" t="s">
        <v>15</v>
      </c>
      <c r="EC30" s="15" t="s">
        <v>15</v>
      </c>
      <c r="ED30" s="12"/>
      <c r="EE30" s="12"/>
      <c r="EF30" s="12"/>
      <c r="EG30" s="12"/>
      <c r="EH30" s="12"/>
      <c r="EI30" s="12"/>
      <c r="EJ30" s="15" t="s">
        <v>15</v>
      </c>
      <c r="EK30" s="15" t="s">
        <v>15</v>
      </c>
      <c r="EL30" s="12">
        <v>0.034</v>
      </c>
      <c r="EM30" s="12">
        <v>0.017</v>
      </c>
      <c r="EN30" s="15" t="s">
        <v>15</v>
      </c>
      <c r="EO30" s="15" t="s">
        <v>15</v>
      </c>
      <c r="EP30" s="15" t="s">
        <v>15</v>
      </c>
      <c r="EQ30" s="15" t="s">
        <v>15</v>
      </c>
      <c r="ER30" s="15" t="s">
        <v>15</v>
      </c>
      <c r="ES30" s="15" t="s">
        <v>15</v>
      </c>
      <c r="ET30" s="15" t="s">
        <v>15</v>
      </c>
      <c r="EU30" s="15" t="s">
        <v>15</v>
      </c>
      <c r="EV30" s="15" t="s">
        <v>15</v>
      </c>
      <c r="EW30" s="15" t="s">
        <v>15</v>
      </c>
      <c r="EX30" s="12">
        <v>0.048</v>
      </c>
      <c r="EY30" s="15" t="s">
        <v>15</v>
      </c>
      <c r="EZ30" s="12">
        <v>0.002</v>
      </c>
      <c r="FA30" s="15" t="s">
        <v>15</v>
      </c>
      <c r="FB30" s="12">
        <v>0.009</v>
      </c>
      <c r="FC30" s="15" t="s">
        <v>15</v>
      </c>
      <c r="FD30" s="12">
        <v>0.001</v>
      </c>
      <c r="FE30" s="15" t="s">
        <v>15</v>
      </c>
      <c r="FF30" s="12">
        <v>0.003</v>
      </c>
      <c r="FG30" s="12">
        <v>0.003</v>
      </c>
      <c r="FH30" s="15" t="s">
        <v>15</v>
      </c>
      <c r="FI30" s="12">
        <v>0.004</v>
      </c>
      <c r="FJ30" s="12">
        <v>0.007</v>
      </c>
      <c r="FK30" s="15" t="s">
        <v>15</v>
      </c>
      <c r="FL30" s="15" t="s">
        <v>15</v>
      </c>
      <c r="FM30" s="15" t="s">
        <v>15</v>
      </c>
      <c r="FN30" s="12">
        <v>0.012</v>
      </c>
      <c r="FO30" s="15" t="s">
        <v>15</v>
      </c>
      <c r="FP30" s="15" t="s">
        <v>15</v>
      </c>
      <c r="FQ30" s="12">
        <v>0.089</v>
      </c>
      <c r="FR30" s="15" t="s">
        <v>15</v>
      </c>
      <c r="FS30" s="12">
        <v>0.094</v>
      </c>
      <c r="FT30" s="15" t="s">
        <v>15</v>
      </c>
      <c r="FU30" s="15" t="s">
        <v>15</v>
      </c>
      <c r="FV30" s="15" t="s">
        <v>15</v>
      </c>
      <c r="FW30" s="15" t="s">
        <v>15</v>
      </c>
      <c r="FX30" s="12"/>
      <c r="FY30" s="12"/>
      <c r="FZ30" s="12">
        <v>0.003</v>
      </c>
      <c r="GA30" s="12">
        <v>0.004</v>
      </c>
      <c r="GB30" s="15" t="s">
        <v>15</v>
      </c>
      <c r="GC30" s="12">
        <v>0.004</v>
      </c>
      <c r="GD30" s="15" t="s">
        <v>15</v>
      </c>
      <c r="GE30" s="12">
        <v>0.032</v>
      </c>
      <c r="GF30" s="15" t="s">
        <v>15</v>
      </c>
      <c r="GG30" s="12">
        <v>0.004</v>
      </c>
      <c r="GH30" s="12">
        <v>0.002</v>
      </c>
      <c r="GI30" s="12">
        <v>0.003</v>
      </c>
      <c r="GJ30" s="12">
        <v>0.003</v>
      </c>
      <c r="GK30" s="12">
        <v>0.002</v>
      </c>
      <c r="GL30" s="12">
        <v>0.001</v>
      </c>
      <c r="GM30" s="12">
        <v>0.003</v>
      </c>
      <c r="GN30" s="12">
        <v>0.002</v>
      </c>
      <c r="GO30" s="15" t="s">
        <v>15</v>
      </c>
      <c r="GP30" s="15" t="s">
        <v>15</v>
      </c>
      <c r="GQ30" s="12">
        <v>0.001</v>
      </c>
      <c r="GR30" s="15" t="s">
        <v>15</v>
      </c>
      <c r="GS30" s="15" t="s">
        <v>15</v>
      </c>
      <c r="GT30" s="15" t="s">
        <v>15</v>
      </c>
      <c r="GU30" s="15" t="s">
        <v>15</v>
      </c>
      <c r="GV30" s="15" t="s">
        <v>15</v>
      </c>
      <c r="GW30" s="12">
        <v>0.002</v>
      </c>
      <c r="GX30" s="15" t="s">
        <v>15</v>
      </c>
      <c r="GY30" s="15" t="s">
        <v>15</v>
      </c>
      <c r="GZ30" s="12">
        <v>0.001</v>
      </c>
      <c r="HA30" s="12">
        <v>0.002</v>
      </c>
      <c r="HB30" s="12">
        <v>0.001</v>
      </c>
      <c r="HC30" s="12">
        <v>0.001</v>
      </c>
      <c r="HD30" s="15" t="s">
        <v>15</v>
      </c>
      <c r="HE30" s="12">
        <v>0.002</v>
      </c>
      <c r="HF30" s="12">
        <v>0.006</v>
      </c>
      <c r="HG30" s="12">
        <v>0.002</v>
      </c>
      <c r="HH30" s="12">
        <v>0.002</v>
      </c>
      <c r="HI30" s="12">
        <v>0.002</v>
      </c>
      <c r="HJ30" s="12">
        <v>0.002</v>
      </c>
      <c r="HK30" s="12">
        <v>0.003</v>
      </c>
      <c r="HL30" s="12">
        <v>0.002</v>
      </c>
      <c r="HM30" s="12">
        <v>0.003</v>
      </c>
      <c r="HN30" s="15" t="s">
        <v>15</v>
      </c>
      <c r="HO30" s="15"/>
      <c r="HP30" s="15"/>
      <c r="HQ30" s="15"/>
      <c r="HR30" s="15"/>
      <c r="HS30" s="15"/>
      <c r="HT30" s="15"/>
      <c r="HU30" s="15"/>
      <c r="HV30" s="15"/>
      <c r="HW30" s="15"/>
      <c r="HX30" s="14">
        <f>COUNTA(B30:HN30)</f>
        <v>205</v>
      </c>
      <c r="HY30" s="12">
        <v>0.008317174164387871</v>
      </c>
      <c r="HZ30" s="12">
        <f>MINA(B30:HN30)</f>
        <v>0</v>
      </c>
      <c r="IA30" s="12">
        <f>MAXA(B30:HN30)</f>
        <v>0.094</v>
      </c>
      <c r="IB30" s="12">
        <f>STDEVPA(B30:HN30)</f>
        <v>0.010126597708059687</v>
      </c>
    </row>
    <row r="31" spans="1:236" ht="12.75" customHeight="1">
      <c r="A31" s="11" t="s">
        <v>36</v>
      </c>
      <c r="B31" s="12">
        <v>1.685</v>
      </c>
      <c r="C31" s="12">
        <v>1.524</v>
      </c>
      <c r="D31" s="12">
        <v>4.062</v>
      </c>
      <c r="E31" s="12">
        <v>3.124</v>
      </c>
      <c r="F31" s="12">
        <v>3.035</v>
      </c>
      <c r="G31" s="12">
        <v>1.137</v>
      </c>
      <c r="H31" s="12">
        <v>2.13</v>
      </c>
      <c r="I31" s="12">
        <v>1.812</v>
      </c>
      <c r="J31" s="12">
        <v>0.827</v>
      </c>
      <c r="K31" s="12">
        <v>0.915</v>
      </c>
      <c r="L31" s="13">
        <v>1.677</v>
      </c>
      <c r="M31" s="13">
        <v>0.709</v>
      </c>
      <c r="N31" s="13">
        <v>1.448</v>
      </c>
      <c r="O31" s="13">
        <v>1.33</v>
      </c>
      <c r="P31" s="13">
        <v>1.106</v>
      </c>
      <c r="Q31" s="13">
        <v>2.259</v>
      </c>
      <c r="R31" s="13">
        <v>2.964</v>
      </c>
      <c r="S31" s="13">
        <v>1.214</v>
      </c>
      <c r="T31" s="13">
        <v>2.566</v>
      </c>
      <c r="U31" s="13">
        <v>4.184</v>
      </c>
      <c r="V31" s="13">
        <v>3.981</v>
      </c>
      <c r="W31" s="13">
        <v>2.494</v>
      </c>
      <c r="X31" s="13">
        <v>0.493</v>
      </c>
      <c r="Y31" s="13">
        <v>1.364</v>
      </c>
      <c r="Z31" s="13">
        <v>1.282</v>
      </c>
      <c r="AA31" s="13">
        <v>2.856</v>
      </c>
      <c r="AB31" s="13">
        <v>0.971</v>
      </c>
      <c r="AC31" s="13">
        <v>0.743</v>
      </c>
      <c r="AD31" s="13">
        <v>1.258</v>
      </c>
      <c r="AE31" s="13">
        <v>3.318</v>
      </c>
      <c r="AF31" s="13">
        <v>2.376</v>
      </c>
      <c r="AG31" s="13">
        <v>9.472</v>
      </c>
      <c r="AH31" s="13">
        <v>0.654</v>
      </c>
      <c r="AI31" s="13">
        <v>1.688</v>
      </c>
      <c r="AJ31" s="13">
        <v>3.623</v>
      </c>
      <c r="AK31" s="13">
        <v>2.199</v>
      </c>
      <c r="AL31" s="12">
        <v>4.445</v>
      </c>
      <c r="AM31" s="12">
        <v>0.413</v>
      </c>
      <c r="AN31" s="12">
        <v>0.428</v>
      </c>
      <c r="AO31" s="12">
        <v>1.635</v>
      </c>
      <c r="AP31" s="12">
        <v>1.648</v>
      </c>
      <c r="AQ31" s="12">
        <v>0.488</v>
      </c>
      <c r="AR31" s="12">
        <v>0.743</v>
      </c>
      <c r="AS31" s="12">
        <v>1.3779499943432516</v>
      </c>
      <c r="AT31" s="12">
        <v>1.583</v>
      </c>
      <c r="AU31" s="12">
        <v>1.73</v>
      </c>
      <c r="AV31" s="12">
        <v>2.45</v>
      </c>
      <c r="AW31" s="12">
        <v>1.673</v>
      </c>
      <c r="AX31" s="12">
        <v>0.534</v>
      </c>
      <c r="AY31" s="12">
        <v>0.614</v>
      </c>
      <c r="AZ31" s="12">
        <v>13.397</v>
      </c>
      <c r="BA31" s="12">
        <v>1.522</v>
      </c>
      <c r="BB31" s="12">
        <v>0.157</v>
      </c>
      <c r="BC31" s="12">
        <v>1.166</v>
      </c>
      <c r="BD31" s="12">
        <v>0.456</v>
      </c>
      <c r="BE31" s="12">
        <v>0.545</v>
      </c>
      <c r="BF31" s="12">
        <v>1.18</v>
      </c>
      <c r="BG31" s="12">
        <v>2.373</v>
      </c>
      <c r="BH31" s="12">
        <v>0.927</v>
      </c>
      <c r="BI31" s="12">
        <v>0.979</v>
      </c>
      <c r="BJ31" s="12">
        <v>0.61</v>
      </c>
      <c r="BK31" s="12">
        <v>0.842</v>
      </c>
      <c r="BL31" s="12">
        <v>1.231</v>
      </c>
      <c r="BM31" s="12">
        <v>2.543</v>
      </c>
      <c r="BN31" s="12">
        <v>2.338</v>
      </c>
      <c r="BO31" s="12">
        <v>2.041</v>
      </c>
      <c r="BP31" s="12">
        <v>0.705</v>
      </c>
      <c r="BQ31" s="12">
        <v>0.979</v>
      </c>
      <c r="BR31" s="12">
        <v>1.597</v>
      </c>
      <c r="BS31" s="12">
        <v>0.829</v>
      </c>
      <c r="BT31" s="12">
        <v>0.554</v>
      </c>
      <c r="BU31" s="12">
        <v>1.412</v>
      </c>
      <c r="BV31" s="12">
        <v>1.614</v>
      </c>
      <c r="BW31" s="12">
        <v>1.283</v>
      </c>
      <c r="BX31" s="12">
        <v>0.292</v>
      </c>
      <c r="BY31" s="12">
        <v>1.399</v>
      </c>
      <c r="BZ31" s="12">
        <v>1.983</v>
      </c>
      <c r="CA31" s="12">
        <v>2.871</v>
      </c>
      <c r="CB31" s="12">
        <v>2.883</v>
      </c>
      <c r="CC31" s="12">
        <v>2.623</v>
      </c>
      <c r="CD31" s="12">
        <v>1.655</v>
      </c>
      <c r="CE31" s="12">
        <v>2.05</v>
      </c>
      <c r="CF31" s="12">
        <v>1.066</v>
      </c>
      <c r="CG31" s="12">
        <v>0.93</v>
      </c>
      <c r="CH31" s="12">
        <v>2.076</v>
      </c>
      <c r="CI31" s="12">
        <v>1.412</v>
      </c>
      <c r="CJ31" s="12">
        <v>6.144</v>
      </c>
      <c r="CK31" s="12">
        <v>1.886</v>
      </c>
      <c r="CL31" s="12">
        <v>1.348</v>
      </c>
      <c r="CM31" s="12"/>
      <c r="CN31" s="12"/>
      <c r="CO31" s="12"/>
      <c r="CP31" s="12">
        <v>0.247</v>
      </c>
      <c r="CQ31" s="12">
        <v>1.17</v>
      </c>
      <c r="CR31" s="12">
        <v>1.296</v>
      </c>
      <c r="CS31" s="12">
        <v>1.327</v>
      </c>
      <c r="CT31" s="12">
        <v>3.724</v>
      </c>
      <c r="CU31" s="12">
        <v>3.392</v>
      </c>
      <c r="CV31" s="12">
        <v>8.693</v>
      </c>
      <c r="CW31" s="12">
        <v>6.879</v>
      </c>
      <c r="CX31" s="12">
        <v>1.355</v>
      </c>
      <c r="CY31" s="12">
        <v>1.43</v>
      </c>
      <c r="CZ31" s="12">
        <v>1.765</v>
      </c>
      <c r="DA31" s="12">
        <v>0.49</v>
      </c>
      <c r="DB31" s="12">
        <v>0.428</v>
      </c>
      <c r="DC31" s="12">
        <v>1.676</v>
      </c>
      <c r="DD31" s="12">
        <v>2.758</v>
      </c>
      <c r="DE31" s="12">
        <v>1.246</v>
      </c>
      <c r="DF31" s="12">
        <v>1.879</v>
      </c>
      <c r="DG31" s="12">
        <v>1.271</v>
      </c>
      <c r="DH31" s="12"/>
      <c r="DI31" s="12"/>
      <c r="DJ31" s="12"/>
      <c r="DK31" s="12">
        <v>1.456</v>
      </c>
      <c r="DL31" s="12">
        <v>5.197</v>
      </c>
      <c r="DM31" s="12">
        <v>4.501</v>
      </c>
      <c r="DN31" s="12">
        <v>2.134</v>
      </c>
      <c r="DO31" s="12">
        <v>2.018</v>
      </c>
      <c r="DP31" s="12">
        <v>1.184</v>
      </c>
      <c r="DQ31" s="12">
        <v>3.816</v>
      </c>
      <c r="DR31" s="12">
        <v>1.433</v>
      </c>
      <c r="DS31" s="12">
        <v>0.717</v>
      </c>
      <c r="DT31" s="12"/>
      <c r="DU31" s="12"/>
      <c r="DV31" s="12">
        <v>4.267</v>
      </c>
      <c r="DW31" s="12">
        <v>3.73</v>
      </c>
      <c r="DX31" s="12">
        <v>1.451</v>
      </c>
      <c r="DY31" s="12">
        <v>3.391</v>
      </c>
      <c r="DZ31" s="12">
        <v>2.573</v>
      </c>
      <c r="EA31" s="12">
        <v>2.105</v>
      </c>
      <c r="EB31" s="12">
        <v>0.901</v>
      </c>
      <c r="EC31" s="12">
        <v>0.423</v>
      </c>
      <c r="ED31" s="12"/>
      <c r="EE31" s="12"/>
      <c r="EF31" s="12"/>
      <c r="EG31" s="12"/>
      <c r="EH31" s="12"/>
      <c r="EI31" s="12"/>
      <c r="EJ31" s="12">
        <v>0.849</v>
      </c>
      <c r="EK31" s="12">
        <v>1.108</v>
      </c>
      <c r="EL31" s="12">
        <v>3.461</v>
      </c>
      <c r="EM31" s="12">
        <v>1.578</v>
      </c>
      <c r="EN31" s="12">
        <v>2.836</v>
      </c>
      <c r="EO31" s="12">
        <v>0.791</v>
      </c>
      <c r="EP31" s="12">
        <v>1.481</v>
      </c>
      <c r="EQ31" s="12">
        <v>0.473</v>
      </c>
      <c r="ER31" s="12">
        <v>1.103</v>
      </c>
      <c r="ES31" s="12">
        <v>1.768</v>
      </c>
      <c r="ET31" s="12">
        <v>0.58</v>
      </c>
      <c r="EU31" s="12">
        <v>0.925</v>
      </c>
      <c r="EV31" s="12">
        <v>1.413</v>
      </c>
      <c r="EW31" s="12">
        <v>2.248</v>
      </c>
      <c r="EX31" s="12">
        <v>2.309</v>
      </c>
      <c r="EY31" s="12">
        <v>1.015</v>
      </c>
      <c r="EZ31" s="12">
        <v>1.145</v>
      </c>
      <c r="FA31" s="12">
        <v>2.425</v>
      </c>
      <c r="FB31" s="12">
        <v>5.449</v>
      </c>
      <c r="FC31" s="12">
        <v>1.247</v>
      </c>
      <c r="FD31" s="12">
        <v>1.248</v>
      </c>
      <c r="FE31" s="12">
        <v>0.808</v>
      </c>
      <c r="FF31" s="12">
        <v>0.764</v>
      </c>
      <c r="FG31" s="12">
        <v>1.383</v>
      </c>
      <c r="FH31" s="12">
        <v>0.607</v>
      </c>
      <c r="FI31" s="12">
        <v>0.628</v>
      </c>
      <c r="FJ31" s="12">
        <v>1.323</v>
      </c>
      <c r="FK31" s="12">
        <v>3.275</v>
      </c>
      <c r="FL31" s="12">
        <v>2.049</v>
      </c>
      <c r="FM31" s="12">
        <v>1.749</v>
      </c>
      <c r="FN31" s="12">
        <v>3.543</v>
      </c>
      <c r="FO31" s="12">
        <v>3.034</v>
      </c>
      <c r="FP31" s="12">
        <v>1.628</v>
      </c>
      <c r="FQ31" s="12">
        <v>3.218</v>
      </c>
      <c r="FR31" s="12">
        <v>1.929</v>
      </c>
      <c r="FS31" s="12">
        <v>2.463</v>
      </c>
      <c r="FT31" s="12">
        <v>2.671</v>
      </c>
      <c r="FU31" s="12">
        <v>3.303</v>
      </c>
      <c r="FV31" s="12">
        <v>1.963</v>
      </c>
      <c r="FW31" s="12">
        <v>1.186</v>
      </c>
      <c r="FX31" s="12"/>
      <c r="FY31" s="12"/>
      <c r="FZ31" s="12">
        <v>0.869</v>
      </c>
      <c r="GA31" s="12">
        <v>0.759</v>
      </c>
      <c r="GB31" s="12">
        <v>1.167</v>
      </c>
      <c r="GC31" s="12">
        <v>1.617</v>
      </c>
      <c r="GD31" s="12">
        <v>1.413</v>
      </c>
      <c r="GE31" s="12">
        <v>1.405</v>
      </c>
      <c r="GF31" s="12">
        <v>0.964</v>
      </c>
      <c r="GG31" s="12">
        <v>1.162</v>
      </c>
      <c r="GH31" s="12">
        <v>1.505</v>
      </c>
      <c r="GI31" s="12">
        <v>1.519</v>
      </c>
      <c r="GJ31" s="12">
        <v>0.941</v>
      </c>
      <c r="GK31" s="12">
        <v>0.999</v>
      </c>
      <c r="GL31" s="12">
        <v>1.882</v>
      </c>
      <c r="GM31" s="12">
        <v>0.921</v>
      </c>
      <c r="GN31" s="12">
        <v>1.545</v>
      </c>
      <c r="GO31" s="12">
        <v>3.444</v>
      </c>
      <c r="GP31" s="12">
        <v>1.175</v>
      </c>
      <c r="GQ31" s="12">
        <v>1.628</v>
      </c>
      <c r="GR31" s="12">
        <v>3.791</v>
      </c>
      <c r="GS31" s="12">
        <v>0.812</v>
      </c>
      <c r="GT31" s="12">
        <v>0.375</v>
      </c>
      <c r="GU31" s="12">
        <v>1.533</v>
      </c>
      <c r="GV31" s="12">
        <v>0.801</v>
      </c>
      <c r="GW31" s="12">
        <v>1.137</v>
      </c>
      <c r="GX31" s="12">
        <v>1.748</v>
      </c>
      <c r="GY31" s="12">
        <v>1.93</v>
      </c>
      <c r="GZ31" s="12">
        <v>1.153</v>
      </c>
      <c r="HA31" s="12">
        <v>1.414</v>
      </c>
      <c r="HB31" s="12">
        <v>1.654</v>
      </c>
      <c r="HC31" s="12">
        <v>0.338</v>
      </c>
      <c r="HD31" s="12">
        <v>2.981</v>
      </c>
      <c r="HE31" s="12">
        <v>0.653</v>
      </c>
      <c r="HF31" s="12">
        <v>1.2</v>
      </c>
      <c r="HG31" s="12">
        <v>0.595</v>
      </c>
      <c r="HH31" s="12">
        <v>0.624</v>
      </c>
      <c r="HI31" s="12">
        <v>0.739</v>
      </c>
      <c r="HJ31" s="12">
        <v>0.409</v>
      </c>
      <c r="HK31" s="12">
        <v>0.47</v>
      </c>
      <c r="HL31" s="12">
        <v>0.617</v>
      </c>
      <c r="HM31" s="12">
        <v>0.917</v>
      </c>
      <c r="HN31" s="12">
        <v>2.886</v>
      </c>
      <c r="HO31" s="12"/>
      <c r="HP31" s="12"/>
      <c r="HQ31" s="12"/>
      <c r="HR31" s="12"/>
      <c r="HS31" s="12"/>
      <c r="HT31" s="12"/>
      <c r="HU31" s="12"/>
      <c r="HV31" s="12"/>
      <c r="HW31" s="12"/>
      <c r="HX31" s="14">
        <f>COUNTA(B31:HN31)</f>
        <v>205</v>
      </c>
      <c r="HY31" s="12">
        <v>1.8494192682650896</v>
      </c>
      <c r="HZ31" s="12">
        <f>MINA(B31:HN31)</f>
        <v>0.157</v>
      </c>
      <c r="IA31" s="12">
        <f>MAXA(B31:HN31)</f>
        <v>13.397</v>
      </c>
      <c r="IB31" s="12">
        <f>STDEVPA(B31:HN31)</f>
        <v>1.5633190162891692</v>
      </c>
    </row>
    <row r="32" spans="1:236" ht="12.75" customHeight="1">
      <c r="A32" s="11" t="s">
        <v>37</v>
      </c>
      <c r="B32" s="15" t="s">
        <v>15</v>
      </c>
      <c r="C32" s="15" t="s">
        <v>15</v>
      </c>
      <c r="D32" s="12">
        <v>0.035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6" t="s">
        <v>15</v>
      </c>
      <c r="M32" s="16" t="s">
        <v>15</v>
      </c>
      <c r="N32" s="16" t="s">
        <v>15</v>
      </c>
      <c r="O32" s="13">
        <v>0.068</v>
      </c>
      <c r="P32" s="16" t="s">
        <v>15</v>
      </c>
      <c r="Q32" s="13">
        <v>0.019</v>
      </c>
      <c r="R32" s="13">
        <v>0.027</v>
      </c>
      <c r="S32" s="16" t="s">
        <v>15</v>
      </c>
      <c r="T32" s="16" t="s">
        <v>15</v>
      </c>
      <c r="U32" s="16" t="s">
        <v>15</v>
      </c>
      <c r="V32" s="16" t="s">
        <v>15</v>
      </c>
      <c r="W32" s="13">
        <v>0.008</v>
      </c>
      <c r="X32" s="16" t="s">
        <v>15</v>
      </c>
      <c r="Y32" s="16" t="s">
        <v>15</v>
      </c>
      <c r="Z32" s="16" t="s">
        <v>15</v>
      </c>
      <c r="AA32" s="16" t="s">
        <v>15</v>
      </c>
      <c r="AB32" s="16" t="s">
        <v>15</v>
      </c>
      <c r="AC32" s="16" t="s">
        <v>15</v>
      </c>
      <c r="AD32" s="13">
        <v>0.023</v>
      </c>
      <c r="AE32" s="16" t="s">
        <v>15</v>
      </c>
      <c r="AF32" s="16" t="s">
        <v>15</v>
      </c>
      <c r="AG32" s="16" t="s">
        <v>15</v>
      </c>
      <c r="AH32" s="13">
        <v>0.036</v>
      </c>
      <c r="AI32" s="16" t="s">
        <v>15</v>
      </c>
      <c r="AJ32" s="13">
        <v>0.008</v>
      </c>
      <c r="AK32" s="16" t="s">
        <v>15</v>
      </c>
      <c r="AL32" s="15" t="s">
        <v>15</v>
      </c>
      <c r="AM32" s="12">
        <v>0.011</v>
      </c>
      <c r="AN32" s="15" t="s">
        <v>15</v>
      </c>
      <c r="AO32" s="15" t="s">
        <v>15</v>
      </c>
      <c r="AP32" s="12">
        <v>0.045</v>
      </c>
      <c r="AQ32" s="12">
        <v>0.018</v>
      </c>
      <c r="AR32" s="12">
        <v>0.028</v>
      </c>
      <c r="AS32" s="12">
        <v>0</v>
      </c>
      <c r="AT32" s="15" t="s">
        <v>15</v>
      </c>
      <c r="AU32" s="15" t="s">
        <v>15</v>
      </c>
      <c r="AV32" s="15" t="s">
        <v>15</v>
      </c>
      <c r="AW32" s="15" t="s">
        <v>15</v>
      </c>
      <c r="AX32" s="15" t="s">
        <v>15</v>
      </c>
      <c r="AY32" s="15" t="s">
        <v>15</v>
      </c>
      <c r="AZ32" s="15" t="s">
        <v>15</v>
      </c>
      <c r="BA32" s="12">
        <v>0.042</v>
      </c>
      <c r="BB32" s="15" t="s">
        <v>15</v>
      </c>
      <c r="BC32" s="15" t="s">
        <v>15</v>
      </c>
      <c r="BD32" s="15" t="s">
        <v>15</v>
      </c>
      <c r="BE32" s="12">
        <v>0.001</v>
      </c>
      <c r="BF32" s="15" t="s">
        <v>15</v>
      </c>
      <c r="BG32" s="15" t="s">
        <v>15</v>
      </c>
      <c r="BH32" s="15" t="s">
        <v>15</v>
      </c>
      <c r="BI32" s="15" t="s">
        <v>15</v>
      </c>
      <c r="BJ32" s="15" t="s">
        <v>15</v>
      </c>
      <c r="BK32" s="15" t="s">
        <v>15</v>
      </c>
      <c r="BL32" s="15" t="s">
        <v>15</v>
      </c>
      <c r="BM32" s="15" t="s">
        <v>15</v>
      </c>
      <c r="BN32" s="15" t="s">
        <v>15</v>
      </c>
      <c r="BO32" s="15" t="s">
        <v>15</v>
      </c>
      <c r="BP32" s="15" t="s">
        <v>15</v>
      </c>
      <c r="BQ32" s="15" t="s">
        <v>15</v>
      </c>
      <c r="BR32" s="15" t="s">
        <v>15</v>
      </c>
      <c r="BS32" s="15" t="s">
        <v>15</v>
      </c>
      <c r="BT32" s="15" t="s">
        <v>15</v>
      </c>
      <c r="BU32" s="15" t="s">
        <v>15</v>
      </c>
      <c r="BV32" s="15" t="s">
        <v>15</v>
      </c>
      <c r="BW32" s="12">
        <v>0.022</v>
      </c>
      <c r="BX32" s="15" t="s">
        <v>15</v>
      </c>
      <c r="BY32" s="12">
        <v>0.033</v>
      </c>
      <c r="BZ32" s="12">
        <v>0.071</v>
      </c>
      <c r="CA32" s="12">
        <v>0.06</v>
      </c>
      <c r="CB32" s="15" t="s">
        <v>15</v>
      </c>
      <c r="CC32" s="12">
        <v>0.061</v>
      </c>
      <c r="CD32" s="15" t="s">
        <v>15</v>
      </c>
      <c r="CE32" s="15" t="s">
        <v>15</v>
      </c>
      <c r="CF32" s="12">
        <v>0.013</v>
      </c>
      <c r="CG32" s="15" t="s">
        <v>15</v>
      </c>
      <c r="CH32" s="15" t="s">
        <v>15</v>
      </c>
      <c r="CI32" s="15" t="s">
        <v>15</v>
      </c>
      <c r="CJ32" s="15" t="s">
        <v>15</v>
      </c>
      <c r="CK32" s="12">
        <v>0.01</v>
      </c>
      <c r="CL32" s="15" t="s">
        <v>15</v>
      </c>
      <c r="CM32" s="12"/>
      <c r="CN32" s="12"/>
      <c r="CO32" s="12"/>
      <c r="CP32" s="15" t="s">
        <v>15</v>
      </c>
      <c r="CQ32" s="12">
        <v>0.045</v>
      </c>
      <c r="CR32" s="15" t="s">
        <v>15</v>
      </c>
      <c r="CS32" s="12">
        <v>0.031</v>
      </c>
      <c r="CT32" s="12">
        <v>0.032</v>
      </c>
      <c r="CU32" s="12">
        <v>0.032</v>
      </c>
      <c r="CV32" s="15" t="s">
        <v>15</v>
      </c>
      <c r="CW32" s="15" t="s">
        <v>15</v>
      </c>
      <c r="CX32" s="15" t="s">
        <v>15</v>
      </c>
      <c r="CY32" s="15" t="s">
        <v>15</v>
      </c>
      <c r="CZ32" s="15" t="s">
        <v>15</v>
      </c>
      <c r="DA32" s="15" t="s">
        <v>15</v>
      </c>
      <c r="DB32" s="15" t="s">
        <v>15</v>
      </c>
      <c r="DC32" s="15" t="s">
        <v>15</v>
      </c>
      <c r="DD32" s="15" t="s">
        <v>15</v>
      </c>
      <c r="DE32" s="15" t="s">
        <v>15</v>
      </c>
      <c r="DF32" s="15" t="s">
        <v>15</v>
      </c>
      <c r="DG32" s="15" t="s">
        <v>15</v>
      </c>
      <c r="DH32" s="12"/>
      <c r="DI32" s="12"/>
      <c r="DJ32" s="12"/>
      <c r="DK32" s="15" t="s">
        <v>15</v>
      </c>
      <c r="DL32" s="15" t="s">
        <v>15</v>
      </c>
      <c r="DM32" s="15" t="s">
        <v>15</v>
      </c>
      <c r="DN32" s="15" t="s">
        <v>15</v>
      </c>
      <c r="DO32" s="15" t="s">
        <v>15</v>
      </c>
      <c r="DP32" s="15" t="s">
        <v>15</v>
      </c>
      <c r="DQ32" s="15" t="s">
        <v>15</v>
      </c>
      <c r="DR32" s="15" t="s">
        <v>15</v>
      </c>
      <c r="DS32" s="15" t="s">
        <v>15</v>
      </c>
      <c r="DT32" s="12"/>
      <c r="DU32" s="12"/>
      <c r="DV32" s="15" t="s">
        <v>15</v>
      </c>
      <c r="DW32" s="15" t="s">
        <v>15</v>
      </c>
      <c r="DX32" s="15" t="s">
        <v>15</v>
      </c>
      <c r="DY32" s="15" t="s">
        <v>15</v>
      </c>
      <c r="DZ32" s="15" t="s">
        <v>15</v>
      </c>
      <c r="EA32" s="15" t="s">
        <v>15</v>
      </c>
      <c r="EB32" s="15" t="s">
        <v>15</v>
      </c>
      <c r="EC32" s="15" t="s">
        <v>15</v>
      </c>
      <c r="ED32" s="12"/>
      <c r="EE32" s="12"/>
      <c r="EF32" s="12"/>
      <c r="EG32" s="12"/>
      <c r="EH32" s="12"/>
      <c r="EI32" s="12"/>
      <c r="EJ32" s="15" t="s">
        <v>15</v>
      </c>
      <c r="EK32" s="15" t="s">
        <v>15</v>
      </c>
      <c r="EL32" s="15" t="s">
        <v>15</v>
      </c>
      <c r="EM32" s="15" t="s">
        <v>15</v>
      </c>
      <c r="EN32" s="15" t="s">
        <v>15</v>
      </c>
      <c r="EO32" s="15" t="s">
        <v>15</v>
      </c>
      <c r="EP32" s="15" t="s">
        <v>15</v>
      </c>
      <c r="EQ32" s="15" t="s">
        <v>15</v>
      </c>
      <c r="ER32" s="15" t="s">
        <v>15</v>
      </c>
      <c r="ES32" s="15" t="s">
        <v>15</v>
      </c>
      <c r="ET32" s="15" t="s">
        <v>15</v>
      </c>
      <c r="EU32" s="15" t="s">
        <v>15</v>
      </c>
      <c r="EV32" s="12">
        <v>0.002</v>
      </c>
      <c r="EW32" s="12">
        <v>0.002</v>
      </c>
      <c r="EX32" s="12">
        <v>0.001</v>
      </c>
      <c r="EY32" s="12">
        <v>0.001</v>
      </c>
      <c r="EZ32" s="15" t="s">
        <v>15</v>
      </c>
      <c r="FA32" s="15" t="s">
        <v>15</v>
      </c>
      <c r="FB32" s="15" t="s">
        <v>15</v>
      </c>
      <c r="FC32" s="15" t="s">
        <v>15</v>
      </c>
      <c r="FD32" s="12">
        <v>0.001</v>
      </c>
      <c r="FE32" s="12">
        <v>0.243</v>
      </c>
      <c r="FF32" s="12">
        <v>0.247</v>
      </c>
      <c r="FG32" s="12">
        <v>0.001</v>
      </c>
      <c r="FH32" s="12">
        <v>0.001</v>
      </c>
      <c r="FI32" s="12">
        <v>0.002</v>
      </c>
      <c r="FJ32" s="12">
        <v>0.001</v>
      </c>
      <c r="FK32" s="12">
        <v>0.002</v>
      </c>
      <c r="FL32" s="12">
        <v>0.002</v>
      </c>
      <c r="FM32" s="12">
        <v>0.001</v>
      </c>
      <c r="FN32" s="15" t="s">
        <v>15</v>
      </c>
      <c r="FO32" s="15" t="s">
        <v>15</v>
      </c>
      <c r="FP32" s="12">
        <v>0.001</v>
      </c>
      <c r="FQ32" s="12">
        <v>0.003</v>
      </c>
      <c r="FR32" s="12">
        <v>0.002</v>
      </c>
      <c r="FS32" s="12">
        <v>0.003</v>
      </c>
      <c r="FT32" s="12">
        <v>0.007</v>
      </c>
      <c r="FU32" s="12">
        <v>0.002</v>
      </c>
      <c r="FV32" s="12">
        <v>0.002</v>
      </c>
      <c r="FW32" s="12">
        <v>0.001</v>
      </c>
      <c r="FX32" s="12"/>
      <c r="FY32" s="12"/>
      <c r="FZ32" s="12">
        <v>0.003</v>
      </c>
      <c r="GA32" s="12">
        <v>0.004</v>
      </c>
      <c r="GB32" s="15" t="s">
        <v>15</v>
      </c>
      <c r="GC32" s="15" t="s">
        <v>15</v>
      </c>
      <c r="GD32" s="15" t="s">
        <v>15</v>
      </c>
      <c r="GE32" s="12">
        <v>0.002</v>
      </c>
      <c r="GF32" s="12">
        <v>0.001</v>
      </c>
      <c r="GG32" s="15" t="s">
        <v>15</v>
      </c>
      <c r="GH32" s="15" t="s">
        <v>15</v>
      </c>
      <c r="GI32" s="15" t="s">
        <v>15</v>
      </c>
      <c r="GJ32" s="12">
        <v>0.812</v>
      </c>
      <c r="GK32" s="12">
        <v>0.812</v>
      </c>
      <c r="GL32" s="15" t="s">
        <v>15</v>
      </c>
      <c r="GM32" s="15" t="s">
        <v>15</v>
      </c>
      <c r="GN32" s="15" t="s">
        <v>15</v>
      </c>
      <c r="GO32" s="15" t="s">
        <v>15</v>
      </c>
      <c r="GP32" s="15" t="s">
        <v>15</v>
      </c>
      <c r="GQ32" s="15" t="s">
        <v>15</v>
      </c>
      <c r="GR32" s="15" t="s">
        <v>15</v>
      </c>
      <c r="GS32" s="15" t="s">
        <v>15</v>
      </c>
      <c r="GT32" s="15" t="s">
        <v>15</v>
      </c>
      <c r="GU32" s="15" t="s">
        <v>15</v>
      </c>
      <c r="GV32" s="12">
        <v>0.129</v>
      </c>
      <c r="GW32" s="15" t="s">
        <v>15</v>
      </c>
      <c r="GX32" s="12">
        <v>0.076</v>
      </c>
      <c r="GY32" s="12">
        <v>0.018</v>
      </c>
      <c r="GZ32" s="15" t="s">
        <v>15</v>
      </c>
      <c r="HA32" s="15" t="s">
        <v>15</v>
      </c>
      <c r="HB32" s="12">
        <v>0.146</v>
      </c>
      <c r="HC32" s="15" t="s">
        <v>15</v>
      </c>
      <c r="HD32" s="12">
        <v>0.159</v>
      </c>
      <c r="HE32" s="15" t="s">
        <v>15</v>
      </c>
      <c r="HF32" s="15" t="s">
        <v>15</v>
      </c>
      <c r="HG32" s="12">
        <v>0.174</v>
      </c>
      <c r="HH32" s="15" t="s">
        <v>15</v>
      </c>
      <c r="HI32" s="15" t="s">
        <v>15</v>
      </c>
      <c r="HJ32" s="15" t="s">
        <v>15</v>
      </c>
      <c r="HK32" s="15" t="s">
        <v>15</v>
      </c>
      <c r="HL32" s="12">
        <v>0.071</v>
      </c>
      <c r="HM32" s="12">
        <v>0.073</v>
      </c>
      <c r="HN32" s="15" t="s">
        <v>15</v>
      </c>
      <c r="HO32" s="15"/>
      <c r="HP32" s="15"/>
      <c r="HQ32" s="15"/>
      <c r="HR32" s="15"/>
      <c r="HS32" s="15"/>
      <c r="HT32" s="15"/>
      <c r="HU32" s="15"/>
      <c r="HV32" s="15"/>
      <c r="HW32" s="15"/>
      <c r="HX32" s="14">
        <f>COUNTA(B32:HN32)</f>
        <v>205</v>
      </c>
      <c r="HY32" s="12">
        <v>0.02196097560975609</v>
      </c>
      <c r="HZ32" s="12">
        <f>MINA(B32:HN32)</f>
        <v>0</v>
      </c>
      <c r="IA32" s="12">
        <f>MAXA(B32:HN32)</f>
        <v>0.812</v>
      </c>
      <c r="IB32" s="12">
        <f>STDEVPA(B32:HN32)</f>
        <v>0.08588304873884117</v>
      </c>
    </row>
    <row r="33" spans="1:236" ht="12.75" customHeight="1">
      <c r="A33" s="11" t="s">
        <v>38</v>
      </c>
      <c r="B33" s="12">
        <v>0.363</v>
      </c>
      <c r="C33" s="12">
        <v>0.267</v>
      </c>
      <c r="D33" s="12">
        <v>0.15</v>
      </c>
      <c r="E33" s="12">
        <v>0.275</v>
      </c>
      <c r="F33" s="12">
        <v>0.225</v>
      </c>
      <c r="G33" s="12">
        <v>0.202</v>
      </c>
      <c r="H33" s="12">
        <v>0.179</v>
      </c>
      <c r="I33" s="12">
        <v>0.138</v>
      </c>
      <c r="J33" s="12">
        <v>0.073</v>
      </c>
      <c r="K33" s="12">
        <v>0.063</v>
      </c>
      <c r="L33" s="13">
        <v>0.12</v>
      </c>
      <c r="M33" s="13">
        <v>0.058</v>
      </c>
      <c r="N33" s="13">
        <v>0.059</v>
      </c>
      <c r="O33" s="13">
        <v>0.058</v>
      </c>
      <c r="P33" s="13">
        <v>0.07</v>
      </c>
      <c r="Q33" s="13">
        <v>0.067</v>
      </c>
      <c r="R33" s="13">
        <v>0.062</v>
      </c>
      <c r="S33" s="13">
        <v>0.038</v>
      </c>
      <c r="T33" s="13">
        <v>0.062</v>
      </c>
      <c r="U33" s="13">
        <v>0.104</v>
      </c>
      <c r="V33" s="13">
        <v>0.178</v>
      </c>
      <c r="W33" s="13">
        <v>0.105</v>
      </c>
      <c r="X33" s="13">
        <v>0.037</v>
      </c>
      <c r="Y33" s="13">
        <v>0.043</v>
      </c>
      <c r="Z33" s="13">
        <v>0.07</v>
      </c>
      <c r="AA33" s="13">
        <v>0.446</v>
      </c>
      <c r="AB33" s="13">
        <v>0.071</v>
      </c>
      <c r="AC33" s="13">
        <v>0.06</v>
      </c>
      <c r="AD33" s="13">
        <v>0.171</v>
      </c>
      <c r="AE33" s="13">
        <v>0.081</v>
      </c>
      <c r="AF33" s="13">
        <v>0.118</v>
      </c>
      <c r="AG33" s="13">
        <v>0.08</v>
      </c>
      <c r="AH33" s="13">
        <v>0.033</v>
      </c>
      <c r="AI33" s="13">
        <v>0.116</v>
      </c>
      <c r="AJ33" s="13">
        <v>0.133</v>
      </c>
      <c r="AK33" s="13">
        <v>0.172</v>
      </c>
      <c r="AL33" s="12">
        <v>0.218</v>
      </c>
      <c r="AM33" s="12">
        <v>0.028</v>
      </c>
      <c r="AN33" s="12">
        <v>0.037</v>
      </c>
      <c r="AO33" s="15" t="s">
        <v>15</v>
      </c>
      <c r="AP33" s="12">
        <v>0.051</v>
      </c>
      <c r="AQ33" s="12">
        <v>0.016</v>
      </c>
      <c r="AR33" s="12">
        <v>0.028</v>
      </c>
      <c r="AS33" s="12">
        <v>0.061242221970811174</v>
      </c>
      <c r="AT33" s="12">
        <v>0.067</v>
      </c>
      <c r="AU33" s="12">
        <v>0.038</v>
      </c>
      <c r="AV33" s="12">
        <v>0.057</v>
      </c>
      <c r="AW33" s="12">
        <v>0.065</v>
      </c>
      <c r="AX33" s="12">
        <v>0.022</v>
      </c>
      <c r="AY33" s="12">
        <v>0.057</v>
      </c>
      <c r="AZ33" s="12">
        <v>0.091</v>
      </c>
      <c r="BA33" s="12">
        <v>0.086</v>
      </c>
      <c r="BB33" s="12">
        <v>0.019</v>
      </c>
      <c r="BC33" s="12">
        <v>0.105</v>
      </c>
      <c r="BD33" s="12">
        <v>0.02</v>
      </c>
      <c r="BE33" s="12">
        <v>0.018</v>
      </c>
      <c r="BF33" s="12">
        <v>0.03</v>
      </c>
      <c r="BG33" s="12">
        <v>0.055</v>
      </c>
      <c r="BH33" s="12">
        <v>0.104</v>
      </c>
      <c r="BI33" s="12">
        <v>0.186</v>
      </c>
      <c r="BJ33" s="15" t="s">
        <v>15</v>
      </c>
      <c r="BK33" s="12">
        <v>0.059</v>
      </c>
      <c r="BL33" s="12">
        <v>0.029</v>
      </c>
      <c r="BM33" s="12">
        <v>0.047</v>
      </c>
      <c r="BN33" s="12">
        <v>0.101</v>
      </c>
      <c r="BO33" s="12">
        <v>0.195</v>
      </c>
      <c r="BP33" s="15" t="s">
        <v>15</v>
      </c>
      <c r="BQ33" s="15" t="s">
        <v>15</v>
      </c>
      <c r="BR33" s="15" t="s">
        <v>15</v>
      </c>
      <c r="BS33" s="15" t="s">
        <v>15</v>
      </c>
      <c r="BT33" s="15" t="s">
        <v>15</v>
      </c>
      <c r="BU33" s="12">
        <v>0.049</v>
      </c>
      <c r="BV33" s="12">
        <v>0.076</v>
      </c>
      <c r="BW33" s="12">
        <v>0.025</v>
      </c>
      <c r="BX33" s="12">
        <v>0.01</v>
      </c>
      <c r="BY33" s="12">
        <v>0.028</v>
      </c>
      <c r="BZ33" s="12">
        <v>0.047</v>
      </c>
      <c r="CA33" s="12">
        <v>0.149</v>
      </c>
      <c r="CB33" s="12">
        <v>0.043</v>
      </c>
      <c r="CC33" s="12">
        <v>0.041</v>
      </c>
      <c r="CD33" s="12">
        <v>0.058</v>
      </c>
      <c r="CE33" s="12">
        <v>0.073</v>
      </c>
      <c r="CF33" s="12">
        <v>0.158</v>
      </c>
      <c r="CG33" s="12">
        <v>0.103</v>
      </c>
      <c r="CH33" s="12">
        <v>0.013</v>
      </c>
      <c r="CI33" s="12">
        <v>0.024</v>
      </c>
      <c r="CJ33" s="12">
        <v>0.108</v>
      </c>
      <c r="CK33" s="12">
        <v>0.085</v>
      </c>
      <c r="CL33" s="12">
        <v>0.025</v>
      </c>
      <c r="CM33" s="12"/>
      <c r="CN33" s="12"/>
      <c r="CO33" s="12"/>
      <c r="CP33" s="12">
        <v>0.017</v>
      </c>
      <c r="CQ33" s="12">
        <v>0.019</v>
      </c>
      <c r="CR33" s="12">
        <v>0.066</v>
      </c>
      <c r="CS33" s="12">
        <v>0.113</v>
      </c>
      <c r="CT33" s="12">
        <v>0.04</v>
      </c>
      <c r="CU33" s="12">
        <v>0.056</v>
      </c>
      <c r="CV33" s="12">
        <v>0.062</v>
      </c>
      <c r="CW33" s="12">
        <v>0.051</v>
      </c>
      <c r="CX33" s="12">
        <v>0.082</v>
      </c>
      <c r="CY33" s="12">
        <v>0.136</v>
      </c>
      <c r="CZ33" s="12">
        <v>0.085</v>
      </c>
      <c r="DA33" s="12">
        <v>0.026</v>
      </c>
      <c r="DB33" s="12">
        <v>0.025</v>
      </c>
      <c r="DC33" s="12">
        <v>0.025</v>
      </c>
      <c r="DD33" s="15" t="s">
        <v>15</v>
      </c>
      <c r="DE33" s="12">
        <v>0.022</v>
      </c>
      <c r="DF33" s="12">
        <v>0.031</v>
      </c>
      <c r="DG33" s="12">
        <v>0.032</v>
      </c>
      <c r="DH33" s="12"/>
      <c r="DI33" s="12"/>
      <c r="DJ33" s="12"/>
      <c r="DK33" s="12">
        <v>0.034</v>
      </c>
      <c r="DL33" s="12">
        <v>0.047</v>
      </c>
      <c r="DM33" s="12">
        <v>0.077</v>
      </c>
      <c r="DN33" s="12">
        <v>0.026</v>
      </c>
      <c r="DO33" s="15" t="s">
        <v>15</v>
      </c>
      <c r="DP33" s="15" t="s">
        <v>15</v>
      </c>
      <c r="DQ33" s="12">
        <v>0.091</v>
      </c>
      <c r="DR33" s="12">
        <v>0.084</v>
      </c>
      <c r="DS33" s="15" t="s">
        <v>15</v>
      </c>
      <c r="DT33" s="12"/>
      <c r="DU33" s="12"/>
      <c r="DV33" s="12">
        <v>0.065</v>
      </c>
      <c r="DW33" s="12">
        <v>0.052</v>
      </c>
      <c r="DX33" s="12">
        <v>0.098</v>
      </c>
      <c r="DY33" s="12">
        <v>0.066</v>
      </c>
      <c r="DZ33" s="12">
        <v>0.021</v>
      </c>
      <c r="EA33" s="12">
        <v>0.031</v>
      </c>
      <c r="EB33" s="12">
        <v>0.028</v>
      </c>
      <c r="EC33" s="12">
        <v>0.036</v>
      </c>
      <c r="ED33" s="12"/>
      <c r="EE33" s="12"/>
      <c r="EF33" s="12"/>
      <c r="EG33" s="12"/>
      <c r="EH33" s="12"/>
      <c r="EI33" s="12"/>
      <c r="EJ33" s="12">
        <v>0.05</v>
      </c>
      <c r="EK33" s="12">
        <v>0.068</v>
      </c>
      <c r="EL33" s="12">
        <v>0.093</v>
      </c>
      <c r="EM33" s="12">
        <v>0.092</v>
      </c>
      <c r="EN33" s="12">
        <v>0.047</v>
      </c>
      <c r="EO33" s="12">
        <v>0.036</v>
      </c>
      <c r="EP33" s="15" t="s">
        <v>15</v>
      </c>
      <c r="EQ33" s="15" t="s">
        <v>15</v>
      </c>
      <c r="ER33" s="12">
        <v>0.066</v>
      </c>
      <c r="ES33" s="12">
        <v>0.071</v>
      </c>
      <c r="ET33" s="15" t="s">
        <v>15</v>
      </c>
      <c r="EU33" s="15" t="s">
        <v>15</v>
      </c>
      <c r="EV33" s="12">
        <v>0.003</v>
      </c>
      <c r="EW33" s="12">
        <v>0.07</v>
      </c>
      <c r="EX33" s="12">
        <v>0.059</v>
      </c>
      <c r="EY33" s="12">
        <v>0.023</v>
      </c>
      <c r="EZ33" s="12">
        <v>0.036</v>
      </c>
      <c r="FA33" s="12">
        <v>0.03</v>
      </c>
      <c r="FB33" s="12">
        <v>0.108</v>
      </c>
      <c r="FC33" s="12">
        <v>0.046</v>
      </c>
      <c r="FD33" s="12">
        <v>0.014</v>
      </c>
      <c r="FE33" s="12">
        <v>0.024</v>
      </c>
      <c r="FF33" s="12">
        <v>0.029</v>
      </c>
      <c r="FG33" s="12">
        <v>0.048</v>
      </c>
      <c r="FH33" s="12">
        <v>0.016</v>
      </c>
      <c r="FI33" s="12">
        <v>0.021</v>
      </c>
      <c r="FJ33" s="12">
        <v>0.105</v>
      </c>
      <c r="FK33" s="12">
        <v>0.119</v>
      </c>
      <c r="FL33" s="12">
        <v>0.118</v>
      </c>
      <c r="FM33" s="12">
        <v>0.068</v>
      </c>
      <c r="FN33" s="12">
        <v>0.043</v>
      </c>
      <c r="FO33" s="12">
        <v>0.141</v>
      </c>
      <c r="FP33" s="12">
        <v>0.06</v>
      </c>
      <c r="FQ33" s="12">
        <v>0.048</v>
      </c>
      <c r="FR33" s="12">
        <v>0.052</v>
      </c>
      <c r="FS33" s="12">
        <v>0.085</v>
      </c>
      <c r="FT33" s="12">
        <v>0.079</v>
      </c>
      <c r="FU33" s="12">
        <v>0.098</v>
      </c>
      <c r="FV33" s="12">
        <v>0.048</v>
      </c>
      <c r="FW33" s="12">
        <v>0.02</v>
      </c>
      <c r="FX33" s="12"/>
      <c r="FY33" s="12"/>
      <c r="FZ33" s="12">
        <v>0.056</v>
      </c>
      <c r="GA33" s="12">
        <v>0.046</v>
      </c>
      <c r="GB33" s="12">
        <v>0.053</v>
      </c>
      <c r="GC33" s="12">
        <v>0.043</v>
      </c>
      <c r="GD33" s="12">
        <v>0.066</v>
      </c>
      <c r="GE33" s="12">
        <v>0.071</v>
      </c>
      <c r="GF33" s="12">
        <v>0.019</v>
      </c>
      <c r="GG33" s="12">
        <v>0.027</v>
      </c>
      <c r="GH33" s="12">
        <v>0.129</v>
      </c>
      <c r="GI33" s="12">
        <v>0.045</v>
      </c>
      <c r="GJ33" s="12">
        <v>0.012</v>
      </c>
      <c r="GK33" s="12">
        <v>0.003</v>
      </c>
      <c r="GL33" s="12">
        <v>0.1</v>
      </c>
      <c r="GM33" s="12">
        <v>0.026</v>
      </c>
      <c r="GN33" s="12">
        <v>0.055</v>
      </c>
      <c r="GO33" s="12">
        <v>0.041</v>
      </c>
      <c r="GP33" s="12">
        <v>0.031</v>
      </c>
      <c r="GQ33" s="12">
        <v>0.133</v>
      </c>
      <c r="GR33" s="12">
        <v>0.039</v>
      </c>
      <c r="GS33" s="12">
        <v>0.069</v>
      </c>
      <c r="GT33" s="12">
        <v>0.054</v>
      </c>
      <c r="GU33" s="12">
        <v>0.043</v>
      </c>
      <c r="GV33" s="12">
        <v>0.004</v>
      </c>
      <c r="GW33" s="12">
        <v>0.033</v>
      </c>
      <c r="GX33" s="12">
        <v>0.036</v>
      </c>
      <c r="GY33" s="12">
        <v>0.042</v>
      </c>
      <c r="GZ33" s="12">
        <v>0.034</v>
      </c>
      <c r="HA33" s="12">
        <v>0.033</v>
      </c>
      <c r="HB33" s="12">
        <v>0.04</v>
      </c>
      <c r="HC33" s="12">
        <v>0.018</v>
      </c>
      <c r="HD33" s="12">
        <v>0.362</v>
      </c>
      <c r="HE33" s="12">
        <v>0.027</v>
      </c>
      <c r="HF33" s="12">
        <v>0.137</v>
      </c>
      <c r="HG33" s="12">
        <v>0.002</v>
      </c>
      <c r="HH33" s="12">
        <v>0.027</v>
      </c>
      <c r="HI33" s="12">
        <v>0.03</v>
      </c>
      <c r="HJ33" s="12">
        <v>0.023</v>
      </c>
      <c r="HK33" s="12">
        <v>0.004</v>
      </c>
      <c r="HL33" s="12">
        <v>0.017</v>
      </c>
      <c r="HM33" s="12">
        <v>0.025</v>
      </c>
      <c r="HN33" s="12">
        <v>0.073</v>
      </c>
      <c r="HO33" s="12"/>
      <c r="HP33" s="12"/>
      <c r="HQ33" s="12"/>
      <c r="HR33" s="12"/>
      <c r="HS33" s="12"/>
      <c r="HT33" s="12"/>
      <c r="HU33" s="12"/>
      <c r="HV33" s="12"/>
      <c r="HW33" s="12"/>
      <c r="HX33" s="14">
        <f>COUNTA(B33:HN33)</f>
        <v>205</v>
      </c>
      <c r="HY33" s="12">
        <v>0.06638166937546738</v>
      </c>
      <c r="HZ33" s="12">
        <f>MINA(B33:HN33)</f>
        <v>0</v>
      </c>
      <c r="IA33" s="12">
        <f>MAXA(B33:HN33)</f>
        <v>0.446</v>
      </c>
      <c r="IB33" s="12">
        <f>STDEVPA(B33:HN33)</f>
        <v>0.0640707124030811</v>
      </c>
    </row>
    <row r="34" spans="1:236" ht="12.75" customHeight="1">
      <c r="A34" s="11" t="s">
        <v>39</v>
      </c>
      <c r="B34" s="12">
        <v>0.018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6" t="s">
        <v>15</v>
      </c>
      <c r="M34" s="16" t="s">
        <v>15</v>
      </c>
      <c r="N34" s="13">
        <v>0.007</v>
      </c>
      <c r="O34" s="16" t="s">
        <v>15</v>
      </c>
      <c r="P34" s="16" t="s">
        <v>15</v>
      </c>
      <c r="Q34" s="16" t="s">
        <v>15</v>
      </c>
      <c r="R34" s="13">
        <v>0.07</v>
      </c>
      <c r="S34" s="16" t="s">
        <v>15</v>
      </c>
      <c r="T34" s="16" t="s">
        <v>15</v>
      </c>
      <c r="U34" s="16" t="s">
        <v>15</v>
      </c>
      <c r="V34" s="13">
        <v>0.017</v>
      </c>
      <c r="W34" s="16" t="s">
        <v>15</v>
      </c>
      <c r="X34" s="16" t="s">
        <v>15</v>
      </c>
      <c r="Y34" s="16" t="s">
        <v>15</v>
      </c>
      <c r="Z34" s="16" t="s">
        <v>15</v>
      </c>
      <c r="AA34" s="16" t="s">
        <v>15</v>
      </c>
      <c r="AB34" s="16" t="s">
        <v>15</v>
      </c>
      <c r="AC34" s="16" t="s">
        <v>15</v>
      </c>
      <c r="AD34" s="16" t="s">
        <v>15</v>
      </c>
      <c r="AE34" s="16" t="s">
        <v>15</v>
      </c>
      <c r="AF34" s="16" t="s">
        <v>15</v>
      </c>
      <c r="AG34" s="16" t="s">
        <v>15</v>
      </c>
      <c r="AH34" s="16" t="s">
        <v>15</v>
      </c>
      <c r="AI34" s="16" t="s">
        <v>15</v>
      </c>
      <c r="AJ34" s="16" t="s">
        <v>15</v>
      </c>
      <c r="AK34" s="16" t="s">
        <v>15</v>
      </c>
      <c r="AL34" s="15" t="s">
        <v>15</v>
      </c>
      <c r="AM34" s="15" t="s">
        <v>15</v>
      </c>
      <c r="AN34" s="15" t="s">
        <v>15</v>
      </c>
      <c r="AO34" s="15" t="s">
        <v>15</v>
      </c>
      <c r="AP34" s="15" t="s">
        <v>15</v>
      </c>
      <c r="AQ34" s="15" t="s">
        <v>15</v>
      </c>
      <c r="AR34" s="12">
        <v>0.005</v>
      </c>
      <c r="AS34" s="12">
        <v>0</v>
      </c>
      <c r="AT34" s="15" t="s">
        <v>15</v>
      </c>
      <c r="AU34" s="15" t="s">
        <v>15</v>
      </c>
      <c r="AV34" s="15" t="s">
        <v>15</v>
      </c>
      <c r="AW34" s="15" t="s">
        <v>15</v>
      </c>
      <c r="AX34" s="12">
        <v>0.002</v>
      </c>
      <c r="AY34" s="15" t="s">
        <v>15</v>
      </c>
      <c r="AZ34" s="15" t="s">
        <v>15</v>
      </c>
      <c r="BA34" s="15" t="s">
        <v>15</v>
      </c>
      <c r="BB34" s="15" t="s">
        <v>15</v>
      </c>
      <c r="BC34" s="15" t="s">
        <v>15</v>
      </c>
      <c r="BD34" s="15" t="s">
        <v>15</v>
      </c>
      <c r="BE34" s="15" t="s">
        <v>15</v>
      </c>
      <c r="BF34" s="15" t="s">
        <v>15</v>
      </c>
      <c r="BG34" s="15" t="s">
        <v>15</v>
      </c>
      <c r="BH34" s="15" t="s">
        <v>15</v>
      </c>
      <c r="BI34" s="15" t="s">
        <v>15</v>
      </c>
      <c r="BJ34" s="15" t="s">
        <v>15</v>
      </c>
      <c r="BK34" s="15" t="s">
        <v>15</v>
      </c>
      <c r="BL34" s="15" t="s">
        <v>15</v>
      </c>
      <c r="BM34" s="15" t="s">
        <v>15</v>
      </c>
      <c r="BN34" s="15" t="s">
        <v>15</v>
      </c>
      <c r="BO34" s="15" t="s">
        <v>15</v>
      </c>
      <c r="BP34" s="15" t="s">
        <v>15</v>
      </c>
      <c r="BQ34" s="15" t="s">
        <v>15</v>
      </c>
      <c r="BR34" s="15" t="s">
        <v>15</v>
      </c>
      <c r="BS34" s="15" t="s">
        <v>15</v>
      </c>
      <c r="BT34" s="15" t="s">
        <v>15</v>
      </c>
      <c r="BU34" s="15" t="s">
        <v>15</v>
      </c>
      <c r="BV34" s="15" t="s">
        <v>15</v>
      </c>
      <c r="BW34" s="15" t="s">
        <v>15</v>
      </c>
      <c r="BX34" s="15" t="s">
        <v>15</v>
      </c>
      <c r="BY34" s="15" t="s">
        <v>15</v>
      </c>
      <c r="BZ34" s="15" t="s">
        <v>15</v>
      </c>
      <c r="CA34" s="12">
        <v>0.03</v>
      </c>
      <c r="CB34" s="15" t="s">
        <v>15</v>
      </c>
      <c r="CC34" s="15" t="s">
        <v>15</v>
      </c>
      <c r="CD34" s="15" t="s">
        <v>15</v>
      </c>
      <c r="CE34" s="15" t="s">
        <v>15</v>
      </c>
      <c r="CF34" s="15" t="s">
        <v>15</v>
      </c>
      <c r="CG34" s="15" t="s">
        <v>15</v>
      </c>
      <c r="CH34" s="15" t="s">
        <v>15</v>
      </c>
      <c r="CI34" s="15" t="s">
        <v>15</v>
      </c>
      <c r="CJ34" s="12">
        <v>0.038</v>
      </c>
      <c r="CK34" s="15" t="s">
        <v>15</v>
      </c>
      <c r="CL34" s="15" t="s">
        <v>15</v>
      </c>
      <c r="CM34" s="12"/>
      <c r="CN34" s="12"/>
      <c r="CO34" s="12"/>
      <c r="CP34" s="15" t="s">
        <v>15</v>
      </c>
      <c r="CQ34" s="15" t="s">
        <v>15</v>
      </c>
      <c r="CR34" s="15" t="s">
        <v>15</v>
      </c>
      <c r="CS34" s="15" t="s">
        <v>15</v>
      </c>
      <c r="CT34" s="12">
        <v>0.035</v>
      </c>
      <c r="CU34" s="12">
        <v>0.045</v>
      </c>
      <c r="CV34" s="15" t="s">
        <v>15</v>
      </c>
      <c r="CW34" s="15" t="s">
        <v>15</v>
      </c>
      <c r="CX34" s="15" t="s">
        <v>15</v>
      </c>
      <c r="CY34" s="15" t="s">
        <v>15</v>
      </c>
      <c r="CZ34" s="15" t="s">
        <v>15</v>
      </c>
      <c r="DA34" s="15" t="s">
        <v>15</v>
      </c>
      <c r="DB34" s="15" t="s">
        <v>15</v>
      </c>
      <c r="DC34" s="15" t="s">
        <v>15</v>
      </c>
      <c r="DD34" s="15" t="s">
        <v>15</v>
      </c>
      <c r="DE34" s="15" t="s">
        <v>15</v>
      </c>
      <c r="DF34" s="15" t="s">
        <v>15</v>
      </c>
      <c r="DG34" s="15" t="s">
        <v>15</v>
      </c>
      <c r="DH34" s="12"/>
      <c r="DI34" s="12"/>
      <c r="DJ34" s="12"/>
      <c r="DK34" s="15" t="s">
        <v>15</v>
      </c>
      <c r="DL34" s="15" t="s">
        <v>15</v>
      </c>
      <c r="DM34" s="12">
        <v>0.099</v>
      </c>
      <c r="DN34" s="15" t="s">
        <v>15</v>
      </c>
      <c r="DO34" s="15" t="s">
        <v>15</v>
      </c>
      <c r="DP34" s="15" t="s">
        <v>15</v>
      </c>
      <c r="DQ34" s="15" t="s">
        <v>15</v>
      </c>
      <c r="DR34" s="15" t="s">
        <v>15</v>
      </c>
      <c r="DS34" s="15" t="s">
        <v>15</v>
      </c>
      <c r="DT34" s="12"/>
      <c r="DU34" s="12"/>
      <c r="DV34" s="12">
        <v>0.054</v>
      </c>
      <c r="DW34" s="12">
        <v>0.046</v>
      </c>
      <c r="DX34" s="15" t="s">
        <v>15</v>
      </c>
      <c r="DY34" s="12">
        <v>0.067</v>
      </c>
      <c r="DZ34" s="12">
        <v>0.026</v>
      </c>
      <c r="EA34" s="12">
        <v>0.045</v>
      </c>
      <c r="EB34" s="15" t="s">
        <v>15</v>
      </c>
      <c r="EC34" s="15" t="s">
        <v>15</v>
      </c>
      <c r="ED34" s="12"/>
      <c r="EE34" s="12"/>
      <c r="EF34" s="12"/>
      <c r="EG34" s="12"/>
      <c r="EH34" s="12"/>
      <c r="EI34" s="12"/>
      <c r="EJ34" s="15" t="s">
        <v>15</v>
      </c>
      <c r="EK34" s="12">
        <v>0.022</v>
      </c>
      <c r="EL34" s="12">
        <v>0.046</v>
      </c>
      <c r="EM34" s="15" t="s">
        <v>15</v>
      </c>
      <c r="EN34" s="15" t="s">
        <v>15</v>
      </c>
      <c r="EO34" s="15" t="s">
        <v>15</v>
      </c>
      <c r="EP34" s="12">
        <v>0.033</v>
      </c>
      <c r="EQ34" s="15" t="s">
        <v>15</v>
      </c>
      <c r="ER34" s="15" t="s">
        <v>15</v>
      </c>
      <c r="ES34" s="12">
        <v>0.042</v>
      </c>
      <c r="ET34" s="15" t="s">
        <v>15</v>
      </c>
      <c r="EU34" s="15" t="s">
        <v>15</v>
      </c>
      <c r="EV34" s="12">
        <v>0.049</v>
      </c>
      <c r="EW34" s="15" t="s">
        <v>15</v>
      </c>
      <c r="EX34" s="15" t="s">
        <v>15</v>
      </c>
      <c r="EY34" s="15" t="s">
        <v>15</v>
      </c>
      <c r="EZ34" s="15" t="s">
        <v>15</v>
      </c>
      <c r="FA34" s="12">
        <v>0.043</v>
      </c>
      <c r="FB34" s="12">
        <v>0.069</v>
      </c>
      <c r="FC34" s="15" t="s">
        <v>15</v>
      </c>
      <c r="FD34" s="15" t="s">
        <v>15</v>
      </c>
      <c r="FE34" s="15" t="s">
        <v>15</v>
      </c>
      <c r="FF34" s="12">
        <v>0.047</v>
      </c>
      <c r="FG34" s="12">
        <v>0.076</v>
      </c>
      <c r="FH34" s="15" t="s">
        <v>15</v>
      </c>
      <c r="FI34" s="15" t="s">
        <v>15</v>
      </c>
      <c r="FJ34" s="15" t="s">
        <v>15</v>
      </c>
      <c r="FK34" s="12">
        <v>0.053</v>
      </c>
      <c r="FL34" s="15" t="s">
        <v>15</v>
      </c>
      <c r="FM34" s="15" t="s">
        <v>15</v>
      </c>
      <c r="FN34" s="15" t="s">
        <v>15</v>
      </c>
      <c r="FO34" s="12">
        <v>0.058</v>
      </c>
      <c r="FP34" s="15" t="s">
        <v>15</v>
      </c>
      <c r="FQ34" s="15" t="s">
        <v>15</v>
      </c>
      <c r="FR34" s="15" t="s">
        <v>15</v>
      </c>
      <c r="FS34" s="15" t="s">
        <v>15</v>
      </c>
      <c r="FT34" s="15" t="s">
        <v>15</v>
      </c>
      <c r="FU34" s="15" t="s">
        <v>15</v>
      </c>
      <c r="FV34" s="12">
        <v>0.018</v>
      </c>
      <c r="FW34" s="12">
        <v>0.014</v>
      </c>
      <c r="FX34" s="12"/>
      <c r="FY34" s="12"/>
      <c r="FZ34" s="12">
        <v>0.002</v>
      </c>
      <c r="GA34" s="12">
        <v>0.014</v>
      </c>
      <c r="GB34" s="12">
        <v>0.212</v>
      </c>
      <c r="GC34" s="15" t="s">
        <v>15</v>
      </c>
      <c r="GD34" s="12">
        <v>0.044</v>
      </c>
      <c r="GE34" s="15" t="s">
        <v>15</v>
      </c>
      <c r="GF34" s="15" t="s">
        <v>15</v>
      </c>
      <c r="GG34" s="15" t="s">
        <v>15</v>
      </c>
      <c r="GH34" s="15" t="s">
        <v>15</v>
      </c>
      <c r="GI34" s="12">
        <v>0.002</v>
      </c>
      <c r="GJ34" s="12">
        <v>0.002</v>
      </c>
      <c r="GK34" s="12">
        <v>0.004</v>
      </c>
      <c r="GL34" s="15" t="s">
        <v>15</v>
      </c>
      <c r="GM34" s="15" t="s">
        <v>15</v>
      </c>
      <c r="GN34" s="15" t="s">
        <v>15</v>
      </c>
      <c r="GO34" s="15" t="s">
        <v>15</v>
      </c>
      <c r="GP34" s="15" t="s">
        <v>15</v>
      </c>
      <c r="GQ34" s="15" t="s">
        <v>15</v>
      </c>
      <c r="GR34" s="15" t="s">
        <v>15</v>
      </c>
      <c r="GS34" s="15" t="s">
        <v>15</v>
      </c>
      <c r="GT34" s="15" t="s">
        <v>15</v>
      </c>
      <c r="GU34" s="15" t="s">
        <v>15</v>
      </c>
      <c r="GV34" s="15" t="s">
        <v>15</v>
      </c>
      <c r="GW34" s="15" t="s">
        <v>15</v>
      </c>
      <c r="GX34" s="15" t="s">
        <v>15</v>
      </c>
      <c r="GY34" s="15" t="s">
        <v>15</v>
      </c>
      <c r="GZ34" s="15" t="s">
        <v>15</v>
      </c>
      <c r="HA34" s="15" t="s">
        <v>15</v>
      </c>
      <c r="HB34" s="15" t="s">
        <v>15</v>
      </c>
      <c r="HC34" s="15" t="s">
        <v>15</v>
      </c>
      <c r="HD34" s="15" t="s">
        <v>15</v>
      </c>
      <c r="HE34" s="15" t="s">
        <v>15</v>
      </c>
      <c r="HF34" s="15" t="s">
        <v>15</v>
      </c>
      <c r="HG34" s="15" t="s">
        <v>15</v>
      </c>
      <c r="HH34" s="15" t="s">
        <v>15</v>
      </c>
      <c r="HI34" s="15" t="s">
        <v>15</v>
      </c>
      <c r="HJ34" s="15" t="s">
        <v>15</v>
      </c>
      <c r="HK34" s="15" t="s">
        <v>15</v>
      </c>
      <c r="HL34" s="15" t="s">
        <v>15</v>
      </c>
      <c r="HM34" s="15" t="s">
        <v>15</v>
      </c>
      <c r="HN34" s="15" t="s">
        <v>15</v>
      </c>
      <c r="HO34" s="15"/>
      <c r="HP34" s="15"/>
      <c r="HQ34" s="15"/>
      <c r="HR34" s="15"/>
      <c r="HS34" s="15"/>
      <c r="HT34" s="15"/>
      <c r="HU34" s="15"/>
      <c r="HV34" s="15"/>
      <c r="HW34" s="15"/>
      <c r="HX34" s="14">
        <f>COUNTA(B34:HN34)</f>
        <v>205</v>
      </c>
      <c r="HY34" s="12">
        <v>0.011190243902439025</v>
      </c>
      <c r="HZ34" s="12">
        <f>MINA(B34:HN34)</f>
        <v>0</v>
      </c>
      <c r="IA34" s="12">
        <f>MAXA(B34:HN34)</f>
        <v>0.212</v>
      </c>
      <c r="IB34" s="12">
        <f>STDEVPA(B34:HN34)</f>
        <v>0.021991266451002245</v>
      </c>
    </row>
    <row r="35" spans="1:236" ht="12.75" customHeight="1">
      <c r="A35" s="11" t="s">
        <v>40</v>
      </c>
      <c r="B35" s="12">
        <v>0.315</v>
      </c>
      <c r="C35" s="12">
        <v>0.255</v>
      </c>
      <c r="D35" s="12">
        <v>0.41</v>
      </c>
      <c r="E35" s="12">
        <v>0.292</v>
      </c>
      <c r="F35" s="12">
        <v>0.289</v>
      </c>
      <c r="G35" s="12">
        <v>0.157</v>
      </c>
      <c r="H35" s="12">
        <v>0.31</v>
      </c>
      <c r="J35" s="12">
        <v>0.149</v>
      </c>
      <c r="K35" s="12">
        <v>0.149</v>
      </c>
      <c r="L35" s="13">
        <v>0.343</v>
      </c>
      <c r="M35" s="13">
        <v>0.117</v>
      </c>
      <c r="N35" s="13"/>
      <c r="O35" s="13">
        <v>0.193</v>
      </c>
      <c r="P35" s="13">
        <v>0.223</v>
      </c>
      <c r="Q35" s="13">
        <v>0.173</v>
      </c>
      <c r="R35" s="13"/>
      <c r="S35" s="13">
        <v>0.132</v>
      </c>
      <c r="T35" s="13">
        <v>0.305</v>
      </c>
      <c r="U35" s="13"/>
      <c r="V35" s="13">
        <v>0.619</v>
      </c>
      <c r="W35" s="13">
        <v>0.42</v>
      </c>
      <c r="X35" s="13"/>
      <c r="Y35" s="13">
        <v>0.189</v>
      </c>
      <c r="Z35" s="13">
        <v>0.148</v>
      </c>
      <c r="AA35" s="13"/>
      <c r="AB35" s="13">
        <v>0.152</v>
      </c>
      <c r="AC35" s="13">
        <v>0.114</v>
      </c>
      <c r="AD35" s="13">
        <v>0.192</v>
      </c>
      <c r="AE35" s="13"/>
      <c r="AF35" s="13">
        <v>0.335</v>
      </c>
      <c r="AG35" s="13">
        <v>0.314</v>
      </c>
      <c r="AH35" s="13">
        <v>0.14</v>
      </c>
      <c r="AI35" s="13"/>
      <c r="AJ35" s="13">
        <v>0.58</v>
      </c>
      <c r="AK35" s="13">
        <v>0.346</v>
      </c>
      <c r="AL35" s="12">
        <v>0.621</v>
      </c>
      <c r="AM35" s="12"/>
      <c r="AN35" s="12">
        <v>0.069</v>
      </c>
      <c r="AO35" s="12">
        <v>0.242</v>
      </c>
      <c r="AP35" s="12">
        <v>0.369</v>
      </c>
      <c r="AQ35" s="12">
        <v>0.062</v>
      </c>
      <c r="AR35" s="12">
        <v>0.407</v>
      </c>
      <c r="AS35" s="12">
        <v>0.2092442584002715</v>
      </c>
      <c r="AT35" s="12"/>
      <c r="AU35" s="12">
        <v>0.119</v>
      </c>
      <c r="AV35" s="12">
        <v>0.245</v>
      </c>
      <c r="AW35" s="12">
        <v>0.253</v>
      </c>
      <c r="AX35" s="12">
        <v>0.159</v>
      </c>
      <c r="AY35" s="12">
        <v>0.083</v>
      </c>
      <c r="AZ35" s="12">
        <v>0.319</v>
      </c>
      <c r="BA35" s="12">
        <v>0.195</v>
      </c>
      <c r="BB35" s="12">
        <v>0.023</v>
      </c>
      <c r="BC35" s="12">
        <v>0.154</v>
      </c>
      <c r="BD35" s="12">
        <v>0.081</v>
      </c>
      <c r="BE35" s="12">
        <v>0.077</v>
      </c>
      <c r="BF35" s="12">
        <v>0.064</v>
      </c>
      <c r="BG35" s="12">
        <v>0.178</v>
      </c>
      <c r="BH35" s="12">
        <v>0.255</v>
      </c>
      <c r="BI35" s="12">
        <v>0.225</v>
      </c>
      <c r="BJ35" s="12">
        <v>0.034</v>
      </c>
      <c r="BK35" s="12">
        <v>0.047</v>
      </c>
      <c r="BL35" s="12">
        <v>0.055</v>
      </c>
      <c r="BM35" s="12">
        <v>0.134</v>
      </c>
      <c r="BN35" s="12">
        <v>0.43</v>
      </c>
      <c r="BO35" s="12">
        <v>0.386</v>
      </c>
      <c r="BP35" s="12">
        <v>0.06</v>
      </c>
      <c r="BQ35" s="12">
        <v>0.098</v>
      </c>
      <c r="BR35" s="12">
        <v>0.105</v>
      </c>
      <c r="BS35" s="12">
        <v>0.071</v>
      </c>
      <c r="BT35" s="12">
        <v>0.076</v>
      </c>
      <c r="BU35" s="12">
        <v>0.116</v>
      </c>
      <c r="BV35" s="12">
        <v>0.182</v>
      </c>
      <c r="BW35" s="12">
        <v>0.102</v>
      </c>
      <c r="BX35" s="12">
        <v>0.023</v>
      </c>
      <c r="BY35" s="12">
        <v>0.168</v>
      </c>
      <c r="BZ35" s="12">
        <v>0.113</v>
      </c>
      <c r="CA35" s="12">
        <v>0.324</v>
      </c>
      <c r="CB35" s="12">
        <v>0.259</v>
      </c>
      <c r="CC35" s="12">
        <v>0.183</v>
      </c>
      <c r="CD35" s="12">
        <v>0.137</v>
      </c>
      <c r="CE35" s="12">
        <v>0.088</v>
      </c>
      <c r="CF35" s="12">
        <v>0.101</v>
      </c>
      <c r="CG35" s="12">
        <v>0.089</v>
      </c>
      <c r="CH35" s="12">
        <v>0.066</v>
      </c>
      <c r="CI35" s="12">
        <v>0.053</v>
      </c>
      <c r="CJ35" s="12">
        <v>0.2</v>
      </c>
      <c r="CK35" s="12">
        <v>0.036</v>
      </c>
      <c r="CL35" s="12">
        <v>0.048</v>
      </c>
      <c r="CM35" s="12"/>
      <c r="CN35" s="12"/>
      <c r="CO35" s="12"/>
      <c r="CP35" s="12">
        <v>0.037</v>
      </c>
      <c r="CQ35" s="12">
        <v>0.049</v>
      </c>
      <c r="CR35" s="12">
        <v>0.077</v>
      </c>
      <c r="CS35" s="12">
        <v>0.121</v>
      </c>
      <c r="CT35" s="12">
        <v>0.139</v>
      </c>
      <c r="CU35" s="12">
        <v>0.152</v>
      </c>
      <c r="CV35" s="12">
        <v>0.3</v>
      </c>
      <c r="CW35" s="12">
        <v>0.226</v>
      </c>
      <c r="CX35" s="12">
        <v>0.089</v>
      </c>
      <c r="CY35" s="12">
        <v>0.1</v>
      </c>
      <c r="CZ35" s="12">
        <v>0.073</v>
      </c>
      <c r="DA35" s="12">
        <v>0.049</v>
      </c>
      <c r="DB35" s="12">
        <v>0.06</v>
      </c>
      <c r="DC35" s="12">
        <v>0.066</v>
      </c>
      <c r="DD35" s="12">
        <v>0.127</v>
      </c>
      <c r="DE35" s="12">
        <v>0.107</v>
      </c>
      <c r="DF35" s="12">
        <v>0.079</v>
      </c>
      <c r="DG35" s="12">
        <v>0.046</v>
      </c>
      <c r="DH35" s="12"/>
      <c r="DI35" s="12"/>
      <c r="DJ35" s="12"/>
      <c r="DK35" s="12">
        <v>0.1</v>
      </c>
      <c r="DL35" s="12">
        <v>0.056</v>
      </c>
      <c r="DM35" s="12">
        <v>0.215</v>
      </c>
      <c r="DN35" s="12">
        <v>0.221</v>
      </c>
      <c r="DO35" s="12">
        <v>0.097</v>
      </c>
      <c r="DP35" s="12">
        <v>0.088</v>
      </c>
      <c r="DQ35" s="12">
        <v>0.206</v>
      </c>
      <c r="DR35" s="12">
        <v>0.118</v>
      </c>
      <c r="DS35" s="12">
        <v>0.048</v>
      </c>
      <c r="DT35" s="12"/>
      <c r="DU35" s="12"/>
      <c r="DV35" s="12">
        <v>0.186</v>
      </c>
      <c r="DW35" s="12">
        <v>0.154</v>
      </c>
      <c r="DX35" s="12">
        <v>0.128</v>
      </c>
      <c r="DY35" s="12">
        <v>0.166</v>
      </c>
      <c r="DZ35" s="12">
        <v>0.05</v>
      </c>
      <c r="EA35" s="12">
        <v>0.078</v>
      </c>
      <c r="EB35" s="12">
        <v>0.093</v>
      </c>
      <c r="EC35" s="12">
        <v>0.043</v>
      </c>
      <c r="ED35" s="12"/>
      <c r="EE35" s="12"/>
      <c r="EF35" s="12"/>
      <c r="EG35" s="12"/>
      <c r="EH35" s="12"/>
      <c r="EI35" s="12"/>
      <c r="EJ35" s="12">
        <v>0.081</v>
      </c>
      <c r="EK35" s="12">
        <v>0.091</v>
      </c>
      <c r="EL35" s="12">
        <v>0.323</v>
      </c>
      <c r="EM35" s="12">
        <v>0.135</v>
      </c>
      <c r="EN35" s="12">
        <v>0.267</v>
      </c>
      <c r="EO35" s="12">
        <v>0.095</v>
      </c>
      <c r="EP35" s="12">
        <v>0.072</v>
      </c>
      <c r="EQ35" s="12">
        <v>0.06</v>
      </c>
      <c r="ER35" s="12">
        <v>0.101</v>
      </c>
      <c r="ES35" s="12">
        <v>0.061</v>
      </c>
      <c r="ET35" s="12">
        <v>0.057</v>
      </c>
      <c r="EU35" s="12">
        <v>0.086</v>
      </c>
      <c r="EV35" s="12">
        <v>0.083</v>
      </c>
      <c r="EW35" s="12">
        <v>0.126</v>
      </c>
      <c r="EX35" s="12">
        <v>0.183</v>
      </c>
      <c r="EY35" s="12">
        <v>0.041</v>
      </c>
      <c r="EZ35" s="12">
        <v>0.058</v>
      </c>
      <c r="FA35" s="12">
        <v>0.114</v>
      </c>
      <c r="FB35" s="12">
        <v>0.263</v>
      </c>
      <c r="FC35" s="12">
        <v>0.092</v>
      </c>
      <c r="FD35" s="12">
        <v>0.095</v>
      </c>
      <c r="FE35" s="12">
        <v>0.064</v>
      </c>
      <c r="FF35" s="12">
        <v>0.049</v>
      </c>
      <c r="FG35" s="12">
        <v>0.041</v>
      </c>
      <c r="FH35" s="12">
        <v>0.057</v>
      </c>
      <c r="FI35" s="12">
        <v>0.058</v>
      </c>
      <c r="FJ35" s="12">
        <v>0.169</v>
      </c>
      <c r="FK35" s="12">
        <v>0.355</v>
      </c>
      <c r="FL35" s="12">
        <v>0.166</v>
      </c>
      <c r="FM35" s="12">
        <v>0.098</v>
      </c>
      <c r="FN35" s="12">
        <v>0.306</v>
      </c>
      <c r="FO35" s="12">
        <v>0.273</v>
      </c>
      <c r="FP35" s="12">
        <v>0.096</v>
      </c>
      <c r="FQ35" s="12">
        <v>0.284</v>
      </c>
      <c r="FR35" s="12">
        <v>0.185</v>
      </c>
      <c r="FS35" s="12">
        <v>0.175</v>
      </c>
      <c r="FT35" s="12">
        <v>0.207</v>
      </c>
      <c r="FU35" s="12">
        <v>0.325</v>
      </c>
      <c r="FV35" s="12">
        <v>0.067</v>
      </c>
      <c r="FW35" s="12">
        <v>0.03</v>
      </c>
      <c r="FX35" s="12"/>
      <c r="FY35" s="12"/>
      <c r="FZ35" s="12">
        <v>0.168</v>
      </c>
      <c r="GA35" s="12">
        <v>0.054</v>
      </c>
      <c r="GB35" s="12">
        <v>0.352</v>
      </c>
      <c r="GC35" s="12">
        <v>0.078</v>
      </c>
      <c r="GD35" s="12">
        <v>0.183</v>
      </c>
      <c r="GE35" s="12">
        <v>0.212</v>
      </c>
      <c r="GF35" s="12">
        <v>0.057</v>
      </c>
      <c r="GG35" s="12">
        <v>0.089</v>
      </c>
      <c r="GH35" s="12">
        <v>0.273</v>
      </c>
      <c r="GI35" s="12">
        <v>0.12</v>
      </c>
      <c r="GJ35" s="12">
        <v>0.039</v>
      </c>
      <c r="GK35" s="12">
        <v>0.054</v>
      </c>
      <c r="GL35" s="12">
        <v>0.28</v>
      </c>
      <c r="GM35" s="12">
        <v>0.069</v>
      </c>
      <c r="GN35" s="12">
        <v>0.316</v>
      </c>
      <c r="GO35" s="12">
        <v>0.311</v>
      </c>
      <c r="GP35" s="12">
        <v>0.087</v>
      </c>
      <c r="GQ35" s="12">
        <v>0.138</v>
      </c>
      <c r="GR35" s="12">
        <v>0.434</v>
      </c>
      <c r="GS35" s="12">
        <v>0.34</v>
      </c>
      <c r="GT35" s="12">
        <v>0.153</v>
      </c>
      <c r="GU35" s="12">
        <v>0.121</v>
      </c>
      <c r="GV35" s="12">
        <v>0.053</v>
      </c>
      <c r="GW35" s="12">
        <v>0.075</v>
      </c>
      <c r="GX35" s="12">
        <v>0.233</v>
      </c>
      <c r="GY35" s="12">
        <v>0.22</v>
      </c>
      <c r="GZ35" s="12">
        <v>0.125</v>
      </c>
      <c r="HA35" s="12">
        <v>0.151</v>
      </c>
      <c r="HB35" s="12">
        <v>0.176</v>
      </c>
      <c r="HC35" s="12">
        <v>0.062</v>
      </c>
      <c r="HD35" s="12">
        <v>0.347</v>
      </c>
      <c r="HE35" s="12">
        <v>0.079</v>
      </c>
      <c r="HF35" s="12">
        <v>0.143</v>
      </c>
      <c r="HG35" s="12">
        <v>0.067</v>
      </c>
      <c r="HH35" s="12">
        <v>0.078</v>
      </c>
      <c r="HI35" s="12">
        <v>0.097</v>
      </c>
      <c r="HJ35" s="12">
        <v>0.054</v>
      </c>
      <c r="HK35" s="12">
        <v>0.063</v>
      </c>
      <c r="HL35" s="12">
        <v>0.067</v>
      </c>
      <c r="HM35" s="12">
        <v>0.096</v>
      </c>
      <c r="HN35" s="12">
        <v>0.302</v>
      </c>
      <c r="HO35" s="12"/>
      <c r="HP35" s="12"/>
      <c r="HQ35" s="12"/>
      <c r="HR35" s="12"/>
      <c r="HS35" s="12"/>
      <c r="HT35" s="12"/>
      <c r="HU35" s="12"/>
      <c r="HV35" s="12"/>
      <c r="HW35" s="12"/>
      <c r="HX35" s="14">
        <f>COUNTA(B35:HN35)</f>
        <v>195</v>
      </c>
      <c r="HY35" s="12">
        <v>0.16104227824820644</v>
      </c>
      <c r="HZ35" s="12">
        <f>MINA(B35:HN35)</f>
        <v>0.023</v>
      </c>
      <c r="IA35" s="12">
        <f>MAXA(B35:HN35)</f>
        <v>0.621</v>
      </c>
      <c r="IB35" s="12">
        <f>STDEVPA(B35:HN35)</f>
        <v>0.11474858045970286</v>
      </c>
    </row>
    <row r="36" spans="1:236" ht="12.75" customHeight="1">
      <c r="A36" s="11" t="s">
        <v>41</v>
      </c>
      <c r="B36" s="12">
        <v>0.84</v>
      </c>
      <c r="C36" s="12">
        <v>0.78</v>
      </c>
      <c r="D36" s="12">
        <v>1.54</v>
      </c>
      <c r="E36" s="12">
        <v>1.022</v>
      </c>
      <c r="F36" s="12">
        <v>1.017</v>
      </c>
      <c r="G36" s="12">
        <v>0.475</v>
      </c>
      <c r="H36" s="12">
        <v>1.036</v>
      </c>
      <c r="I36" s="12">
        <v>0.668</v>
      </c>
      <c r="J36" s="12">
        <v>0.383</v>
      </c>
      <c r="K36" s="12">
        <v>0.468</v>
      </c>
      <c r="L36" s="13">
        <v>1.164</v>
      </c>
      <c r="M36" s="13">
        <v>0.375</v>
      </c>
      <c r="N36" s="13">
        <v>0.505</v>
      </c>
      <c r="O36" s="13">
        <v>0.64</v>
      </c>
      <c r="P36" s="13">
        <v>0.697</v>
      </c>
      <c r="Q36" s="13">
        <v>0.639</v>
      </c>
      <c r="R36" s="13">
        <v>1.367</v>
      </c>
      <c r="S36" s="13">
        <v>0.402</v>
      </c>
      <c r="T36" s="13">
        <v>0.969</v>
      </c>
      <c r="U36" s="13">
        <v>1.883</v>
      </c>
      <c r="V36" s="13">
        <v>1.963</v>
      </c>
      <c r="W36" s="13">
        <v>0.999</v>
      </c>
      <c r="X36" s="13">
        <v>0.257</v>
      </c>
      <c r="Y36" s="13">
        <v>0.55</v>
      </c>
      <c r="Z36" s="13">
        <v>0.352</v>
      </c>
      <c r="AA36" s="13">
        <v>1.644</v>
      </c>
      <c r="AB36" s="13">
        <v>0.381</v>
      </c>
      <c r="AC36" s="13">
        <v>0.241</v>
      </c>
      <c r="AD36" s="13">
        <v>0.516</v>
      </c>
      <c r="AE36" s="13">
        <v>1.006</v>
      </c>
      <c r="AF36" s="13">
        <v>0.868</v>
      </c>
      <c r="AG36" s="13">
        <v>0.576</v>
      </c>
      <c r="AH36" s="13">
        <v>0.271</v>
      </c>
      <c r="AI36" s="13">
        <v>0.75</v>
      </c>
      <c r="AJ36" s="13">
        <v>1.631</v>
      </c>
      <c r="AK36" s="13">
        <v>0.794</v>
      </c>
      <c r="AL36" s="12">
        <v>1.537</v>
      </c>
      <c r="AM36" s="12">
        <v>0.338</v>
      </c>
      <c r="AN36" s="12">
        <v>0.168</v>
      </c>
      <c r="AO36" s="12">
        <v>0.532</v>
      </c>
      <c r="AP36" s="12">
        <v>0.547</v>
      </c>
      <c r="AQ36" s="12">
        <v>0.159</v>
      </c>
      <c r="AR36" s="12">
        <v>0.36</v>
      </c>
      <c r="AS36" s="12">
        <v>0.5103518497567598</v>
      </c>
      <c r="AT36" s="12">
        <v>0.37</v>
      </c>
      <c r="AU36" s="12">
        <v>0.314</v>
      </c>
      <c r="AV36" s="12">
        <v>0.547</v>
      </c>
      <c r="AW36" s="12">
        <v>0.603</v>
      </c>
      <c r="AX36" s="12">
        <v>0.225</v>
      </c>
      <c r="AY36" s="12">
        <v>0.188</v>
      </c>
      <c r="AZ36" s="12">
        <v>0.704</v>
      </c>
      <c r="BA36" s="12">
        <v>0.533</v>
      </c>
      <c r="BB36" s="12">
        <v>0.051</v>
      </c>
      <c r="BC36" s="12">
        <v>0.406</v>
      </c>
      <c r="BD36" s="12">
        <v>0.122</v>
      </c>
      <c r="BE36" s="12">
        <v>0.177</v>
      </c>
      <c r="BF36" s="12">
        <v>0.262</v>
      </c>
      <c r="BG36" s="12">
        <v>0.757</v>
      </c>
      <c r="BH36" s="12">
        <v>0.638</v>
      </c>
      <c r="BI36" s="12">
        <v>0.572</v>
      </c>
      <c r="BJ36" s="12">
        <v>0.122</v>
      </c>
      <c r="BK36" s="12">
        <v>0.171</v>
      </c>
      <c r="BL36" s="12">
        <v>0.203</v>
      </c>
      <c r="BM36" s="12">
        <v>0.672</v>
      </c>
      <c r="BN36" s="12">
        <v>1.382</v>
      </c>
      <c r="BO36" s="12">
        <v>1.134</v>
      </c>
      <c r="BP36" s="12">
        <v>0.179</v>
      </c>
      <c r="BQ36" s="12">
        <v>0.348</v>
      </c>
      <c r="BR36" s="12">
        <v>0.356</v>
      </c>
      <c r="BS36" s="12">
        <v>0.257</v>
      </c>
      <c r="BT36" s="12">
        <v>0.215</v>
      </c>
      <c r="BU36" s="12">
        <v>0.534</v>
      </c>
      <c r="BV36" s="12">
        <v>3.667</v>
      </c>
      <c r="BW36" s="12">
        <v>2.367</v>
      </c>
      <c r="BX36" s="12">
        <v>0.431</v>
      </c>
      <c r="BY36" s="12">
        <v>3.918</v>
      </c>
      <c r="BZ36" s="12">
        <v>4.436</v>
      </c>
      <c r="CA36" s="12">
        <v>0.803</v>
      </c>
      <c r="CB36" s="12">
        <v>1.07</v>
      </c>
      <c r="CC36" s="12">
        <v>0.9</v>
      </c>
      <c r="CD36" s="12">
        <v>0.44</v>
      </c>
      <c r="CE36" s="12">
        <v>0.352</v>
      </c>
      <c r="CF36" s="12">
        <v>0.328</v>
      </c>
      <c r="CG36" s="12">
        <v>0.252</v>
      </c>
      <c r="CH36" s="12">
        <v>0.292</v>
      </c>
      <c r="CI36" s="12">
        <v>0.136</v>
      </c>
      <c r="CJ36" s="12">
        <v>0.661</v>
      </c>
      <c r="CK36" s="12">
        <v>0.099</v>
      </c>
      <c r="CL36" s="12">
        <v>0.137</v>
      </c>
      <c r="CM36" s="12"/>
      <c r="CN36" s="12"/>
      <c r="CO36" s="12"/>
      <c r="CP36" s="12">
        <v>0.051</v>
      </c>
      <c r="CQ36" s="12">
        <v>0.143</v>
      </c>
      <c r="CR36" s="12">
        <v>0.213</v>
      </c>
      <c r="CS36" s="12">
        <v>0.388</v>
      </c>
      <c r="CT36" s="12">
        <v>0.562</v>
      </c>
      <c r="CU36" s="12">
        <v>0.647</v>
      </c>
      <c r="CV36" s="12">
        <v>1.405</v>
      </c>
      <c r="CW36" s="12">
        <v>1.126</v>
      </c>
      <c r="CX36" s="12">
        <v>0.32</v>
      </c>
      <c r="CY36" s="12">
        <v>0.382</v>
      </c>
      <c r="CZ36" s="12">
        <v>0.277</v>
      </c>
      <c r="DA36" s="12">
        <v>0.153</v>
      </c>
      <c r="DB36" s="12">
        <v>0.148</v>
      </c>
      <c r="DC36" s="12">
        <v>0.323</v>
      </c>
      <c r="DD36" s="12">
        <v>0.626</v>
      </c>
      <c r="DE36" s="12">
        <v>0.444</v>
      </c>
      <c r="DF36" s="12">
        <v>0.336</v>
      </c>
      <c r="DG36" s="12">
        <v>0.191</v>
      </c>
      <c r="DH36" s="12"/>
      <c r="DI36" s="12"/>
      <c r="DJ36" s="12"/>
      <c r="DK36" s="12">
        <v>0.405</v>
      </c>
      <c r="DL36" s="12">
        <v>0.185</v>
      </c>
      <c r="DM36" s="12">
        <v>1.294</v>
      </c>
      <c r="DN36" s="12">
        <v>0.645</v>
      </c>
      <c r="DO36" s="12">
        <v>0.593</v>
      </c>
      <c r="DP36" s="12">
        <v>0.347</v>
      </c>
      <c r="DQ36" s="12">
        <v>0.979</v>
      </c>
      <c r="DR36" s="12">
        <v>0.397</v>
      </c>
      <c r="DS36" s="12">
        <v>0.159</v>
      </c>
      <c r="DT36" s="12"/>
      <c r="DU36" s="12"/>
      <c r="DV36" s="12">
        <v>0.769</v>
      </c>
      <c r="DW36" s="12">
        <v>0.709</v>
      </c>
      <c r="DX36" s="12">
        <v>0.398</v>
      </c>
      <c r="DY36" s="12">
        <v>0.592</v>
      </c>
      <c r="DZ36" s="12">
        <v>0.19</v>
      </c>
      <c r="EA36" s="12">
        <v>0.303</v>
      </c>
      <c r="EB36" s="12">
        <v>0.297</v>
      </c>
      <c r="EC36" s="12">
        <v>0.139</v>
      </c>
      <c r="ED36" s="12"/>
      <c r="EE36" s="12"/>
      <c r="EF36" s="12"/>
      <c r="EG36" s="12"/>
      <c r="EH36" s="12"/>
      <c r="EI36" s="12"/>
      <c r="EJ36" s="12">
        <v>0.248</v>
      </c>
      <c r="EK36" s="12">
        <v>0.244</v>
      </c>
      <c r="EL36" s="12">
        <v>1.138</v>
      </c>
      <c r="EM36" s="12">
        <v>0.47</v>
      </c>
      <c r="EN36" s="12">
        <v>1.026</v>
      </c>
      <c r="EO36" s="12">
        <v>0.326</v>
      </c>
      <c r="EP36" s="12">
        <v>0.266</v>
      </c>
      <c r="EQ36" s="12">
        <v>0.168</v>
      </c>
      <c r="ER36" s="12">
        <v>0.332</v>
      </c>
      <c r="ES36" s="12">
        <v>0.221</v>
      </c>
      <c r="ET36" s="12">
        <v>0.195</v>
      </c>
      <c r="EU36" s="12">
        <v>0.29</v>
      </c>
      <c r="EV36" s="12">
        <v>0.372</v>
      </c>
      <c r="EW36" s="12">
        <v>0.471</v>
      </c>
      <c r="EX36" s="12">
        <v>0.664</v>
      </c>
      <c r="EY36" s="12">
        <v>0.11</v>
      </c>
      <c r="EZ36" s="12">
        <v>0.185</v>
      </c>
      <c r="FA36" s="12">
        <v>0.428</v>
      </c>
      <c r="FB36" s="12">
        <v>1.095</v>
      </c>
      <c r="FC36" s="12">
        <v>0.299</v>
      </c>
      <c r="FD36" s="12">
        <v>0.35</v>
      </c>
      <c r="FE36" s="12">
        <v>0.238</v>
      </c>
      <c r="FF36" s="12">
        <v>0.175</v>
      </c>
      <c r="FG36" s="12">
        <v>0.143</v>
      </c>
      <c r="FH36" s="12">
        <v>0.204</v>
      </c>
      <c r="FI36" s="12">
        <v>0.21</v>
      </c>
      <c r="FJ36" s="12">
        <v>0.639</v>
      </c>
      <c r="FK36" s="12">
        <v>1.485</v>
      </c>
      <c r="FL36" s="12">
        <v>0.654</v>
      </c>
      <c r="FM36" s="12">
        <v>0.367</v>
      </c>
      <c r="FN36" s="12">
        <v>1.216</v>
      </c>
      <c r="FO36" s="12">
        <v>1.039</v>
      </c>
      <c r="FP36" s="12">
        <v>0.397</v>
      </c>
      <c r="FQ36" s="12">
        <v>1.213</v>
      </c>
      <c r="FR36" s="12">
        <v>0.619</v>
      </c>
      <c r="FS36" s="12">
        <v>0.723</v>
      </c>
      <c r="FT36" s="12">
        <v>0.838</v>
      </c>
      <c r="FU36" s="12">
        <v>1.32</v>
      </c>
      <c r="FV36" s="12">
        <v>0.262</v>
      </c>
      <c r="FW36" s="12">
        <v>0.118</v>
      </c>
      <c r="FX36" s="12"/>
      <c r="FY36" s="12"/>
      <c r="FZ36" s="12">
        <v>0.74</v>
      </c>
      <c r="GA36" s="12">
        <v>0.204</v>
      </c>
      <c r="GB36" s="12">
        <v>1.353</v>
      </c>
      <c r="GC36" s="12">
        <v>0.328</v>
      </c>
      <c r="GD36" s="12">
        <v>0.654</v>
      </c>
      <c r="GE36" s="12">
        <v>0.741</v>
      </c>
      <c r="GF36" s="12">
        <v>0.218</v>
      </c>
      <c r="GG36" s="12">
        <v>0.336</v>
      </c>
      <c r="GH36" s="12">
        <v>0.895</v>
      </c>
      <c r="GI36" s="12">
        <v>0.604</v>
      </c>
      <c r="GJ36" s="12">
        <v>0.145</v>
      </c>
      <c r="GK36" s="12">
        <v>0.21</v>
      </c>
      <c r="GL36" s="12">
        <v>1.181</v>
      </c>
      <c r="GM36" s="12">
        <v>0.259</v>
      </c>
      <c r="GN36" s="12">
        <v>1.247</v>
      </c>
      <c r="GO36" s="12">
        <v>1.617</v>
      </c>
      <c r="GP36" s="12">
        <v>0.354</v>
      </c>
      <c r="GQ36" s="12">
        <v>0.609</v>
      </c>
      <c r="GR36" s="12">
        <v>2.181</v>
      </c>
      <c r="GS36" s="12">
        <v>1.508</v>
      </c>
      <c r="GT36" s="12">
        <v>0.674</v>
      </c>
      <c r="GU36" s="12">
        <v>0.524</v>
      </c>
      <c r="GV36" s="12">
        <v>0.215</v>
      </c>
      <c r="GW36" s="12">
        <v>0.319</v>
      </c>
      <c r="GX36" s="12">
        <v>0.797</v>
      </c>
      <c r="GY36" s="12">
        <v>0.787</v>
      </c>
      <c r="GZ36" s="12">
        <v>0.423</v>
      </c>
      <c r="HA36" s="12">
        <v>0.535</v>
      </c>
      <c r="HB36" s="12">
        <v>0.609</v>
      </c>
      <c r="HC36" s="12">
        <v>0.192</v>
      </c>
      <c r="HD36" s="12">
        <v>1.285</v>
      </c>
      <c r="HE36" s="12">
        <v>0.257</v>
      </c>
      <c r="HF36" s="12">
        <v>0.493</v>
      </c>
      <c r="HG36" s="12">
        <v>0.241</v>
      </c>
      <c r="HH36" s="12">
        <v>0.264</v>
      </c>
      <c r="HI36" s="12">
        <v>0.323</v>
      </c>
      <c r="HJ36" s="12">
        <v>0.159</v>
      </c>
      <c r="HK36" s="12">
        <v>0.205</v>
      </c>
      <c r="HL36" s="12">
        <v>0.197</v>
      </c>
      <c r="HM36" s="12">
        <v>0.318</v>
      </c>
      <c r="HN36" s="12">
        <v>0.905</v>
      </c>
      <c r="HO36" s="12"/>
      <c r="HP36" s="12"/>
      <c r="HQ36" s="12"/>
      <c r="HR36" s="12"/>
      <c r="HS36" s="12"/>
      <c r="HT36" s="12"/>
      <c r="HU36" s="12"/>
      <c r="HV36" s="12"/>
      <c r="HW36" s="12"/>
      <c r="HX36" s="14">
        <f>COUNTA(B36:HN36)</f>
        <v>205</v>
      </c>
      <c r="HY36" s="12">
        <v>0.6251285456085691</v>
      </c>
      <c r="HZ36" s="12">
        <f>MINA(B36:HN36)</f>
        <v>0.051</v>
      </c>
      <c r="IA36" s="12">
        <f>MAXA(B36:HN36)</f>
        <v>4.436</v>
      </c>
      <c r="IB36" s="12">
        <f>STDEVPA(B36:HN36)</f>
        <v>0.5971244827154912</v>
      </c>
    </row>
    <row r="37" spans="1:236" ht="12.75" customHeight="1">
      <c r="A37" s="11" t="s">
        <v>42</v>
      </c>
      <c r="B37" s="12">
        <v>0.177</v>
      </c>
      <c r="C37" s="12">
        <v>0.143</v>
      </c>
      <c r="D37" s="12">
        <v>0.072</v>
      </c>
      <c r="E37" s="12">
        <v>0.126</v>
      </c>
      <c r="F37" s="12">
        <v>0.049</v>
      </c>
      <c r="G37" s="12">
        <v>0.064</v>
      </c>
      <c r="H37" s="12">
        <v>0.175</v>
      </c>
      <c r="I37" s="12"/>
      <c r="J37" s="12">
        <v>0.069</v>
      </c>
      <c r="K37" s="12">
        <v>0.061</v>
      </c>
      <c r="L37" s="13">
        <v>0.093</v>
      </c>
      <c r="M37" s="13">
        <v>0.053</v>
      </c>
      <c r="N37" s="13"/>
      <c r="O37" s="13">
        <v>0.056</v>
      </c>
      <c r="P37" s="13">
        <v>0.049</v>
      </c>
      <c r="Q37" s="13">
        <v>0.031</v>
      </c>
      <c r="R37" s="13"/>
      <c r="S37" s="13">
        <v>0.057</v>
      </c>
      <c r="T37" s="13">
        <v>0.073</v>
      </c>
      <c r="U37" s="13"/>
      <c r="V37" s="13">
        <v>0.135</v>
      </c>
      <c r="W37" s="13">
        <v>0.078</v>
      </c>
      <c r="X37" s="13"/>
      <c r="Y37" s="13">
        <v>0.048</v>
      </c>
      <c r="Z37" s="12">
        <v>0.044</v>
      </c>
      <c r="AA37" s="12"/>
      <c r="AB37" s="12">
        <v>0.032</v>
      </c>
      <c r="AC37" s="13">
        <v>0.064</v>
      </c>
      <c r="AD37" s="13">
        <v>0.106</v>
      </c>
      <c r="AE37" s="13"/>
      <c r="AF37" s="13">
        <v>0.062</v>
      </c>
      <c r="AG37" s="13">
        <v>0.098</v>
      </c>
      <c r="AH37" s="13">
        <v>0.052</v>
      </c>
      <c r="AI37" s="13"/>
      <c r="AJ37" s="13">
        <v>0.078</v>
      </c>
      <c r="AK37" s="13">
        <v>0.163</v>
      </c>
      <c r="AL37" s="12">
        <v>0.191</v>
      </c>
      <c r="AM37" s="12"/>
      <c r="AN37" s="12">
        <v>0.011</v>
      </c>
      <c r="AO37" s="12">
        <v>0.172</v>
      </c>
      <c r="AP37" s="12">
        <v>0.281</v>
      </c>
      <c r="AQ37" s="12">
        <v>0.025</v>
      </c>
      <c r="AR37" s="12">
        <v>0.509</v>
      </c>
      <c r="AS37" s="12">
        <v>0.09798755515329788</v>
      </c>
      <c r="AT37" s="12"/>
      <c r="AU37" s="12">
        <v>0.039</v>
      </c>
      <c r="AV37" s="12">
        <v>0.12</v>
      </c>
      <c r="AW37" s="12">
        <v>0.13</v>
      </c>
      <c r="AX37" s="12">
        <v>0.175</v>
      </c>
      <c r="AY37" s="12">
        <v>0.049</v>
      </c>
      <c r="AZ37" s="12">
        <v>0.113</v>
      </c>
      <c r="BA37" s="12">
        <v>0.071</v>
      </c>
      <c r="BB37" s="15" t="s">
        <v>15</v>
      </c>
      <c r="BC37" s="12">
        <v>0.058</v>
      </c>
      <c r="BD37" s="12">
        <v>0.045</v>
      </c>
      <c r="BE37" s="12">
        <v>0.015</v>
      </c>
      <c r="BF37" s="15" t="s">
        <v>15</v>
      </c>
      <c r="BG37" s="12">
        <v>0.041</v>
      </c>
      <c r="BH37" s="12">
        <v>0.082</v>
      </c>
      <c r="BI37" s="12">
        <v>0.102</v>
      </c>
      <c r="BJ37" s="15" t="s">
        <v>15</v>
      </c>
      <c r="BK37" s="15" t="s">
        <v>15</v>
      </c>
      <c r="BL37" s="15" t="s">
        <v>15</v>
      </c>
      <c r="BM37" s="12">
        <v>0.013</v>
      </c>
      <c r="BN37" s="12">
        <v>0.055</v>
      </c>
      <c r="BO37" s="12">
        <v>0.097</v>
      </c>
      <c r="BP37" s="15" t="s">
        <v>15</v>
      </c>
      <c r="BQ37" s="15" t="s">
        <v>15</v>
      </c>
      <c r="BR37" s="15" t="s">
        <v>15</v>
      </c>
      <c r="BS37" s="12">
        <v>0.319</v>
      </c>
      <c r="BT37" s="12">
        <v>0.035</v>
      </c>
      <c r="BU37" s="15" t="s">
        <v>15</v>
      </c>
      <c r="BV37" s="12">
        <v>0.078</v>
      </c>
      <c r="BW37" s="12">
        <v>0.026</v>
      </c>
      <c r="BX37" s="15" t="s">
        <v>15</v>
      </c>
      <c r="BY37" s="12">
        <v>0.033</v>
      </c>
      <c r="BZ37" s="12">
        <v>0.053</v>
      </c>
      <c r="CA37" s="12">
        <v>0.133</v>
      </c>
      <c r="CB37" s="12">
        <v>0.03</v>
      </c>
      <c r="CC37" s="15" t="s">
        <v>15</v>
      </c>
      <c r="CD37" s="12">
        <v>0.013</v>
      </c>
      <c r="CE37" s="12">
        <v>0.006</v>
      </c>
      <c r="CF37" s="12">
        <v>0.016</v>
      </c>
      <c r="CG37" s="12">
        <v>0.009</v>
      </c>
      <c r="CH37" s="12">
        <v>0.005</v>
      </c>
      <c r="CI37" s="15" t="s">
        <v>15</v>
      </c>
      <c r="CJ37" s="12">
        <v>0.036</v>
      </c>
      <c r="CK37" s="12">
        <v>0.008</v>
      </c>
      <c r="CL37" s="12">
        <v>0.006</v>
      </c>
      <c r="CM37" s="12"/>
      <c r="CN37" s="12"/>
      <c r="CO37" s="12"/>
      <c r="CP37" s="12">
        <v>0.035</v>
      </c>
      <c r="CQ37" s="15" t="s">
        <v>15</v>
      </c>
      <c r="CR37" s="15" t="s">
        <v>15</v>
      </c>
      <c r="CS37" s="12">
        <v>0.025</v>
      </c>
      <c r="CT37" s="12">
        <v>0.014</v>
      </c>
      <c r="CU37" s="12">
        <v>0.014</v>
      </c>
      <c r="CV37" s="15" t="s">
        <v>15</v>
      </c>
      <c r="CW37" s="15" t="s">
        <v>15</v>
      </c>
      <c r="CX37" s="15" t="s">
        <v>15</v>
      </c>
      <c r="CY37" s="12">
        <v>0.041</v>
      </c>
      <c r="CZ37" s="15" t="s">
        <v>15</v>
      </c>
      <c r="DA37" s="15" t="s">
        <v>15</v>
      </c>
      <c r="DB37" s="15" t="s">
        <v>15</v>
      </c>
      <c r="DC37" s="15" t="s">
        <v>15</v>
      </c>
      <c r="DD37" s="12">
        <v>0.375</v>
      </c>
      <c r="DE37" s="12">
        <v>0.017</v>
      </c>
      <c r="DF37" s="15" t="s">
        <v>15</v>
      </c>
      <c r="DG37" s="15" t="s">
        <v>15</v>
      </c>
      <c r="DH37" s="12"/>
      <c r="DI37" s="12"/>
      <c r="DJ37" s="12"/>
      <c r="DK37" s="15" t="s">
        <v>15</v>
      </c>
      <c r="DL37" s="15" t="s">
        <v>15</v>
      </c>
      <c r="DM37" s="15" t="s">
        <v>15</v>
      </c>
      <c r="DN37" s="12">
        <v>0.146</v>
      </c>
      <c r="DO37" s="15" t="s">
        <v>15</v>
      </c>
      <c r="DP37" s="15" t="s">
        <v>15</v>
      </c>
      <c r="DQ37" s="15" t="s">
        <v>15</v>
      </c>
      <c r="DR37" s="15" t="s">
        <v>15</v>
      </c>
      <c r="DS37" s="15" t="s">
        <v>15</v>
      </c>
      <c r="DT37" s="12"/>
      <c r="DU37" s="12"/>
      <c r="DV37" s="12">
        <v>0.059</v>
      </c>
      <c r="DW37" s="12">
        <v>0.023</v>
      </c>
      <c r="DX37" s="12">
        <v>0.027</v>
      </c>
      <c r="DY37" s="12">
        <v>0.034</v>
      </c>
      <c r="DZ37" s="12">
        <v>0.013</v>
      </c>
      <c r="EA37" s="12">
        <v>0.02</v>
      </c>
      <c r="EB37" s="12">
        <v>0.018</v>
      </c>
      <c r="EC37" s="12">
        <v>0.011</v>
      </c>
      <c r="ED37" s="12"/>
      <c r="EE37" s="12"/>
      <c r="EF37" s="12"/>
      <c r="EG37" s="12"/>
      <c r="EH37" s="12"/>
      <c r="EI37" s="12"/>
      <c r="EJ37" s="15" t="s">
        <v>15</v>
      </c>
      <c r="EK37" s="12">
        <v>0.028</v>
      </c>
      <c r="EL37" s="12">
        <v>0.035</v>
      </c>
      <c r="EM37" s="12">
        <v>0.025</v>
      </c>
      <c r="EN37" s="12">
        <v>0.018</v>
      </c>
      <c r="EO37" s="15" t="s">
        <v>15</v>
      </c>
      <c r="EP37" s="15" t="s">
        <v>15</v>
      </c>
      <c r="EQ37" s="15" t="s">
        <v>15</v>
      </c>
      <c r="ER37" s="15" t="s">
        <v>15</v>
      </c>
      <c r="ES37" s="15" t="s">
        <v>15</v>
      </c>
      <c r="ET37" s="15" t="s">
        <v>15</v>
      </c>
      <c r="EU37" s="15" t="s">
        <v>15</v>
      </c>
      <c r="EV37" s="12">
        <v>0.023</v>
      </c>
      <c r="EW37" s="12">
        <v>0.028</v>
      </c>
      <c r="EX37" s="12">
        <v>0.035</v>
      </c>
      <c r="EY37" s="12">
        <v>0.011</v>
      </c>
      <c r="EZ37" s="12">
        <v>0.019</v>
      </c>
      <c r="FA37" s="12">
        <v>0.028</v>
      </c>
      <c r="FB37" s="12">
        <v>0.069</v>
      </c>
      <c r="FC37" s="15" t="s">
        <v>15</v>
      </c>
      <c r="FD37" s="12">
        <v>0.024</v>
      </c>
      <c r="FE37" s="12">
        <v>0.017</v>
      </c>
      <c r="FF37" s="12">
        <v>0.02</v>
      </c>
      <c r="FG37" s="12">
        <v>0.015</v>
      </c>
      <c r="FH37" s="15" t="s">
        <v>15</v>
      </c>
      <c r="FI37" s="15" t="s">
        <v>15</v>
      </c>
      <c r="FJ37" s="12">
        <v>0.039</v>
      </c>
      <c r="FK37" s="12">
        <v>0.044</v>
      </c>
      <c r="FL37" s="12">
        <v>0.038</v>
      </c>
      <c r="FM37" s="12">
        <v>0.024</v>
      </c>
      <c r="FN37" s="12">
        <v>0.05</v>
      </c>
      <c r="FO37" s="12">
        <v>0.044</v>
      </c>
      <c r="FP37" s="12">
        <v>0.046</v>
      </c>
      <c r="FQ37" s="12">
        <v>0.027</v>
      </c>
      <c r="FR37" s="12">
        <v>0.1</v>
      </c>
      <c r="FS37" s="12">
        <v>0.028</v>
      </c>
      <c r="FT37" s="12">
        <v>0.034</v>
      </c>
      <c r="FU37" s="12">
        <v>0.044</v>
      </c>
      <c r="FV37" s="12">
        <v>0.021</v>
      </c>
      <c r="FW37" s="12">
        <v>0.018</v>
      </c>
      <c r="FX37" s="12"/>
      <c r="FY37" s="12"/>
      <c r="FZ37" s="15" t="s">
        <v>15</v>
      </c>
      <c r="GA37" s="15" t="s">
        <v>15</v>
      </c>
      <c r="GB37" s="12">
        <v>0.077</v>
      </c>
      <c r="GC37" s="15" t="s">
        <v>15</v>
      </c>
      <c r="GD37" s="12">
        <v>0.047</v>
      </c>
      <c r="GE37" s="12">
        <v>0.057</v>
      </c>
      <c r="GF37" s="15" t="s">
        <v>15</v>
      </c>
      <c r="GG37" s="15" t="s">
        <v>15</v>
      </c>
      <c r="GH37" s="12">
        <v>0.079</v>
      </c>
      <c r="GI37" s="12">
        <v>0.033</v>
      </c>
      <c r="GJ37" s="15" t="s">
        <v>15</v>
      </c>
      <c r="GK37" s="15" t="s">
        <v>15</v>
      </c>
      <c r="GL37" s="12">
        <v>0.039</v>
      </c>
      <c r="GM37" s="12">
        <v>0.027</v>
      </c>
      <c r="GN37" s="15" t="s">
        <v>15</v>
      </c>
      <c r="GO37" s="12">
        <v>0.021</v>
      </c>
      <c r="GP37" s="15" t="s">
        <v>15</v>
      </c>
      <c r="GQ37" s="12">
        <v>0.033</v>
      </c>
      <c r="GR37" s="12">
        <v>0.039</v>
      </c>
      <c r="GS37" s="12">
        <v>0.056</v>
      </c>
      <c r="GT37" s="12">
        <v>0.033</v>
      </c>
      <c r="GU37" s="12">
        <v>0.021</v>
      </c>
      <c r="GV37" s="15" t="s">
        <v>15</v>
      </c>
      <c r="GW37" s="15" t="s">
        <v>15</v>
      </c>
      <c r="GX37" s="12">
        <v>0.038</v>
      </c>
      <c r="GY37" s="12">
        <v>0.034</v>
      </c>
      <c r="GZ37" s="12">
        <v>0.033</v>
      </c>
      <c r="HA37" s="12">
        <v>0.037</v>
      </c>
      <c r="HB37" s="12">
        <v>0.047</v>
      </c>
      <c r="HC37" s="12">
        <v>0.029</v>
      </c>
      <c r="HD37" s="12">
        <v>0.118</v>
      </c>
      <c r="HE37" s="15" t="s">
        <v>15</v>
      </c>
      <c r="HF37" s="15" t="s">
        <v>15</v>
      </c>
      <c r="HG37" s="15" t="s">
        <v>15</v>
      </c>
      <c r="HH37" s="15" t="s">
        <v>15</v>
      </c>
      <c r="HI37" s="15" t="s">
        <v>15</v>
      </c>
      <c r="HJ37" s="15" t="s">
        <v>15</v>
      </c>
      <c r="HK37" s="15" t="s">
        <v>15</v>
      </c>
      <c r="HL37" s="15" t="s">
        <v>15</v>
      </c>
      <c r="HM37" s="15" t="s">
        <v>15</v>
      </c>
      <c r="HN37" s="12">
        <v>0.055</v>
      </c>
      <c r="HO37" s="12"/>
      <c r="HP37" s="12"/>
      <c r="HQ37" s="12"/>
      <c r="HR37" s="12"/>
      <c r="HS37" s="12"/>
      <c r="HT37" s="12"/>
      <c r="HU37" s="12"/>
      <c r="HV37" s="12"/>
      <c r="HW37" s="12"/>
      <c r="HX37" s="14">
        <f>COUNTA(B37:HN37)</f>
        <v>195</v>
      </c>
      <c r="HY37" s="12">
        <v>0.046169166949504084</v>
      </c>
      <c r="HZ37" s="12">
        <f>MINA(B37:HN37)</f>
        <v>0</v>
      </c>
      <c r="IA37" s="12">
        <f>MAXA(B37:HN37)</f>
        <v>0.509</v>
      </c>
      <c r="IB37" s="12">
        <f>STDEVPA(B37:HN37)</f>
        <v>0.0646431074102692</v>
      </c>
    </row>
    <row r="38" spans="1:236" ht="12.75" customHeight="1">
      <c r="A38" s="11" t="s">
        <v>43</v>
      </c>
      <c r="B38" s="12">
        <v>0.047</v>
      </c>
      <c r="C38" s="15" t="s">
        <v>15</v>
      </c>
      <c r="D38" s="15" t="s">
        <v>15</v>
      </c>
      <c r="E38" s="15" t="s">
        <v>15</v>
      </c>
      <c r="F38" s="12">
        <v>0.014</v>
      </c>
      <c r="G38" s="15" t="s">
        <v>15</v>
      </c>
      <c r="H38" s="15" t="s">
        <v>15</v>
      </c>
      <c r="I38" s="12">
        <v>0.004</v>
      </c>
      <c r="J38" s="15" t="s">
        <v>15</v>
      </c>
      <c r="K38" s="12">
        <v>0.019</v>
      </c>
      <c r="L38" s="16" t="s">
        <v>15</v>
      </c>
      <c r="M38" s="16" t="s">
        <v>15</v>
      </c>
      <c r="N38" s="16" t="s">
        <v>15</v>
      </c>
      <c r="O38" s="16" t="s">
        <v>15</v>
      </c>
      <c r="P38" s="16" t="s">
        <v>15</v>
      </c>
      <c r="Q38" s="16" t="s">
        <v>15</v>
      </c>
      <c r="R38" s="16" t="s">
        <v>15</v>
      </c>
      <c r="S38" s="13">
        <v>0.001</v>
      </c>
      <c r="T38" s="16" t="s">
        <v>15</v>
      </c>
      <c r="U38" s="16" t="s">
        <v>15</v>
      </c>
      <c r="V38" s="16" t="s">
        <v>15</v>
      </c>
      <c r="W38" s="16" t="s">
        <v>15</v>
      </c>
      <c r="X38" s="16" t="s">
        <v>15</v>
      </c>
      <c r="Y38" s="16" t="s">
        <v>15</v>
      </c>
      <c r="Z38" s="16" t="s">
        <v>15</v>
      </c>
      <c r="AA38" s="16" t="s">
        <v>15</v>
      </c>
      <c r="AB38" s="16" t="s">
        <v>15</v>
      </c>
      <c r="AC38" s="13">
        <v>0.033</v>
      </c>
      <c r="AD38" s="16" t="s">
        <v>15</v>
      </c>
      <c r="AE38" s="13">
        <v>0.007</v>
      </c>
      <c r="AF38" s="16" t="s">
        <v>15</v>
      </c>
      <c r="AG38" s="16" t="s">
        <v>15</v>
      </c>
      <c r="AH38" s="16" t="s">
        <v>15</v>
      </c>
      <c r="AI38" s="16" t="s">
        <v>15</v>
      </c>
      <c r="AJ38" s="16" t="s">
        <v>15</v>
      </c>
      <c r="AK38" s="16" t="s">
        <v>15</v>
      </c>
      <c r="AL38" s="15" t="s">
        <v>15</v>
      </c>
      <c r="AM38" s="15" t="s">
        <v>15</v>
      </c>
      <c r="AN38" s="15" t="s">
        <v>15</v>
      </c>
      <c r="AO38" s="15" t="s">
        <v>15</v>
      </c>
      <c r="AP38" s="12">
        <v>0.009</v>
      </c>
      <c r="AQ38" s="15" t="s">
        <v>15</v>
      </c>
      <c r="AR38" s="15" t="s">
        <v>15</v>
      </c>
      <c r="AS38" s="12">
        <v>0</v>
      </c>
      <c r="AT38" s="15" t="s">
        <v>15</v>
      </c>
      <c r="AU38" s="15" t="s">
        <v>15</v>
      </c>
      <c r="AV38" s="15" t="s">
        <v>15</v>
      </c>
      <c r="AW38" s="12">
        <v>0.007</v>
      </c>
      <c r="AX38" s="12">
        <v>0.006</v>
      </c>
      <c r="AY38" s="15" t="s">
        <v>15</v>
      </c>
      <c r="AZ38" s="15" t="s">
        <v>15</v>
      </c>
      <c r="BA38" s="15" t="s">
        <v>15</v>
      </c>
      <c r="BB38" s="15" t="s">
        <v>15</v>
      </c>
      <c r="BC38" s="15" t="s">
        <v>15</v>
      </c>
      <c r="BD38" s="15" t="s">
        <v>15</v>
      </c>
      <c r="BE38" s="12">
        <v>0.006</v>
      </c>
      <c r="BF38" s="15" t="s">
        <v>15</v>
      </c>
      <c r="BG38" s="15" t="s">
        <v>15</v>
      </c>
      <c r="BH38" s="15" t="s">
        <v>15</v>
      </c>
      <c r="BI38" s="12">
        <v>0.023</v>
      </c>
      <c r="BJ38" s="15" t="s">
        <v>15</v>
      </c>
      <c r="BK38" s="15" t="s">
        <v>15</v>
      </c>
      <c r="BL38" s="15" t="s">
        <v>15</v>
      </c>
      <c r="BM38" s="15" t="s">
        <v>15</v>
      </c>
      <c r="BN38" s="15" t="s">
        <v>15</v>
      </c>
      <c r="BO38" s="15" t="s">
        <v>15</v>
      </c>
      <c r="BP38" s="12">
        <v>0.216</v>
      </c>
      <c r="BQ38" s="15" t="s">
        <v>15</v>
      </c>
      <c r="BR38" s="12">
        <v>0.275</v>
      </c>
      <c r="BS38" s="15" t="s">
        <v>15</v>
      </c>
      <c r="BT38" s="15" t="s">
        <v>15</v>
      </c>
      <c r="BU38" s="15" t="s">
        <v>15</v>
      </c>
      <c r="BV38" s="15" t="s">
        <v>15</v>
      </c>
      <c r="BW38" s="12">
        <v>0.006</v>
      </c>
      <c r="BX38" s="15" t="s">
        <v>15</v>
      </c>
      <c r="BY38" s="15" t="s">
        <v>15</v>
      </c>
      <c r="BZ38" s="15" t="s">
        <v>15</v>
      </c>
      <c r="CA38" s="15" t="s">
        <v>15</v>
      </c>
      <c r="CB38" s="15" t="s">
        <v>15</v>
      </c>
      <c r="CC38" s="15" t="s">
        <v>15</v>
      </c>
      <c r="CD38" s="15" t="s">
        <v>15</v>
      </c>
      <c r="CE38" s="12">
        <v>0.003</v>
      </c>
      <c r="CF38" s="15" t="s">
        <v>15</v>
      </c>
      <c r="CG38" s="15" t="s">
        <v>15</v>
      </c>
      <c r="CH38" s="15" t="s">
        <v>15</v>
      </c>
      <c r="CI38" s="15" t="s">
        <v>15</v>
      </c>
      <c r="CJ38" s="15" t="s">
        <v>15</v>
      </c>
      <c r="CK38" s="15" t="s">
        <v>15</v>
      </c>
      <c r="CL38" s="15" t="s">
        <v>15</v>
      </c>
      <c r="CM38" s="12"/>
      <c r="CN38" s="12"/>
      <c r="CO38" s="12"/>
      <c r="CP38" s="15" t="s">
        <v>15</v>
      </c>
      <c r="CQ38" s="15" t="s">
        <v>15</v>
      </c>
      <c r="CR38" s="15" t="s">
        <v>15</v>
      </c>
      <c r="CS38" s="15" t="s">
        <v>15</v>
      </c>
      <c r="CT38" s="15" t="s">
        <v>15</v>
      </c>
      <c r="CU38" s="15" t="s">
        <v>15</v>
      </c>
      <c r="CV38" s="15" t="s">
        <v>15</v>
      </c>
      <c r="CW38" s="15" t="s">
        <v>15</v>
      </c>
      <c r="CX38" s="15" t="s">
        <v>15</v>
      </c>
      <c r="CY38" s="15" t="s">
        <v>15</v>
      </c>
      <c r="CZ38" s="15" t="s">
        <v>15</v>
      </c>
      <c r="DA38" s="15" t="s">
        <v>15</v>
      </c>
      <c r="DB38" s="15" t="s">
        <v>15</v>
      </c>
      <c r="DC38" s="15" t="s">
        <v>15</v>
      </c>
      <c r="DD38" s="15" t="s">
        <v>15</v>
      </c>
      <c r="DE38" s="15" t="s">
        <v>15</v>
      </c>
      <c r="DF38" s="15" t="s">
        <v>15</v>
      </c>
      <c r="DG38" s="15" t="s">
        <v>15</v>
      </c>
      <c r="DH38" s="12"/>
      <c r="DI38" s="12"/>
      <c r="DJ38" s="12"/>
      <c r="DK38" s="15" t="s">
        <v>15</v>
      </c>
      <c r="DL38" s="15" t="s">
        <v>15</v>
      </c>
      <c r="DM38" s="15" t="s">
        <v>15</v>
      </c>
      <c r="DN38" s="15" t="s">
        <v>15</v>
      </c>
      <c r="DO38" s="15" t="s">
        <v>15</v>
      </c>
      <c r="DP38" s="15" t="s">
        <v>15</v>
      </c>
      <c r="DQ38" s="15" t="s">
        <v>15</v>
      </c>
      <c r="DR38" s="15" t="s">
        <v>15</v>
      </c>
      <c r="DS38" s="15" t="s">
        <v>15</v>
      </c>
      <c r="DT38" s="12"/>
      <c r="DU38" s="12"/>
      <c r="DV38" s="15" t="s">
        <v>15</v>
      </c>
      <c r="DW38" s="15" t="s">
        <v>15</v>
      </c>
      <c r="DX38" s="15" t="s">
        <v>15</v>
      </c>
      <c r="DY38" s="15" t="s">
        <v>15</v>
      </c>
      <c r="DZ38" s="15" t="s">
        <v>15</v>
      </c>
      <c r="EA38" s="15" t="s">
        <v>15</v>
      </c>
      <c r="EB38" s="15" t="s">
        <v>15</v>
      </c>
      <c r="EC38" s="15" t="s">
        <v>15</v>
      </c>
      <c r="ED38" s="12"/>
      <c r="EE38" s="12"/>
      <c r="EF38" s="12"/>
      <c r="EG38" s="12"/>
      <c r="EH38" s="12"/>
      <c r="EI38" s="12"/>
      <c r="EJ38" s="15" t="s">
        <v>15</v>
      </c>
      <c r="EK38" s="15" t="s">
        <v>15</v>
      </c>
      <c r="EL38" s="15" t="s">
        <v>15</v>
      </c>
      <c r="EM38" s="15" t="s">
        <v>15</v>
      </c>
      <c r="EN38" s="15" t="s">
        <v>15</v>
      </c>
      <c r="EO38" s="15" t="s">
        <v>15</v>
      </c>
      <c r="EP38" s="15" t="s">
        <v>15</v>
      </c>
      <c r="EQ38" s="15" t="s">
        <v>15</v>
      </c>
      <c r="ER38" s="15" t="s">
        <v>15</v>
      </c>
      <c r="ES38" s="15" t="s">
        <v>15</v>
      </c>
      <c r="ET38" s="15" t="s">
        <v>15</v>
      </c>
      <c r="EU38" s="15" t="s">
        <v>15</v>
      </c>
      <c r="EV38" s="12">
        <v>0.002</v>
      </c>
      <c r="EW38" s="12">
        <v>0.006</v>
      </c>
      <c r="EX38" s="12">
        <v>0.004</v>
      </c>
      <c r="EY38" s="15" t="s">
        <v>15</v>
      </c>
      <c r="EZ38" s="15" t="s">
        <v>15</v>
      </c>
      <c r="FA38" s="12">
        <v>0.001</v>
      </c>
      <c r="FB38" s="12">
        <v>0.015</v>
      </c>
      <c r="FC38" s="12">
        <v>0.001</v>
      </c>
      <c r="FD38" s="15" t="s">
        <v>15</v>
      </c>
      <c r="FE38" s="12">
        <v>0.001</v>
      </c>
      <c r="FF38" s="15" t="s">
        <v>15</v>
      </c>
      <c r="FG38" s="12">
        <v>0.001</v>
      </c>
      <c r="FH38" s="12">
        <v>0.001</v>
      </c>
      <c r="FI38" s="12">
        <v>0.001</v>
      </c>
      <c r="FJ38" s="12">
        <v>0.001</v>
      </c>
      <c r="FK38" s="12">
        <v>0.011</v>
      </c>
      <c r="FL38" s="15" t="s">
        <v>15</v>
      </c>
      <c r="FM38" s="15" t="s">
        <v>15</v>
      </c>
      <c r="FN38" s="12">
        <v>0.002</v>
      </c>
      <c r="FO38" s="12">
        <v>0.006</v>
      </c>
      <c r="FP38" s="12">
        <v>0.001</v>
      </c>
      <c r="FQ38" s="12">
        <v>0.001</v>
      </c>
      <c r="FR38" s="15" t="s">
        <v>15</v>
      </c>
      <c r="FS38" s="12">
        <v>0.001</v>
      </c>
      <c r="FT38" s="12">
        <v>0.003</v>
      </c>
      <c r="FU38" s="12">
        <v>0.002</v>
      </c>
      <c r="FV38" s="12">
        <v>0.001</v>
      </c>
      <c r="FW38" s="12">
        <v>0.002</v>
      </c>
      <c r="FX38" s="12"/>
      <c r="FY38" s="12"/>
      <c r="FZ38" s="12">
        <v>0.003</v>
      </c>
      <c r="GA38" s="12">
        <v>0.002</v>
      </c>
      <c r="GB38" s="12">
        <v>0.002</v>
      </c>
      <c r="GC38" s="12">
        <v>0.003</v>
      </c>
      <c r="GD38" s="12">
        <v>0.001</v>
      </c>
      <c r="GE38" s="12">
        <v>0.002</v>
      </c>
      <c r="GF38" s="12">
        <v>0.005</v>
      </c>
      <c r="GG38" s="12">
        <v>0.003</v>
      </c>
      <c r="GH38" s="12">
        <v>0.002</v>
      </c>
      <c r="GI38" s="12">
        <v>0.002</v>
      </c>
      <c r="GJ38" s="12">
        <v>0.001</v>
      </c>
      <c r="GK38" s="12">
        <v>0.002</v>
      </c>
      <c r="GL38" s="12">
        <v>0.002</v>
      </c>
      <c r="GM38" s="15" t="s">
        <v>15</v>
      </c>
      <c r="GN38" s="12">
        <v>0.001</v>
      </c>
      <c r="GO38" s="12">
        <v>0.001</v>
      </c>
      <c r="GP38" s="12">
        <v>0.001</v>
      </c>
      <c r="GQ38" s="12">
        <v>0.001</v>
      </c>
      <c r="GR38" s="15" t="s">
        <v>15</v>
      </c>
      <c r="GS38" s="12">
        <v>0.003</v>
      </c>
      <c r="GT38" s="12">
        <v>0.001</v>
      </c>
      <c r="GU38" s="12">
        <v>0.001</v>
      </c>
      <c r="GV38" s="15" t="s">
        <v>15</v>
      </c>
      <c r="GW38" s="15" t="s">
        <v>15</v>
      </c>
      <c r="GX38" s="12">
        <v>0.002</v>
      </c>
      <c r="GY38" s="12">
        <v>0.009</v>
      </c>
      <c r="GZ38" s="12">
        <v>0.001</v>
      </c>
      <c r="HA38" s="12">
        <v>0.001</v>
      </c>
      <c r="HB38" s="15" t="s">
        <v>15</v>
      </c>
      <c r="HC38" s="12">
        <v>0.002</v>
      </c>
      <c r="HD38" s="15" t="s">
        <v>15</v>
      </c>
      <c r="HE38" s="15" t="s">
        <v>15</v>
      </c>
      <c r="HF38" s="15" t="s">
        <v>15</v>
      </c>
      <c r="HG38" s="15" t="s">
        <v>15</v>
      </c>
      <c r="HH38" s="15" t="s">
        <v>15</v>
      </c>
      <c r="HI38" s="15" t="s">
        <v>15</v>
      </c>
      <c r="HJ38" s="15" t="s">
        <v>15</v>
      </c>
      <c r="HK38" s="15" t="s">
        <v>15</v>
      </c>
      <c r="HL38" s="15" t="s">
        <v>15</v>
      </c>
      <c r="HM38" s="15" t="s">
        <v>15</v>
      </c>
      <c r="HN38" s="12">
        <v>0.084</v>
      </c>
      <c r="HO38" s="12"/>
      <c r="HP38" s="12"/>
      <c r="HQ38" s="12"/>
      <c r="HR38" s="12"/>
      <c r="HS38" s="12"/>
      <c r="HT38" s="12"/>
      <c r="HU38" s="12"/>
      <c r="HV38" s="12"/>
      <c r="HW38" s="12"/>
      <c r="HX38" s="14">
        <f>COUNTA(B38:HN38)</f>
        <v>205</v>
      </c>
      <c r="HY38" s="12">
        <v>0.007378048780487805</v>
      </c>
      <c r="HZ38" s="12">
        <f>MINA(B38:HN38)</f>
        <v>0</v>
      </c>
      <c r="IA38" s="12">
        <f>MAXA(B38:HN38)</f>
        <v>0.275</v>
      </c>
      <c r="IB38" s="12">
        <f>STDEVPA(B38:HN38)</f>
        <v>0.025272330405338526</v>
      </c>
    </row>
    <row r="39" spans="1:236" ht="12.75" customHeight="1">
      <c r="A39" s="11" t="s">
        <v>44</v>
      </c>
      <c r="B39" s="12">
        <v>0.34</v>
      </c>
      <c r="C39" s="12">
        <v>0.315</v>
      </c>
      <c r="D39" s="12">
        <v>0.615</v>
      </c>
      <c r="E39" s="12">
        <v>0.396</v>
      </c>
      <c r="F39" s="12">
        <v>0.398</v>
      </c>
      <c r="G39" s="12">
        <v>0.183</v>
      </c>
      <c r="H39" s="12">
        <v>0.383</v>
      </c>
      <c r="I39" s="12">
        <v>0.304</v>
      </c>
      <c r="J39" s="12">
        <v>0.15</v>
      </c>
      <c r="K39" s="12">
        <v>0.166</v>
      </c>
      <c r="L39" s="13">
        <v>0.458</v>
      </c>
      <c r="M39" s="13">
        <v>0.143</v>
      </c>
      <c r="N39" s="13">
        <v>0.233</v>
      </c>
      <c r="O39" s="13">
        <v>0.232</v>
      </c>
      <c r="P39" s="13">
        <v>0.244</v>
      </c>
      <c r="Q39" s="13">
        <v>0.208</v>
      </c>
      <c r="R39" s="13">
        <v>0.456</v>
      </c>
      <c r="S39" s="13">
        <v>0.131</v>
      </c>
      <c r="T39" s="13">
        <v>0.351</v>
      </c>
      <c r="U39" s="13">
        <v>0.662</v>
      </c>
      <c r="V39" s="13">
        <v>0.699</v>
      </c>
      <c r="W39" s="13">
        <v>0.346</v>
      </c>
      <c r="X39" s="13">
        <v>0.112</v>
      </c>
      <c r="Y39" s="13">
        <v>0.164</v>
      </c>
      <c r="Z39" s="13">
        <v>0.118</v>
      </c>
      <c r="AA39" s="13">
        <v>0.628</v>
      </c>
      <c r="AB39" s="13">
        <v>0.131</v>
      </c>
      <c r="AC39" s="13">
        <v>0.08</v>
      </c>
      <c r="AD39" s="13">
        <v>0.188</v>
      </c>
      <c r="AE39" s="13">
        <v>0.373</v>
      </c>
      <c r="AF39" s="13">
        <v>0.308</v>
      </c>
      <c r="AG39" s="13">
        <v>0.218</v>
      </c>
      <c r="AH39" s="13">
        <v>0.095</v>
      </c>
      <c r="AI39" s="13">
        <v>0.294</v>
      </c>
      <c r="AJ39" s="13">
        <v>0.516</v>
      </c>
      <c r="AK39" s="13">
        <v>0.311</v>
      </c>
      <c r="AL39" s="12">
        <v>0.588</v>
      </c>
      <c r="AM39" s="12">
        <v>0.171</v>
      </c>
      <c r="AN39" s="12">
        <v>0.063</v>
      </c>
      <c r="AO39" s="12">
        <v>0.19</v>
      </c>
      <c r="AP39" s="12">
        <v>0.222</v>
      </c>
      <c r="AQ39" s="12">
        <v>0.054</v>
      </c>
      <c r="AR39" s="12">
        <v>0.14</v>
      </c>
      <c r="AS39" s="12">
        <v>0.17556103631632536</v>
      </c>
      <c r="AT39" s="12">
        <v>0.164</v>
      </c>
      <c r="AU39" s="12">
        <v>0.111</v>
      </c>
      <c r="AV39" s="12">
        <v>0.186</v>
      </c>
      <c r="AW39" s="12">
        <v>0.196</v>
      </c>
      <c r="AX39" s="12">
        <v>0.081</v>
      </c>
      <c r="AY39" s="12">
        <v>0.061</v>
      </c>
      <c r="AZ39" s="12">
        <v>0.249</v>
      </c>
      <c r="BA39" s="12">
        <v>0.184</v>
      </c>
      <c r="BB39" s="12">
        <v>0.018</v>
      </c>
      <c r="BC39" s="12">
        <v>0.131</v>
      </c>
      <c r="BD39" s="12">
        <v>0.045</v>
      </c>
      <c r="BE39" s="12">
        <v>0.068</v>
      </c>
      <c r="BF39" s="12">
        <v>0.09</v>
      </c>
      <c r="BG39" s="12">
        <v>0.239</v>
      </c>
      <c r="BH39" s="12">
        <v>0.316</v>
      </c>
      <c r="BI39" s="12">
        <v>0.288</v>
      </c>
      <c r="BJ39" s="12">
        <v>0.044</v>
      </c>
      <c r="BK39" s="12">
        <v>0.064</v>
      </c>
      <c r="BL39" s="12">
        <v>0.072</v>
      </c>
      <c r="BM39" s="12">
        <v>0.214</v>
      </c>
      <c r="BN39" s="12">
        <v>0.667</v>
      </c>
      <c r="BO39" s="12">
        <v>0.556</v>
      </c>
      <c r="BP39" s="12">
        <v>0.064</v>
      </c>
      <c r="BQ39" s="12">
        <v>0.113</v>
      </c>
      <c r="BR39" s="12">
        <v>0.109</v>
      </c>
      <c r="BS39" s="12">
        <v>0.079</v>
      </c>
      <c r="BT39" s="12">
        <v>0.073</v>
      </c>
      <c r="BU39" s="12">
        <v>0.159</v>
      </c>
      <c r="BV39" s="12">
        <v>1.357</v>
      </c>
      <c r="BW39" s="12">
        <v>0.893</v>
      </c>
      <c r="BX39" s="12">
        <v>0.149</v>
      </c>
      <c r="BY39" s="12">
        <v>1.358</v>
      </c>
      <c r="BZ39" s="12">
        <v>1.214</v>
      </c>
      <c r="CA39" s="12">
        <v>0.271</v>
      </c>
      <c r="CB39" s="12">
        <v>0.331</v>
      </c>
      <c r="CC39" s="12">
        <v>0.264</v>
      </c>
      <c r="CD39" s="12">
        <v>0.149</v>
      </c>
      <c r="CE39" s="12">
        <v>0.101</v>
      </c>
      <c r="CF39" s="12">
        <v>0.118</v>
      </c>
      <c r="CG39" s="12">
        <v>0.098</v>
      </c>
      <c r="CH39" s="12">
        <v>0.095</v>
      </c>
      <c r="CI39" s="12">
        <v>0.051</v>
      </c>
      <c r="CJ39" s="12">
        <v>0.219</v>
      </c>
      <c r="CK39" s="12">
        <v>0.036</v>
      </c>
      <c r="CL39" s="12">
        <v>0.053</v>
      </c>
      <c r="CM39" s="12"/>
      <c r="CN39" s="12"/>
      <c r="CO39" s="12"/>
      <c r="CP39" s="12">
        <v>0.025</v>
      </c>
      <c r="CQ39" s="12">
        <v>0.058</v>
      </c>
      <c r="CR39" s="12">
        <v>0.089</v>
      </c>
      <c r="CS39" s="12">
        <v>0.153</v>
      </c>
      <c r="CT39" s="12">
        <v>0.192</v>
      </c>
      <c r="CU39" s="12">
        <v>0.221</v>
      </c>
      <c r="CV39" s="12">
        <v>0.446</v>
      </c>
      <c r="CW39" s="12">
        <v>0.327</v>
      </c>
      <c r="CX39" s="12">
        <v>0.113</v>
      </c>
      <c r="CY39" s="12">
        <v>0.119</v>
      </c>
      <c r="CZ39" s="12">
        <v>0.094</v>
      </c>
      <c r="DA39" s="12">
        <v>0.057</v>
      </c>
      <c r="DB39" s="12">
        <v>0.052</v>
      </c>
      <c r="DC39" s="12">
        <v>0.102</v>
      </c>
      <c r="DD39" s="12">
        <v>0.184</v>
      </c>
      <c r="DE39" s="12">
        <v>0.153</v>
      </c>
      <c r="DF39" s="12">
        <v>0.111</v>
      </c>
      <c r="DG39" s="12">
        <v>0.058</v>
      </c>
      <c r="DH39" s="12"/>
      <c r="DI39" s="12"/>
      <c r="DJ39" s="12"/>
      <c r="DK39" s="12">
        <v>0.139</v>
      </c>
      <c r="DL39" s="12">
        <v>0.073</v>
      </c>
      <c r="DM39" s="12">
        <v>0.378</v>
      </c>
      <c r="DN39" s="12">
        <v>0.196</v>
      </c>
      <c r="DO39" s="12">
        <v>0.163</v>
      </c>
      <c r="DP39" s="12">
        <v>0.119</v>
      </c>
      <c r="DQ39" s="12">
        <v>0.316</v>
      </c>
      <c r="DR39" s="12">
        <v>0.135</v>
      </c>
      <c r="DS39" s="12">
        <v>0.05</v>
      </c>
      <c r="DT39" s="12"/>
      <c r="DU39" s="12"/>
      <c r="DV39" s="12">
        <v>0.254</v>
      </c>
      <c r="DW39" s="12">
        <v>0.227</v>
      </c>
      <c r="DX39" s="12">
        <v>0.155</v>
      </c>
      <c r="DY39" s="12">
        <v>0.198</v>
      </c>
      <c r="DZ39" s="12">
        <v>0.067</v>
      </c>
      <c r="EA39" s="12">
        <v>0.107</v>
      </c>
      <c r="EB39" s="12">
        <v>0.119</v>
      </c>
      <c r="EC39" s="12">
        <v>0.054</v>
      </c>
      <c r="ED39" s="12"/>
      <c r="EE39" s="12"/>
      <c r="EF39" s="12"/>
      <c r="EG39" s="12"/>
      <c r="EH39" s="12"/>
      <c r="EI39" s="12"/>
      <c r="EJ39" s="12">
        <v>0.091</v>
      </c>
      <c r="EK39" s="12">
        <v>0.092</v>
      </c>
      <c r="EL39" s="12">
        <v>0.41</v>
      </c>
      <c r="EM39" s="12">
        <v>0.167</v>
      </c>
      <c r="EN39" s="12">
        <v>0.364</v>
      </c>
      <c r="EO39" s="12">
        <v>0.115</v>
      </c>
      <c r="EP39" s="12">
        <v>0.094</v>
      </c>
      <c r="EQ39" s="12">
        <v>0.061</v>
      </c>
      <c r="ER39" s="12">
        <v>0.121</v>
      </c>
      <c r="ES39" s="12">
        <v>0.069</v>
      </c>
      <c r="ET39" s="12">
        <v>0.06</v>
      </c>
      <c r="EU39" s="12">
        <v>0.094</v>
      </c>
      <c r="EV39" s="12">
        <v>0.125</v>
      </c>
      <c r="EW39" s="12">
        <v>0.156</v>
      </c>
      <c r="EX39" s="12">
        <v>0.223</v>
      </c>
      <c r="EY39" s="12">
        <v>0.04</v>
      </c>
      <c r="EZ39" s="12">
        <v>0.064</v>
      </c>
      <c r="FA39" s="12">
        <v>0.138</v>
      </c>
      <c r="FB39" s="12">
        <v>0.364</v>
      </c>
      <c r="FC39" s="12">
        <v>0.1</v>
      </c>
      <c r="FD39" s="12">
        <v>0.119</v>
      </c>
      <c r="FE39" s="12">
        <v>0.079</v>
      </c>
      <c r="FF39" s="12">
        <v>0.057</v>
      </c>
      <c r="FG39" s="12">
        <v>0.047</v>
      </c>
      <c r="FH39" s="12">
        <v>0.065</v>
      </c>
      <c r="FI39" s="12">
        <v>0.068</v>
      </c>
      <c r="FJ39" s="12">
        <v>0.202</v>
      </c>
      <c r="FK39" s="12">
        <v>0.493</v>
      </c>
      <c r="FL39" s="12">
        <v>0.212</v>
      </c>
      <c r="FM39" s="12">
        <v>0.119</v>
      </c>
      <c r="FN39" s="12">
        <v>0.39</v>
      </c>
      <c r="FO39" s="12">
        <v>0.334</v>
      </c>
      <c r="FP39" s="12">
        <v>0.124</v>
      </c>
      <c r="FQ39" s="12">
        <v>0.397</v>
      </c>
      <c r="FR39" s="12">
        <v>0.219</v>
      </c>
      <c r="FS39" s="12">
        <v>0.265</v>
      </c>
      <c r="FT39" s="12">
        <v>0.287</v>
      </c>
      <c r="FU39" s="12">
        <v>0.454</v>
      </c>
      <c r="FV39" s="12">
        <v>0.084</v>
      </c>
      <c r="FW39" s="12">
        <v>0.047</v>
      </c>
      <c r="FX39" s="12"/>
      <c r="FY39" s="12"/>
      <c r="FZ39" s="12">
        <v>0.225</v>
      </c>
      <c r="GA39" s="12">
        <v>0.072</v>
      </c>
      <c r="GB39" s="12">
        <v>0.435</v>
      </c>
      <c r="GC39" s="12">
        <v>0.092</v>
      </c>
      <c r="GD39" s="12">
        <v>0.192</v>
      </c>
      <c r="GE39" s="12">
        <v>0.223</v>
      </c>
      <c r="GF39" s="12">
        <v>0.067</v>
      </c>
      <c r="GG39" s="12">
        <v>0.115</v>
      </c>
      <c r="GH39" s="12">
        <v>0.278</v>
      </c>
      <c r="GI39" s="12">
        <v>0.167</v>
      </c>
      <c r="GJ39" s="12">
        <v>0.048</v>
      </c>
      <c r="GK39" s="12">
        <v>0.07</v>
      </c>
      <c r="GL39" s="12">
        <v>0.31</v>
      </c>
      <c r="GM39" s="12">
        <v>0.085</v>
      </c>
      <c r="GN39" s="12">
        <v>0.266</v>
      </c>
      <c r="GO39" s="12">
        <v>0.495</v>
      </c>
      <c r="GP39" s="12">
        <v>0.111</v>
      </c>
      <c r="GQ39" s="12">
        <v>0.186</v>
      </c>
      <c r="GR39" s="12">
        <v>0.679</v>
      </c>
      <c r="GS39" s="12">
        <v>0.474</v>
      </c>
      <c r="GT39" s="12">
        <v>0.212</v>
      </c>
      <c r="GU39" s="12">
        <v>0.145</v>
      </c>
      <c r="GV39" s="12">
        <v>0.077</v>
      </c>
      <c r="GW39" s="12">
        <v>0.093</v>
      </c>
      <c r="GX39" s="12">
        <v>0.312</v>
      </c>
      <c r="GY39" s="12">
        <v>0.3</v>
      </c>
      <c r="GZ39" s="12">
        <v>0.158</v>
      </c>
      <c r="HA39" s="12">
        <v>0.189</v>
      </c>
      <c r="HB39" s="12">
        <v>0.217</v>
      </c>
      <c r="HC39" s="12">
        <v>0.077</v>
      </c>
      <c r="HD39" s="12">
        <v>0.47</v>
      </c>
      <c r="HE39" s="12">
        <v>0.101</v>
      </c>
      <c r="HF39" s="12">
        <v>0.175</v>
      </c>
      <c r="HG39" s="12">
        <v>0.091</v>
      </c>
      <c r="HH39" s="12">
        <v>0.097</v>
      </c>
      <c r="HI39" s="12">
        <v>0.117</v>
      </c>
      <c r="HJ39" s="12">
        <v>0.063</v>
      </c>
      <c r="HK39" s="12">
        <v>0.073</v>
      </c>
      <c r="HL39" s="12">
        <v>0.069</v>
      </c>
      <c r="HM39" s="12">
        <v>0.11</v>
      </c>
      <c r="HN39" s="12">
        <v>0.328</v>
      </c>
      <c r="HO39" s="12"/>
      <c r="HP39" s="12"/>
      <c r="HQ39" s="12"/>
      <c r="HR39" s="12"/>
      <c r="HS39" s="12"/>
      <c r="HT39" s="12"/>
      <c r="HU39" s="12"/>
      <c r="HV39" s="12"/>
      <c r="HW39" s="12"/>
      <c r="HX39" s="14">
        <f>COUNTA(B39:HN39)</f>
        <v>205</v>
      </c>
      <c r="HY39" s="12">
        <v>0.21623688310398217</v>
      </c>
      <c r="HZ39" s="12">
        <f>MINA(B39:HN39)</f>
        <v>0.018</v>
      </c>
      <c r="IA39" s="12">
        <f>MAXA(B39:HN39)</f>
        <v>1.358</v>
      </c>
      <c r="IB39" s="12">
        <f>STDEVPA(B39:HN39)</f>
        <v>0.20261859889222322</v>
      </c>
    </row>
    <row r="40" spans="1:236" ht="12.75" customHeight="1">
      <c r="A40" s="11" t="s">
        <v>45</v>
      </c>
      <c r="B40" s="12">
        <v>0.041</v>
      </c>
      <c r="C40" s="12">
        <v>0.033</v>
      </c>
      <c r="D40" s="12">
        <v>0.057</v>
      </c>
      <c r="E40" s="12">
        <v>0.133</v>
      </c>
      <c r="F40" s="12">
        <v>0.031</v>
      </c>
      <c r="G40" s="12">
        <v>0.083</v>
      </c>
      <c r="H40" s="12">
        <v>0.037</v>
      </c>
      <c r="I40" s="12">
        <v>0.021</v>
      </c>
      <c r="J40" s="12">
        <v>0.015</v>
      </c>
      <c r="K40" s="12">
        <v>0.017</v>
      </c>
      <c r="L40" s="13">
        <v>0.046</v>
      </c>
      <c r="M40" s="13">
        <v>0.017</v>
      </c>
      <c r="N40" s="13">
        <v>0.015</v>
      </c>
      <c r="O40" s="13">
        <v>0.025</v>
      </c>
      <c r="P40" s="13">
        <v>0.027</v>
      </c>
      <c r="Q40" s="13">
        <v>0.026</v>
      </c>
      <c r="R40" s="13">
        <v>0.036</v>
      </c>
      <c r="S40" s="13">
        <v>0.055</v>
      </c>
      <c r="T40" s="13">
        <v>0.049</v>
      </c>
      <c r="U40" s="13">
        <v>0.068</v>
      </c>
      <c r="V40" s="13">
        <v>0.079</v>
      </c>
      <c r="W40" s="13">
        <v>0.057</v>
      </c>
      <c r="X40" s="13">
        <v>0.01</v>
      </c>
      <c r="Y40" s="13">
        <v>0.019</v>
      </c>
      <c r="Z40" s="13">
        <v>0.019</v>
      </c>
      <c r="AA40" s="13">
        <v>0.074</v>
      </c>
      <c r="AB40" s="13">
        <v>0.024</v>
      </c>
      <c r="AC40" s="13">
        <v>0.014</v>
      </c>
      <c r="AD40" s="13">
        <v>0.031</v>
      </c>
      <c r="AE40" s="13">
        <v>0.027</v>
      </c>
      <c r="AF40" s="13">
        <v>0.053</v>
      </c>
      <c r="AG40" s="13">
        <v>0.022</v>
      </c>
      <c r="AH40" s="13">
        <v>0.012</v>
      </c>
      <c r="AI40" s="13">
        <v>0.034</v>
      </c>
      <c r="AJ40" s="13">
        <v>0.091</v>
      </c>
      <c r="AK40" s="13">
        <v>0.059</v>
      </c>
      <c r="AL40" s="12">
        <v>0.083</v>
      </c>
      <c r="AM40" s="12">
        <v>0.009</v>
      </c>
      <c r="AN40" s="12">
        <v>0.012</v>
      </c>
      <c r="AO40" s="12">
        <v>0.026</v>
      </c>
      <c r="AP40" s="12">
        <v>0.029</v>
      </c>
      <c r="AQ40" s="12">
        <v>0.012</v>
      </c>
      <c r="AR40" s="12">
        <v>0.016</v>
      </c>
      <c r="AS40" s="12">
        <v>0.02449688878832447</v>
      </c>
      <c r="AT40" s="12">
        <v>0.045</v>
      </c>
      <c r="AU40" s="12">
        <v>0.024</v>
      </c>
      <c r="AV40" s="12">
        <v>0.033</v>
      </c>
      <c r="AW40" s="12">
        <v>0.031</v>
      </c>
      <c r="AX40" s="12">
        <v>0.009</v>
      </c>
      <c r="AY40" s="12">
        <v>0.011</v>
      </c>
      <c r="AZ40" s="12">
        <v>0.046</v>
      </c>
      <c r="BA40" s="12">
        <v>0.046</v>
      </c>
      <c r="BB40" s="12">
        <v>0.015</v>
      </c>
      <c r="BC40" s="12">
        <v>0.025</v>
      </c>
      <c r="BD40" s="12">
        <v>0.013</v>
      </c>
      <c r="BE40" s="12">
        <v>0.026</v>
      </c>
      <c r="BF40" s="12">
        <v>0.036</v>
      </c>
      <c r="BG40" s="12">
        <v>0.049</v>
      </c>
      <c r="BH40" s="12">
        <v>0.07</v>
      </c>
      <c r="BI40" s="12">
        <v>0.058</v>
      </c>
      <c r="BJ40" s="15" t="s">
        <v>15</v>
      </c>
      <c r="BK40" s="12">
        <v>0.027</v>
      </c>
      <c r="BL40" s="12">
        <v>0.033</v>
      </c>
      <c r="BM40" s="12">
        <v>0.036</v>
      </c>
      <c r="BN40" s="12">
        <v>0.128</v>
      </c>
      <c r="BO40" s="12">
        <v>0.103</v>
      </c>
      <c r="BP40" s="15" t="s">
        <v>15</v>
      </c>
      <c r="BQ40" s="15" t="s">
        <v>15</v>
      </c>
      <c r="BR40" s="15" t="s">
        <v>15</v>
      </c>
      <c r="BS40" s="15" t="s">
        <v>15</v>
      </c>
      <c r="BT40" s="12">
        <v>0.034</v>
      </c>
      <c r="BU40" s="12">
        <v>0.053</v>
      </c>
      <c r="BV40" s="12">
        <v>0.252</v>
      </c>
      <c r="BW40" s="12">
        <v>0.17</v>
      </c>
      <c r="BX40" s="12">
        <v>0.069</v>
      </c>
      <c r="BY40" s="12">
        <v>0.296</v>
      </c>
      <c r="BZ40" s="12">
        <v>0.399</v>
      </c>
      <c r="CA40" s="12">
        <v>0.026</v>
      </c>
      <c r="CB40" s="12">
        <v>0.035</v>
      </c>
      <c r="CC40" s="12">
        <v>0.021</v>
      </c>
      <c r="CD40" s="12">
        <v>0.018</v>
      </c>
      <c r="CE40" s="12">
        <v>0.008</v>
      </c>
      <c r="CF40" s="12">
        <v>0.012</v>
      </c>
      <c r="CG40" s="12">
        <v>0.011</v>
      </c>
      <c r="CH40" s="12">
        <v>0.004</v>
      </c>
      <c r="CI40" s="12">
        <v>0.014</v>
      </c>
      <c r="CJ40" s="12">
        <v>0.066</v>
      </c>
      <c r="CK40" s="12">
        <v>0.006</v>
      </c>
      <c r="CL40" s="12">
        <v>0.005</v>
      </c>
      <c r="CM40" s="12"/>
      <c r="CN40" s="12"/>
      <c r="CO40" s="12"/>
      <c r="CP40" s="12">
        <v>0.006</v>
      </c>
      <c r="CQ40" s="12">
        <v>0.01</v>
      </c>
      <c r="CR40" s="12">
        <v>0.014</v>
      </c>
      <c r="CS40" s="12">
        <v>0.042</v>
      </c>
      <c r="CT40" s="12">
        <v>0.029</v>
      </c>
      <c r="CU40" s="12">
        <v>0.039</v>
      </c>
      <c r="CV40" s="12">
        <v>0.076</v>
      </c>
      <c r="CW40" s="12">
        <v>0.073</v>
      </c>
      <c r="CX40" s="12">
        <v>0.044</v>
      </c>
      <c r="CY40" s="12">
        <v>0.053</v>
      </c>
      <c r="CZ40" s="12">
        <v>0.021</v>
      </c>
      <c r="DA40" s="12">
        <v>0.016</v>
      </c>
      <c r="DB40" s="15" t="s">
        <v>15</v>
      </c>
      <c r="DC40" s="12">
        <v>0.023</v>
      </c>
      <c r="DD40" s="12">
        <v>0.042</v>
      </c>
      <c r="DE40" s="12">
        <v>0.05</v>
      </c>
      <c r="DF40" s="12">
        <v>0.033</v>
      </c>
      <c r="DG40" s="15" t="s">
        <v>15</v>
      </c>
      <c r="DH40" s="12"/>
      <c r="DI40" s="12"/>
      <c r="DJ40" s="12"/>
      <c r="DK40" s="12">
        <v>0.051</v>
      </c>
      <c r="DL40" s="15" t="s">
        <v>15</v>
      </c>
      <c r="DM40" s="12">
        <v>0.059</v>
      </c>
      <c r="DN40" s="12">
        <v>0.026</v>
      </c>
      <c r="DO40" s="12">
        <v>0.03</v>
      </c>
      <c r="DP40" s="12">
        <v>0.043</v>
      </c>
      <c r="DQ40" s="12">
        <v>0.082</v>
      </c>
      <c r="DR40" s="12">
        <v>0.058</v>
      </c>
      <c r="DS40" s="15" t="s">
        <v>15</v>
      </c>
      <c r="DT40" s="12"/>
      <c r="DU40" s="12"/>
      <c r="DV40" s="12">
        <v>0.047</v>
      </c>
      <c r="DW40" s="12">
        <v>0.077</v>
      </c>
      <c r="DX40" s="12">
        <v>0.047</v>
      </c>
      <c r="DY40" s="12">
        <v>0.049</v>
      </c>
      <c r="DZ40" s="12">
        <v>0.021</v>
      </c>
      <c r="EA40" s="12">
        <v>0.027</v>
      </c>
      <c r="EB40" s="12">
        <v>0.043</v>
      </c>
      <c r="EC40" s="12">
        <v>0.02</v>
      </c>
      <c r="ED40" s="12"/>
      <c r="EE40" s="12"/>
      <c r="EF40" s="12"/>
      <c r="EG40" s="12"/>
      <c r="EH40" s="12"/>
      <c r="EI40" s="12"/>
      <c r="EJ40" s="12">
        <v>0.043</v>
      </c>
      <c r="EK40" s="12">
        <v>0.038</v>
      </c>
      <c r="EL40" s="12">
        <v>0.201</v>
      </c>
      <c r="EM40" s="12">
        <v>0.042</v>
      </c>
      <c r="EN40" s="12">
        <v>0.087</v>
      </c>
      <c r="EO40" s="12">
        <v>0.04</v>
      </c>
      <c r="EP40" s="15" t="s">
        <v>15</v>
      </c>
      <c r="EQ40" s="15" t="s">
        <v>15</v>
      </c>
      <c r="ER40" s="12">
        <v>0.069</v>
      </c>
      <c r="ES40" s="15" t="s">
        <v>15</v>
      </c>
      <c r="ET40" s="15" t="s">
        <v>15</v>
      </c>
      <c r="EU40" s="12">
        <v>0.052</v>
      </c>
      <c r="EV40" s="12">
        <v>0.025</v>
      </c>
      <c r="EW40" s="12">
        <v>0.044</v>
      </c>
      <c r="EX40" s="12">
        <v>0.108</v>
      </c>
      <c r="EY40" s="12">
        <v>0.023</v>
      </c>
      <c r="EZ40" s="12">
        <v>0.018</v>
      </c>
      <c r="FA40" s="12">
        <v>0.036</v>
      </c>
      <c r="FB40" s="12">
        <v>0.105</v>
      </c>
      <c r="FC40" s="12">
        <v>0.032</v>
      </c>
      <c r="FD40" s="12">
        <v>0.036</v>
      </c>
      <c r="FE40" s="12">
        <v>0.023</v>
      </c>
      <c r="FF40" s="12">
        <v>0.015</v>
      </c>
      <c r="FG40" s="12">
        <v>0.012</v>
      </c>
      <c r="FH40" s="12">
        <v>0.019</v>
      </c>
      <c r="FI40" s="12">
        <v>0.021</v>
      </c>
      <c r="FJ40" s="12">
        <v>0.06</v>
      </c>
      <c r="FK40" s="12">
        <v>0.134</v>
      </c>
      <c r="FL40" s="12">
        <v>0.064</v>
      </c>
      <c r="FM40" s="12">
        <v>0.036</v>
      </c>
      <c r="FN40" s="12">
        <v>0.1</v>
      </c>
      <c r="FO40" s="12">
        <v>0.082</v>
      </c>
      <c r="FP40" s="12">
        <v>0.039</v>
      </c>
      <c r="FQ40" s="12">
        <v>0.063</v>
      </c>
      <c r="FR40" s="12">
        <v>0.053</v>
      </c>
      <c r="FS40" s="12">
        <v>0.055</v>
      </c>
      <c r="FT40" s="12">
        <v>0.067</v>
      </c>
      <c r="FU40" s="12">
        <v>0.11</v>
      </c>
      <c r="FV40" s="12">
        <v>0.021</v>
      </c>
      <c r="FW40" s="12">
        <v>0.015</v>
      </c>
      <c r="FX40" s="12"/>
      <c r="FY40" s="12"/>
      <c r="FZ40" s="12">
        <v>0.079</v>
      </c>
      <c r="GA40" s="12">
        <v>0.022</v>
      </c>
      <c r="GB40" s="12">
        <v>0.114</v>
      </c>
      <c r="GC40" s="12">
        <v>0.023</v>
      </c>
      <c r="GD40" s="12">
        <v>0.051</v>
      </c>
      <c r="GE40" s="12">
        <v>0.07</v>
      </c>
      <c r="GF40" s="12">
        <v>0.02</v>
      </c>
      <c r="GG40" s="12">
        <v>0.041</v>
      </c>
      <c r="GH40" s="12">
        <v>0.086</v>
      </c>
      <c r="GI40" s="12">
        <v>0.034</v>
      </c>
      <c r="GJ40" s="12">
        <v>0.016</v>
      </c>
      <c r="GK40" s="12">
        <v>0.023</v>
      </c>
      <c r="GL40" s="12">
        <v>0.068</v>
      </c>
      <c r="GM40" s="12">
        <v>0.024</v>
      </c>
      <c r="GN40" s="12">
        <v>0.038</v>
      </c>
      <c r="GO40" s="12">
        <v>0.062</v>
      </c>
      <c r="GP40" s="12">
        <v>0.034</v>
      </c>
      <c r="GQ40" s="12">
        <v>0.056</v>
      </c>
      <c r="GR40" s="12">
        <v>0.135</v>
      </c>
      <c r="GS40" s="12">
        <v>0.12</v>
      </c>
      <c r="GT40" s="12">
        <v>0.062</v>
      </c>
      <c r="GU40" s="12">
        <v>0.04</v>
      </c>
      <c r="GV40" s="12">
        <v>0.025</v>
      </c>
      <c r="GW40" s="12">
        <v>0.022</v>
      </c>
      <c r="GX40" s="12">
        <v>0.083</v>
      </c>
      <c r="GY40" s="12">
        <v>0.076</v>
      </c>
      <c r="GZ40" s="12">
        <v>0.042</v>
      </c>
      <c r="HA40" s="12">
        <v>0.052</v>
      </c>
      <c r="HB40" s="12">
        <v>0.06</v>
      </c>
      <c r="HC40" s="12">
        <v>0.021</v>
      </c>
      <c r="HD40" s="12">
        <v>0.142</v>
      </c>
      <c r="HE40" s="12">
        <v>0.03</v>
      </c>
      <c r="HF40" s="12">
        <v>0.055</v>
      </c>
      <c r="HG40" s="12">
        <v>0.023</v>
      </c>
      <c r="HH40" s="12">
        <v>0.059</v>
      </c>
      <c r="HI40" s="12">
        <v>0.031</v>
      </c>
      <c r="HJ40" s="12">
        <v>0.017</v>
      </c>
      <c r="HK40" s="12">
        <v>0.02</v>
      </c>
      <c r="HL40" s="12">
        <v>0.017</v>
      </c>
      <c r="HM40" s="12">
        <v>0.026</v>
      </c>
      <c r="HN40" s="12">
        <v>0.085</v>
      </c>
      <c r="HO40" s="12"/>
      <c r="HP40" s="12"/>
      <c r="HQ40" s="12"/>
      <c r="HR40" s="12"/>
      <c r="HS40" s="12"/>
      <c r="HT40" s="12"/>
      <c r="HU40" s="12"/>
      <c r="HV40" s="12"/>
      <c r="HW40" s="12"/>
      <c r="HX40" s="14">
        <f>COUNTA(B40:HN40)</f>
        <v>205</v>
      </c>
      <c r="HY40" s="12">
        <v>0.04595120433555275</v>
      </c>
      <c r="HZ40" s="12">
        <f>MINA(B40:HN40)</f>
        <v>0</v>
      </c>
      <c r="IA40" s="12">
        <f>MAXA(B40:HN40)</f>
        <v>0.399</v>
      </c>
      <c r="IB40" s="12">
        <f>STDEVPA(B40:HN40)</f>
        <v>0.04708608393131862</v>
      </c>
    </row>
    <row r="41" spans="1:236" ht="12.75" customHeight="1">
      <c r="A41" s="11" t="s">
        <v>46</v>
      </c>
      <c r="B41" s="12">
        <v>0.102</v>
      </c>
      <c r="C41" s="12">
        <v>0.058</v>
      </c>
      <c r="D41" s="12">
        <v>0.097</v>
      </c>
      <c r="E41" s="12">
        <v>0.073</v>
      </c>
      <c r="F41" s="12">
        <v>0.072</v>
      </c>
      <c r="G41" s="12">
        <v>0.037</v>
      </c>
      <c r="H41" s="12">
        <v>0.088</v>
      </c>
      <c r="I41" s="12">
        <v>0.038</v>
      </c>
      <c r="J41" s="12">
        <v>0.02</v>
      </c>
      <c r="K41" s="12">
        <v>0.036</v>
      </c>
      <c r="L41" s="13">
        <v>0.105</v>
      </c>
      <c r="M41" s="13">
        <v>0.029</v>
      </c>
      <c r="N41" s="13">
        <v>0.025</v>
      </c>
      <c r="O41" s="13">
        <v>0.046</v>
      </c>
      <c r="P41" s="13">
        <v>0.039</v>
      </c>
      <c r="Q41" s="13">
        <v>0.043</v>
      </c>
      <c r="R41" s="13">
        <v>0.06</v>
      </c>
      <c r="S41" s="13">
        <v>0.028</v>
      </c>
      <c r="T41" s="13">
        <v>0.078</v>
      </c>
      <c r="U41" s="13">
        <v>0.125</v>
      </c>
      <c r="V41" s="13">
        <v>0.134</v>
      </c>
      <c r="W41" s="13">
        <v>0.143</v>
      </c>
      <c r="X41" s="13">
        <v>0.025</v>
      </c>
      <c r="Y41" s="13">
        <v>0.054</v>
      </c>
      <c r="Z41" s="13">
        <v>0.044</v>
      </c>
      <c r="AA41" s="13">
        <v>0.126</v>
      </c>
      <c r="AB41" s="13">
        <v>0.03</v>
      </c>
      <c r="AC41" s="13">
        <v>0.021</v>
      </c>
      <c r="AD41" s="13">
        <v>0.048</v>
      </c>
      <c r="AE41" s="13">
        <v>0.051</v>
      </c>
      <c r="AF41" s="13">
        <v>0.076</v>
      </c>
      <c r="AG41" s="13">
        <v>0.022</v>
      </c>
      <c r="AH41" s="13">
        <v>0.016</v>
      </c>
      <c r="AI41" s="13">
        <v>0.054</v>
      </c>
      <c r="AJ41" s="13">
        <v>0.127</v>
      </c>
      <c r="AK41" s="13">
        <v>0.073</v>
      </c>
      <c r="AL41" s="12">
        <v>0.106</v>
      </c>
      <c r="AM41" s="12">
        <v>0.017</v>
      </c>
      <c r="AN41" s="12">
        <v>0.015</v>
      </c>
      <c r="AO41" s="12">
        <v>0.046</v>
      </c>
      <c r="AP41" s="12">
        <v>0.04</v>
      </c>
      <c r="AQ41" s="12">
        <v>0.015</v>
      </c>
      <c r="AR41" s="12">
        <v>0.022</v>
      </c>
      <c r="AS41" s="12">
        <v>0.03470392578345967</v>
      </c>
      <c r="AT41" s="12">
        <v>0.024</v>
      </c>
      <c r="AU41" s="12">
        <v>0.028</v>
      </c>
      <c r="AV41" s="12">
        <v>0.05</v>
      </c>
      <c r="AW41" s="12">
        <v>0.041</v>
      </c>
      <c r="AX41" s="12">
        <v>0.015</v>
      </c>
      <c r="AY41" s="12">
        <v>0.014</v>
      </c>
      <c r="AZ41" s="12">
        <v>0.063</v>
      </c>
      <c r="BA41" s="12">
        <v>0.06</v>
      </c>
      <c r="BB41" s="12">
        <v>0.004</v>
      </c>
      <c r="BC41" s="12">
        <v>0.033</v>
      </c>
      <c r="BD41" s="12">
        <v>0.015</v>
      </c>
      <c r="BE41" s="12">
        <v>0.033</v>
      </c>
      <c r="BF41" s="12">
        <v>0.027</v>
      </c>
      <c r="BG41" s="12">
        <v>0.068</v>
      </c>
      <c r="BH41" s="12">
        <v>0.107</v>
      </c>
      <c r="BI41" s="12">
        <v>0.09</v>
      </c>
      <c r="BJ41" s="12">
        <v>0.011</v>
      </c>
      <c r="BK41" s="12">
        <v>0.019</v>
      </c>
      <c r="BL41" s="12">
        <v>0.026</v>
      </c>
      <c r="BM41" s="12">
        <v>0.067</v>
      </c>
      <c r="BN41" s="12">
        <v>0.208</v>
      </c>
      <c r="BO41" s="12">
        <v>0.182</v>
      </c>
      <c r="BP41" s="15" t="s">
        <v>15</v>
      </c>
      <c r="BQ41" s="15" t="s">
        <v>15</v>
      </c>
      <c r="BR41" s="15" t="s">
        <v>15</v>
      </c>
      <c r="BS41" s="15" t="s">
        <v>15</v>
      </c>
      <c r="BT41" s="12">
        <v>0.03</v>
      </c>
      <c r="BU41" s="12">
        <v>0.042</v>
      </c>
      <c r="BV41" s="12">
        <v>0.347</v>
      </c>
      <c r="BW41" s="12">
        <v>0.263</v>
      </c>
      <c r="BX41" s="12">
        <v>0.053</v>
      </c>
      <c r="BY41" s="12">
        <v>0.432</v>
      </c>
      <c r="BZ41" s="12">
        <v>0.154</v>
      </c>
      <c r="CA41" s="12">
        <v>0.045</v>
      </c>
      <c r="CB41" s="12">
        <v>0.063</v>
      </c>
      <c r="CC41" s="12">
        <v>0.036</v>
      </c>
      <c r="CD41" s="12">
        <v>0.036</v>
      </c>
      <c r="CE41" s="12">
        <v>0.016</v>
      </c>
      <c r="CF41" s="12">
        <v>0.03</v>
      </c>
      <c r="CG41" s="12">
        <v>0.023</v>
      </c>
      <c r="CH41" s="12">
        <v>0.016</v>
      </c>
      <c r="CI41" s="12">
        <v>0.011</v>
      </c>
      <c r="CJ41" s="12">
        <v>0.05</v>
      </c>
      <c r="CK41" s="12">
        <v>0.008</v>
      </c>
      <c r="CL41" s="12">
        <v>0.011</v>
      </c>
      <c r="CM41" s="12"/>
      <c r="CN41" s="12"/>
      <c r="CO41" s="12"/>
      <c r="CP41" s="12">
        <v>0.008</v>
      </c>
      <c r="CQ41" s="12">
        <v>0.015</v>
      </c>
      <c r="CR41" s="12">
        <v>0.03</v>
      </c>
      <c r="CS41" s="12">
        <v>0.052</v>
      </c>
      <c r="CT41" s="12">
        <v>0.043</v>
      </c>
      <c r="CU41" s="12">
        <v>0.055</v>
      </c>
      <c r="CV41" s="12">
        <v>0.089</v>
      </c>
      <c r="CW41" s="12">
        <v>0.056</v>
      </c>
      <c r="CX41" s="12">
        <v>0.03</v>
      </c>
      <c r="CY41" s="12">
        <v>0.049</v>
      </c>
      <c r="CZ41" s="12">
        <v>0.019</v>
      </c>
      <c r="DA41" s="12">
        <v>0.015</v>
      </c>
      <c r="DB41" s="12">
        <v>0.013</v>
      </c>
      <c r="DC41" s="12">
        <v>0.019</v>
      </c>
      <c r="DD41" s="12">
        <v>0.03</v>
      </c>
      <c r="DE41" s="12">
        <v>0.038</v>
      </c>
      <c r="DF41" s="12">
        <v>0.021</v>
      </c>
      <c r="DG41" s="15" t="s">
        <v>15</v>
      </c>
      <c r="DH41" s="12"/>
      <c r="DI41" s="12"/>
      <c r="DJ41" s="12"/>
      <c r="DK41" s="12">
        <v>0.04</v>
      </c>
      <c r="DL41" s="12">
        <v>0.016</v>
      </c>
      <c r="DM41" s="12">
        <v>0.075</v>
      </c>
      <c r="DN41" s="12">
        <v>0.024</v>
      </c>
      <c r="DO41" s="12">
        <v>0.022</v>
      </c>
      <c r="DP41" s="12">
        <v>0.045</v>
      </c>
      <c r="DQ41" s="12">
        <v>0.102</v>
      </c>
      <c r="DR41" s="12">
        <v>0.04</v>
      </c>
      <c r="DS41" s="15" t="s">
        <v>15</v>
      </c>
      <c r="DT41" s="12"/>
      <c r="DU41" s="12"/>
      <c r="DV41" s="12">
        <v>0.066</v>
      </c>
      <c r="DW41" s="12">
        <v>0.067</v>
      </c>
      <c r="DX41" s="12">
        <v>0.048</v>
      </c>
      <c r="DY41" s="12">
        <v>0.061</v>
      </c>
      <c r="DZ41" s="12">
        <v>0.018</v>
      </c>
      <c r="EA41" s="12">
        <v>0.034</v>
      </c>
      <c r="EB41" s="12">
        <v>0.042</v>
      </c>
      <c r="EC41" s="12">
        <v>0.02</v>
      </c>
      <c r="ED41" s="12"/>
      <c r="EE41" s="12"/>
      <c r="EF41" s="12"/>
      <c r="EG41" s="12"/>
      <c r="EH41" s="12"/>
      <c r="EI41" s="12"/>
      <c r="EJ41" s="12">
        <v>0.022</v>
      </c>
      <c r="EK41" s="12">
        <v>0.026</v>
      </c>
      <c r="EL41" s="12">
        <v>0.101</v>
      </c>
      <c r="EM41" s="12">
        <v>0.046</v>
      </c>
      <c r="EN41" s="12">
        <v>0.102</v>
      </c>
      <c r="EO41" s="12">
        <v>0.048</v>
      </c>
      <c r="EP41" s="12">
        <v>0.029</v>
      </c>
      <c r="EQ41" s="15" t="s">
        <v>15</v>
      </c>
      <c r="ER41" s="12">
        <v>0.035</v>
      </c>
      <c r="ES41" s="12">
        <v>0.018</v>
      </c>
      <c r="ET41" s="12">
        <v>0.025</v>
      </c>
      <c r="EU41" s="12">
        <v>0.03</v>
      </c>
      <c r="EV41" s="12">
        <v>0.037</v>
      </c>
      <c r="EW41" s="12">
        <v>0.051</v>
      </c>
      <c r="EX41" s="12">
        <v>0.142</v>
      </c>
      <c r="EY41" s="12">
        <v>0.011</v>
      </c>
      <c r="EZ41" s="12">
        <v>0.019</v>
      </c>
      <c r="FA41" s="12">
        <v>0.041</v>
      </c>
      <c r="FB41" s="12">
        <v>0.136</v>
      </c>
      <c r="FC41" s="12">
        <v>0.034</v>
      </c>
      <c r="FD41" s="12">
        <v>0.039</v>
      </c>
      <c r="FE41" s="12">
        <v>0.026</v>
      </c>
      <c r="FF41" s="12">
        <v>0.017</v>
      </c>
      <c r="FG41" s="12">
        <v>0.013</v>
      </c>
      <c r="FH41" s="12">
        <v>0.021</v>
      </c>
      <c r="FI41" s="12">
        <v>0.022</v>
      </c>
      <c r="FJ41" s="12">
        <v>0.062</v>
      </c>
      <c r="FK41" s="12">
        <v>0.169</v>
      </c>
      <c r="FL41" s="12">
        <v>0.069</v>
      </c>
      <c r="FM41" s="12">
        <v>0.037</v>
      </c>
      <c r="FN41" s="12">
        <v>0.117</v>
      </c>
      <c r="FO41" s="12">
        <v>0.105</v>
      </c>
      <c r="FP41" s="12">
        <v>0.042</v>
      </c>
      <c r="FQ41" s="12">
        <v>0.091</v>
      </c>
      <c r="FR41" s="12">
        <v>0.066</v>
      </c>
      <c r="FS41" s="12">
        <v>0.07</v>
      </c>
      <c r="FT41" s="12">
        <v>0.073</v>
      </c>
      <c r="FU41" s="12">
        <v>0.129</v>
      </c>
      <c r="FV41" s="12">
        <v>0.03</v>
      </c>
      <c r="FW41" s="12">
        <v>0.019</v>
      </c>
      <c r="FX41" s="12"/>
      <c r="FY41" s="12"/>
      <c r="FZ41" s="12">
        <v>0.088</v>
      </c>
      <c r="GA41" s="12">
        <v>0.029</v>
      </c>
      <c r="GB41" s="12">
        <v>0.134</v>
      </c>
      <c r="GC41" s="12">
        <v>0.034</v>
      </c>
      <c r="GD41" s="12">
        <v>0.055</v>
      </c>
      <c r="GE41" s="12">
        <v>0.077</v>
      </c>
      <c r="GF41" s="12">
        <v>0.022</v>
      </c>
      <c r="GG41" s="12">
        <v>0.045</v>
      </c>
      <c r="GH41" s="12">
        <v>0.096</v>
      </c>
      <c r="GI41" s="12">
        <v>0.046</v>
      </c>
      <c r="GJ41" s="12">
        <v>0.018</v>
      </c>
      <c r="GK41" s="12">
        <v>0.026</v>
      </c>
      <c r="GL41" s="12">
        <v>0.076</v>
      </c>
      <c r="GM41" s="12">
        <v>0.027</v>
      </c>
      <c r="GN41" s="12">
        <v>0.046</v>
      </c>
      <c r="GO41" s="12">
        <v>0.097</v>
      </c>
      <c r="GP41" s="12">
        <v>0.04</v>
      </c>
      <c r="GQ41" s="12">
        <v>0.068</v>
      </c>
      <c r="GR41" s="12">
        <v>0.173</v>
      </c>
      <c r="GS41" s="12">
        <v>0.142</v>
      </c>
      <c r="GT41" s="12">
        <v>0.068</v>
      </c>
      <c r="GU41" s="12">
        <v>0.044</v>
      </c>
      <c r="GV41" s="12">
        <v>0.033</v>
      </c>
      <c r="GW41" s="12">
        <v>0.028</v>
      </c>
      <c r="GX41" s="12">
        <v>0.091</v>
      </c>
      <c r="GY41" s="12">
        <v>0.089</v>
      </c>
      <c r="GZ41" s="12">
        <v>0.051</v>
      </c>
      <c r="HA41" s="12">
        <v>0.059</v>
      </c>
      <c r="HB41" s="12">
        <v>0.073</v>
      </c>
      <c r="HC41" s="12">
        <v>0.023</v>
      </c>
      <c r="HD41" s="12">
        <v>0.157</v>
      </c>
      <c r="HE41" s="12">
        <v>0.033</v>
      </c>
      <c r="HF41" s="12">
        <v>0.058</v>
      </c>
      <c r="HG41" s="12">
        <v>0.027</v>
      </c>
      <c r="HH41" s="12">
        <v>0.029</v>
      </c>
      <c r="HI41" s="12">
        <v>0.037</v>
      </c>
      <c r="HJ41" s="12">
        <v>0.018</v>
      </c>
      <c r="HK41" s="12">
        <v>0.02</v>
      </c>
      <c r="HL41" s="12">
        <v>0.019</v>
      </c>
      <c r="HM41" s="12">
        <v>0.029</v>
      </c>
      <c r="HN41" s="12">
        <v>0.086</v>
      </c>
      <c r="HO41" s="12"/>
      <c r="HP41" s="12"/>
      <c r="HQ41" s="12"/>
      <c r="HR41" s="12"/>
      <c r="HS41" s="12"/>
      <c r="HT41" s="12"/>
      <c r="HU41" s="12"/>
      <c r="HV41" s="12"/>
      <c r="HW41" s="12"/>
      <c r="HX41" s="14">
        <f>COUNTA(B41:HN41)</f>
        <v>205</v>
      </c>
      <c r="HY41" s="12">
        <v>0.05515953134528517</v>
      </c>
      <c r="HZ41" s="12">
        <f>MINA(B41:HN41)</f>
        <v>0</v>
      </c>
      <c r="IA41" s="12">
        <f>MAXA(B41:HN41)</f>
        <v>0.432</v>
      </c>
      <c r="IB41" s="12">
        <f>STDEVPA(B41:HN41)</f>
        <v>0.05334297242267755</v>
      </c>
    </row>
    <row r="42" spans="1:236" ht="12.75" customHeight="1">
      <c r="A42" s="11" t="s">
        <v>47</v>
      </c>
      <c r="B42" s="12">
        <v>0.264</v>
      </c>
      <c r="C42" s="12">
        <v>0.188</v>
      </c>
      <c r="D42" s="12">
        <v>0.298</v>
      </c>
      <c r="E42" s="12">
        <v>0.216</v>
      </c>
      <c r="F42" s="12">
        <v>0.199</v>
      </c>
      <c r="G42" s="12">
        <v>0.125</v>
      </c>
      <c r="H42" s="12">
        <v>0.242</v>
      </c>
      <c r="I42" s="12">
        <v>0.113</v>
      </c>
      <c r="J42" s="12">
        <v>0.072</v>
      </c>
      <c r="K42" s="12">
        <v>0.108</v>
      </c>
      <c r="L42" s="13">
        <v>0.303</v>
      </c>
      <c r="M42" s="13">
        <v>0.099</v>
      </c>
      <c r="N42" s="13">
        <v>0.089</v>
      </c>
      <c r="O42" s="13">
        <v>0.152</v>
      </c>
      <c r="P42" s="13">
        <v>0.136</v>
      </c>
      <c r="Q42" s="13">
        <v>0.137</v>
      </c>
      <c r="R42" s="13">
        <v>0.177</v>
      </c>
      <c r="S42" s="13">
        <v>0.087</v>
      </c>
      <c r="T42" s="13">
        <v>0.239</v>
      </c>
      <c r="U42" s="13">
        <v>0.338</v>
      </c>
      <c r="V42" s="13">
        <v>0.382</v>
      </c>
      <c r="W42" s="13">
        <v>0.439</v>
      </c>
      <c r="X42" s="13">
        <v>0.08</v>
      </c>
      <c r="Y42" s="13">
        <v>0.19</v>
      </c>
      <c r="Z42" s="13">
        <v>0.151</v>
      </c>
      <c r="AA42" s="13">
        <v>0.374</v>
      </c>
      <c r="AB42" s="13">
        <v>0.114</v>
      </c>
      <c r="AC42" s="13">
        <v>0.073</v>
      </c>
      <c r="AD42" s="13">
        <v>0.167</v>
      </c>
      <c r="AE42" s="13">
        <v>0.152</v>
      </c>
      <c r="AF42" s="13">
        <v>0.249</v>
      </c>
      <c r="AG42" s="13">
        <v>0.084</v>
      </c>
      <c r="AH42" s="13">
        <v>0.057</v>
      </c>
      <c r="AI42" s="13">
        <v>0.162</v>
      </c>
      <c r="AJ42" s="13">
        <v>0.386</v>
      </c>
      <c r="AK42" s="13">
        <v>0.238</v>
      </c>
      <c r="AL42" s="12">
        <v>0.328</v>
      </c>
      <c r="AM42" s="12">
        <v>0.047</v>
      </c>
      <c r="AN42" s="12">
        <v>0.057</v>
      </c>
      <c r="AO42" s="12">
        <v>0.148</v>
      </c>
      <c r="AP42" s="12">
        <v>0.124</v>
      </c>
      <c r="AQ42" s="12">
        <v>0.053</v>
      </c>
      <c r="AR42" s="12">
        <v>0.065</v>
      </c>
      <c r="AS42" s="12">
        <v>0.11738092544405476</v>
      </c>
      <c r="AT42" s="12">
        <v>0.068</v>
      </c>
      <c r="AU42" s="12">
        <v>0.102</v>
      </c>
      <c r="AV42" s="12">
        <v>0.157</v>
      </c>
      <c r="AW42" s="12">
        <v>0.135</v>
      </c>
      <c r="AX42" s="12">
        <v>0.042</v>
      </c>
      <c r="AY42" s="12">
        <v>0.047</v>
      </c>
      <c r="AZ42" s="12">
        <v>0.204</v>
      </c>
      <c r="BA42" s="12">
        <v>0.207</v>
      </c>
      <c r="BB42" s="12">
        <v>0.016</v>
      </c>
      <c r="BC42" s="12">
        <v>0.116</v>
      </c>
      <c r="BD42" s="12">
        <v>0.055</v>
      </c>
      <c r="BE42" s="12">
        <v>0.12</v>
      </c>
      <c r="BF42" s="12">
        <v>0.065</v>
      </c>
      <c r="BG42" s="12">
        <v>0.176</v>
      </c>
      <c r="BH42" s="12">
        <v>0.281</v>
      </c>
      <c r="BI42" s="12">
        <v>0.259</v>
      </c>
      <c r="BJ42" s="12">
        <v>0.035</v>
      </c>
      <c r="BK42" s="12">
        <v>0.051</v>
      </c>
      <c r="BL42" s="12">
        <v>0.065</v>
      </c>
      <c r="BM42" s="12">
        <v>0.163</v>
      </c>
      <c r="BN42" s="12">
        <v>0.536</v>
      </c>
      <c r="BO42" s="12">
        <v>0.494</v>
      </c>
      <c r="BP42" s="12">
        <v>0.05</v>
      </c>
      <c r="BQ42" s="12">
        <v>0.077</v>
      </c>
      <c r="BR42" s="12">
        <v>0.068</v>
      </c>
      <c r="BS42" s="12">
        <v>0.05</v>
      </c>
      <c r="BT42" s="12">
        <v>0.052</v>
      </c>
      <c r="BU42" s="12">
        <v>0.104</v>
      </c>
      <c r="BV42" s="12">
        <v>0.932</v>
      </c>
      <c r="BW42" s="12">
        <v>0.739</v>
      </c>
      <c r="BX42" s="12">
        <v>0.102</v>
      </c>
      <c r="BY42" s="12">
        <v>1.102</v>
      </c>
      <c r="BZ42" s="12">
        <v>0.679</v>
      </c>
      <c r="CA42" s="12">
        <v>0.103</v>
      </c>
      <c r="CB42" s="12">
        <v>0.141</v>
      </c>
      <c r="CC42" s="12">
        <v>0.082</v>
      </c>
      <c r="CD42" s="12">
        <v>0.076</v>
      </c>
      <c r="CE42" s="12">
        <v>0.026</v>
      </c>
      <c r="CF42" s="12">
        <v>0.064</v>
      </c>
      <c r="CG42" s="12">
        <v>0.048</v>
      </c>
      <c r="CH42" s="12">
        <v>0.03</v>
      </c>
      <c r="CI42" s="12">
        <v>0.03</v>
      </c>
      <c r="CJ42" s="12">
        <v>0.106</v>
      </c>
      <c r="CK42" s="12">
        <v>0.011</v>
      </c>
      <c r="CL42" s="12">
        <v>0.021</v>
      </c>
      <c r="CM42" s="12"/>
      <c r="CN42" s="12"/>
      <c r="CO42" s="12"/>
      <c r="CP42" s="12">
        <v>0.015</v>
      </c>
      <c r="CQ42" s="12">
        <v>0.024</v>
      </c>
      <c r="CR42" s="12">
        <v>0.048</v>
      </c>
      <c r="CS42" s="12">
        <v>0.114</v>
      </c>
      <c r="CT42" s="12">
        <v>0.093</v>
      </c>
      <c r="CU42" s="12">
        <v>0.122</v>
      </c>
      <c r="CV42" s="12">
        <v>0.226</v>
      </c>
      <c r="CW42" s="12">
        <v>0.137</v>
      </c>
      <c r="CX42" s="12">
        <v>0.092</v>
      </c>
      <c r="CY42" s="12">
        <v>0.118</v>
      </c>
      <c r="CZ42" s="12">
        <v>0.054</v>
      </c>
      <c r="DA42" s="12">
        <v>0.036</v>
      </c>
      <c r="DB42" s="12">
        <v>0.026</v>
      </c>
      <c r="DC42" s="12">
        <v>0.043</v>
      </c>
      <c r="DD42" s="12">
        <v>0.074</v>
      </c>
      <c r="DE42" s="12">
        <v>0.101</v>
      </c>
      <c r="DF42" s="12">
        <v>0.069</v>
      </c>
      <c r="DG42" s="12">
        <v>0.025</v>
      </c>
      <c r="DH42" s="12"/>
      <c r="DI42" s="12"/>
      <c r="DJ42" s="12"/>
      <c r="DK42" s="12">
        <v>0.101</v>
      </c>
      <c r="DL42" s="12">
        <v>0.05</v>
      </c>
      <c r="DM42" s="12">
        <v>0.195</v>
      </c>
      <c r="DN42" s="12">
        <v>0.065</v>
      </c>
      <c r="DO42" s="12">
        <v>0.063</v>
      </c>
      <c r="DP42" s="12">
        <v>0.088</v>
      </c>
      <c r="DQ42" s="12">
        <v>0.266</v>
      </c>
      <c r="DR42" s="12">
        <v>0.103</v>
      </c>
      <c r="DS42" s="12">
        <v>0.041</v>
      </c>
      <c r="DT42" s="12"/>
      <c r="DU42" s="12"/>
      <c r="DV42" s="12">
        <v>0.168</v>
      </c>
      <c r="DW42" s="12">
        <v>0.162</v>
      </c>
      <c r="DX42" s="12">
        <v>0.133</v>
      </c>
      <c r="DY42" s="12">
        <v>0.142</v>
      </c>
      <c r="DZ42" s="12">
        <v>0.041</v>
      </c>
      <c r="EA42" s="12">
        <v>0.075</v>
      </c>
      <c r="EB42" s="12">
        <v>0.113</v>
      </c>
      <c r="EC42" s="12">
        <v>0.055</v>
      </c>
      <c r="ED42" s="12"/>
      <c r="EE42" s="12"/>
      <c r="EF42" s="12"/>
      <c r="EG42" s="12"/>
      <c r="EH42" s="12"/>
      <c r="EI42" s="12"/>
      <c r="EJ42" s="12">
        <v>0.071</v>
      </c>
      <c r="EK42" s="12">
        <v>0.062</v>
      </c>
      <c r="EL42" s="12">
        <v>0.291</v>
      </c>
      <c r="EM42" s="12">
        <v>0.136</v>
      </c>
      <c r="EN42" s="12">
        <v>0.265</v>
      </c>
      <c r="EO42" s="12">
        <v>0.109</v>
      </c>
      <c r="EP42" s="12">
        <v>0.06</v>
      </c>
      <c r="EQ42" s="12">
        <v>0.055</v>
      </c>
      <c r="ER42" s="12">
        <v>0.104</v>
      </c>
      <c r="ES42" s="12">
        <v>0.054</v>
      </c>
      <c r="ET42" s="12">
        <v>0.06</v>
      </c>
      <c r="EU42" s="12">
        <v>0.083</v>
      </c>
      <c r="EV42" s="12">
        <v>0.088</v>
      </c>
      <c r="EW42" s="12">
        <v>0.142</v>
      </c>
      <c r="EX42" s="12">
        <v>0.406</v>
      </c>
      <c r="EY42" s="12">
        <v>0.03</v>
      </c>
      <c r="EZ42" s="12">
        <v>0.056</v>
      </c>
      <c r="FA42" s="12">
        <v>0.119</v>
      </c>
      <c r="FB42" s="12">
        <v>0.384</v>
      </c>
      <c r="FC42" s="12">
        <v>0.097</v>
      </c>
      <c r="FD42" s="12">
        <v>0.111</v>
      </c>
      <c r="FE42" s="12">
        <v>0.067</v>
      </c>
      <c r="FF42" s="12">
        <v>0.045</v>
      </c>
      <c r="FG42" s="12">
        <v>0.036</v>
      </c>
      <c r="FH42" s="12">
        <v>0.056</v>
      </c>
      <c r="FI42" s="12">
        <v>0.061</v>
      </c>
      <c r="FJ42" s="12">
        <v>0.187</v>
      </c>
      <c r="FK42" s="12">
        <v>0.491</v>
      </c>
      <c r="FL42" s="12">
        <v>0.198</v>
      </c>
      <c r="FM42" s="12">
        <v>0.103</v>
      </c>
      <c r="FN42" s="12">
        <v>0.335</v>
      </c>
      <c r="FO42" s="12">
        <v>0.28</v>
      </c>
      <c r="FP42" s="12">
        <v>0.114</v>
      </c>
      <c r="FQ42" s="12">
        <v>0.223</v>
      </c>
      <c r="FR42" s="12">
        <v>0.183</v>
      </c>
      <c r="FS42" s="12">
        <v>0.196</v>
      </c>
      <c r="FT42" s="12">
        <v>0.214</v>
      </c>
      <c r="FU42" s="12">
        <v>0.385</v>
      </c>
      <c r="FV42" s="12">
        <v>0.071</v>
      </c>
      <c r="FW42" s="12">
        <v>0.052</v>
      </c>
      <c r="FX42" s="12"/>
      <c r="FY42" s="12"/>
      <c r="FZ42" s="12">
        <v>0.263</v>
      </c>
      <c r="GA42" s="12">
        <v>0.074</v>
      </c>
      <c r="GB42" s="12">
        <v>0.422</v>
      </c>
      <c r="GC42" s="12">
        <v>0.07</v>
      </c>
      <c r="GD42" s="12">
        <v>0.163</v>
      </c>
      <c r="GE42" s="12">
        <v>0.243</v>
      </c>
      <c r="GF42" s="12">
        <v>0.063</v>
      </c>
      <c r="GG42" s="12">
        <v>0.125</v>
      </c>
      <c r="GH42" s="12">
        <v>0.294</v>
      </c>
      <c r="GI42" s="12">
        <v>0.113</v>
      </c>
      <c r="GJ42" s="12">
        <v>0.035</v>
      </c>
      <c r="GK42" s="12">
        <v>0.062</v>
      </c>
      <c r="GL42" s="12">
        <v>0.205</v>
      </c>
      <c r="GM42" s="12">
        <v>0.07</v>
      </c>
      <c r="GN42" s="12">
        <v>0.118</v>
      </c>
      <c r="GO42" s="12">
        <v>0.247</v>
      </c>
      <c r="GP42" s="12">
        <v>0.108</v>
      </c>
      <c r="GQ42" s="12">
        <v>0.196</v>
      </c>
      <c r="GR42" s="12">
        <v>0.503</v>
      </c>
      <c r="GS42" s="12">
        <v>0.409</v>
      </c>
      <c r="GT42" s="12">
        <v>0.209</v>
      </c>
      <c r="GU42" s="12">
        <v>0.109</v>
      </c>
      <c r="GV42" s="12">
        <v>0.077</v>
      </c>
      <c r="GW42" s="12">
        <v>0.064</v>
      </c>
      <c r="GX42" s="12">
        <v>0.271</v>
      </c>
      <c r="GY42" s="12">
        <v>0.258</v>
      </c>
      <c r="GZ42" s="12">
        <v>0.156</v>
      </c>
      <c r="HA42" s="12">
        <v>0.184</v>
      </c>
      <c r="HB42" s="12">
        <v>0.228</v>
      </c>
      <c r="HC42" s="12">
        <v>0.075</v>
      </c>
      <c r="HD42" s="12">
        <v>0.524</v>
      </c>
      <c r="HE42" s="12">
        <v>0.108</v>
      </c>
      <c r="HF42" s="12">
        <v>0.189</v>
      </c>
      <c r="HG42" s="12">
        <v>0.083</v>
      </c>
      <c r="HH42" s="12">
        <v>0.089</v>
      </c>
      <c r="HI42" s="12">
        <v>0.113</v>
      </c>
      <c r="HJ42" s="12">
        <v>0.062</v>
      </c>
      <c r="HK42" s="12">
        <v>0.063</v>
      </c>
      <c r="HL42" s="12">
        <v>0.057</v>
      </c>
      <c r="HM42" s="12">
        <v>0.088</v>
      </c>
      <c r="HN42" s="12">
        <v>0.276</v>
      </c>
      <c r="HO42" s="12"/>
      <c r="HP42" s="12"/>
      <c r="HQ42" s="12"/>
      <c r="HR42" s="12"/>
      <c r="HS42" s="12"/>
      <c r="HT42" s="12"/>
      <c r="HU42" s="12"/>
      <c r="HV42" s="12"/>
      <c r="HW42" s="12"/>
      <c r="HX42" s="14">
        <f>COUNTA(B42:HN42)</f>
        <v>205</v>
      </c>
      <c r="HY42" s="12">
        <v>0.15770917524606862</v>
      </c>
      <c r="HZ42" s="12">
        <f>MINA(B42:HN42)</f>
        <v>0.011</v>
      </c>
      <c r="IA42" s="12">
        <f>MAXA(B42:HN42)</f>
        <v>1.102</v>
      </c>
      <c r="IB42" s="12">
        <f>STDEVPA(B42:HN42)</f>
        <v>0.14970682846923683</v>
      </c>
    </row>
    <row r="43" spans="1:236" ht="12.75" customHeight="1">
      <c r="A43" s="11" t="s">
        <v>48</v>
      </c>
      <c r="B43" s="12">
        <v>0.003</v>
      </c>
      <c r="C43" s="15" t="s">
        <v>15</v>
      </c>
      <c r="D43" s="15" t="s">
        <v>15</v>
      </c>
      <c r="E43" s="12">
        <v>0.005</v>
      </c>
      <c r="F43" s="15" t="s">
        <v>15</v>
      </c>
      <c r="G43" s="15" t="s">
        <v>15</v>
      </c>
      <c r="H43" s="15" t="s">
        <v>15</v>
      </c>
      <c r="I43" s="15" t="s">
        <v>15</v>
      </c>
      <c r="J43" s="12">
        <v>0.001</v>
      </c>
      <c r="K43" s="15" t="s">
        <v>15</v>
      </c>
      <c r="L43" s="16" t="s">
        <v>15</v>
      </c>
      <c r="M43" s="16" t="s">
        <v>15</v>
      </c>
      <c r="N43" s="16" t="s">
        <v>15</v>
      </c>
      <c r="O43" s="13">
        <v>0.006</v>
      </c>
      <c r="P43" s="13">
        <v>0.001</v>
      </c>
      <c r="Q43" s="16" t="s">
        <v>15</v>
      </c>
      <c r="R43" s="13">
        <v>0.002</v>
      </c>
      <c r="S43" s="16" t="s">
        <v>15</v>
      </c>
      <c r="T43" s="13">
        <v>0.001</v>
      </c>
      <c r="U43" s="13">
        <v>0.001</v>
      </c>
      <c r="V43" s="16" t="s">
        <v>15</v>
      </c>
      <c r="W43" s="13">
        <v>0.006</v>
      </c>
      <c r="X43" s="13">
        <v>0.001</v>
      </c>
      <c r="Y43" s="13">
        <v>0.001</v>
      </c>
      <c r="Z43" s="16" t="s">
        <v>15</v>
      </c>
      <c r="AA43" s="13">
        <v>0.001</v>
      </c>
      <c r="AB43" s="16" t="s">
        <v>15</v>
      </c>
      <c r="AC43" s="13">
        <v>0.001</v>
      </c>
      <c r="AD43" s="16" t="s">
        <v>15</v>
      </c>
      <c r="AE43" s="16" t="s">
        <v>15</v>
      </c>
      <c r="AF43" s="13">
        <v>0.007</v>
      </c>
      <c r="AG43" s="13">
        <v>0.001</v>
      </c>
      <c r="AH43" s="16" t="s">
        <v>15</v>
      </c>
      <c r="AI43" s="13">
        <v>0.001</v>
      </c>
      <c r="AJ43" s="13">
        <v>0.002</v>
      </c>
      <c r="AK43" s="13">
        <v>0.01</v>
      </c>
      <c r="AL43" s="12">
        <v>0.002</v>
      </c>
      <c r="AM43" s="15" t="s">
        <v>15</v>
      </c>
      <c r="AN43" s="15" t="s">
        <v>15</v>
      </c>
      <c r="AO43" s="15" t="s">
        <v>15</v>
      </c>
      <c r="AP43" s="15" t="s">
        <v>15</v>
      </c>
      <c r="AQ43" s="15" t="s">
        <v>15</v>
      </c>
      <c r="AR43" s="15" t="s">
        <v>15</v>
      </c>
      <c r="AS43" s="12">
        <v>0.0010207036995135196</v>
      </c>
      <c r="AT43" s="12">
        <v>0.009</v>
      </c>
      <c r="AU43" s="12">
        <v>0.001</v>
      </c>
      <c r="AV43" s="15" t="s">
        <v>15</v>
      </c>
      <c r="AW43" s="12">
        <v>0.004</v>
      </c>
      <c r="AX43" s="15" t="s">
        <v>15</v>
      </c>
      <c r="AY43" s="15" t="s">
        <v>15</v>
      </c>
      <c r="AZ43" s="15" t="s">
        <v>15</v>
      </c>
      <c r="BA43" s="15" t="s">
        <v>15</v>
      </c>
      <c r="BB43" s="15" t="s">
        <v>15</v>
      </c>
      <c r="BC43" s="12">
        <v>0.003</v>
      </c>
      <c r="BD43" s="15" t="s">
        <v>15</v>
      </c>
      <c r="BE43" s="12">
        <v>0.001</v>
      </c>
      <c r="BF43" s="15" t="s">
        <v>15</v>
      </c>
      <c r="BG43" s="15" t="s">
        <v>15</v>
      </c>
      <c r="BH43" s="12">
        <v>0.003</v>
      </c>
      <c r="BI43" s="12">
        <v>0.003</v>
      </c>
      <c r="BJ43" s="15" t="s">
        <v>15</v>
      </c>
      <c r="BK43" s="15" t="s">
        <v>15</v>
      </c>
      <c r="BL43" s="15" t="s">
        <v>15</v>
      </c>
      <c r="BM43" s="12">
        <v>0.013</v>
      </c>
      <c r="BN43" s="12">
        <v>0.009</v>
      </c>
      <c r="BO43" s="12">
        <v>0.013</v>
      </c>
      <c r="BP43" s="15" t="s">
        <v>15</v>
      </c>
      <c r="BQ43" s="15" t="s">
        <v>15</v>
      </c>
      <c r="BR43" s="15" t="s">
        <v>15</v>
      </c>
      <c r="BS43" s="15" t="s">
        <v>15</v>
      </c>
      <c r="BT43" s="15" t="s">
        <v>15</v>
      </c>
      <c r="BU43" s="15" t="s">
        <v>15</v>
      </c>
      <c r="BV43" s="15" t="s">
        <v>15</v>
      </c>
      <c r="BW43" s="15" t="s">
        <v>15</v>
      </c>
      <c r="BX43" s="15" t="s">
        <v>15</v>
      </c>
      <c r="BY43" s="15" t="s">
        <v>15</v>
      </c>
      <c r="BZ43" s="15" t="s">
        <v>15</v>
      </c>
      <c r="CA43" s="15" t="s">
        <v>15</v>
      </c>
      <c r="CB43" s="15" t="s">
        <v>15</v>
      </c>
      <c r="CC43" s="15" t="s">
        <v>15</v>
      </c>
      <c r="CD43" s="12">
        <v>0.001</v>
      </c>
      <c r="CE43" s="12">
        <v>0.002</v>
      </c>
      <c r="CF43" s="15" t="s">
        <v>15</v>
      </c>
      <c r="CG43" s="12">
        <v>0.001</v>
      </c>
      <c r="CH43" s="15" t="s">
        <v>15</v>
      </c>
      <c r="CI43" s="15" t="s">
        <v>15</v>
      </c>
      <c r="CJ43" s="15" t="s">
        <v>15</v>
      </c>
      <c r="CK43" s="12">
        <v>0.003</v>
      </c>
      <c r="CL43" s="15" t="s">
        <v>15</v>
      </c>
      <c r="CM43" s="12"/>
      <c r="CN43" s="12"/>
      <c r="CO43" s="12"/>
      <c r="CP43" s="15" t="s">
        <v>15</v>
      </c>
      <c r="CQ43" s="12">
        <v>0.001</v>
      </c>
      <c r="CR43" s="15" t="s">
        <v>15</v>
      </c>
      <c r="CS43" s="15" t="s">
        <v>15</v>
      </c>
      <c r="CT43" s="12">
        <v>0.002</v>
      </c>
      <c r="CU43" s="15" t="s">
        <v>15</v>
      </c>
      <c r="CV43" s="15" t="s">
        <v>15</v>
      </c>
      <c r="CW43" s="15" t="s">
        <v>15</v>
      </c>
      <c r="CX43" s="15" t="s">
        <v>15</v>
      </c>
      <c r="CY43" s="15" t="s">
        <v>15</v>
      </c>
      <c r="CZ43" s="15" t="s">
        <v>15</v>
      </c>
      <c r="DA43" s="15" t="s">
        <v>15</v>
      </c>
      <c r="DB43" s="15" t="s">
        <v>15</v>
      </c>
      <c r="DC43" s="15" t="s">
        <v>15</v>
      </c>
      <c r="DD43" s="15" t="s">
        <v>15</v>
      </c>
      <c r="DE43" s="15" t="s">
        <v>15</v>
      </c>
      <c r="DF43" s="15" t="s">
        <v>15</v>
      </c>
      <c r="DG43" s="15" t="s">
        <v>15</v>
      </c>
      <c r="DH43" s="12"/>
      <c r="DI43" s="12"/>
      <c r="DJ43" s="12"/>
      <c r="DK43" s="15" t="s">
        <v>15</v>
      </c>
      <c r="DL43" s="12">
        <v>0.032</v>
      </c>
      <c r="DM43" s="15" t="s">
        <v>15</v>
      </c>
      <c r="DN43" s="15" t="s">
        <v>15</v>
      </c>
      <c r="DO43" s="15" t="s">
        <v>15</v>
      </c>
      <c r="DP43" s="15" t="s">
        <v>15</v>
      </c>
      <c r="DQ43" s="15" t="s">
        <v>15</v>
      </c>
      <c r="DR43" s="15" t="s">
        <v>15</v>
      </c>
      <c r="DS43" s="15" t="s">
        <v>15</v>
      </c>
      <c r="DT43" s="12"/>
      <c r="DU43" s="12"/>
      <c r="DV43" s="12">
        <v>0.008</v>
      </c>
      <c r="DW43" s="15" t="s">
        <v>15</v>
      </c>
      <c r="DX43" s="15" t="s">
        <v>15</v>
      </c>
      <c r="DY43" s="12">
        <v>0.007</v>
      </c>
      <c r="DZ43" s="12">
        <v>0.009</v>
      </c>
      <c r="EA43" s="12">
        <v>0.014</v>
      </c>
      <c r="EB43" s="15" t="s">
        <v>15</v>
      </c>
      <c r="EC43" s="15" t="s">
        <v>15</v>
      </c>
      <c r="ED43" s="12"/>
      <c r="EE43" s="12"/>
      <c r="EF43" s="12"/>
      <c r="EG43" s="12"/>
      <c r="EH43" s="12"/>
      <c r="EI43" s="12"/>
      <c r="EJ43" s="15" t="s">
        <v>15</v>
      </c>
      <c r="EK43" s="15" t="s">
        <v>15</v>
      </c>
      <c r="EL43" s="15" t="s">
        <v>15</v>
      </c>
      <c r="EM43" s="15" t="s">
        <v>15</v>
      </c>
      <c r="EN43" s="15" t="s">
        <v>15</v>
      </c>
      <c r="EO43" s="15" t="s">
        <v>15</v>
      </c>
      <c r="EP43" s="15" t="s">
        <v>15</v>
      </c>
      <c r="EQ43" s="15" t="s">
        <v>15</v>
      </c>
      <c r="ER43" s="15" t="s">
        <v>15</v>
      </c>
      <c r="ES43" s="15" t="s">
        <v>15</v>
      </c>
      <c r="ET43" s="15" t="s">
        <v>15</v>
      </c>
      <c r="EU43" s="15" t="s">
        <v>15</v>
      </c>
      <c r="EV43" s="12">
        <v>0.015</v>
      </c>
      <c r="EW43" s="12">
        <v>0.008</v>
      </c>
      <c r="EX43" s="15" t="s">
        <v>15</v>
      </c>
      <c r="EY43" s="15" t="s">
        <v>15</v>
      </c>
      <c r="EZ43" s="15" t="s">
        <v>15</v>
      </c>
      <c r="FA43" s="12">
        <v>0.004</v>
      </c>
      <c r="FB43" s="12">
        <v>0.022</v>
      </c>
      <c r="FC43" s="15" t="s">
        <v>15</v>
      </c>
      <c r="FD43" s="12">
        <v>0.001</v>
      </c>
      <c r="FE43" s="15" t="s">
        <v>15</v>
      </c>
      <c r="FF43" s="12">
        <v>0.002</v>
      </c>
      <c r="FG43" s="12">
        <v>0.007</v>
      </c>
      <c r="FH43" s="12">
        <v>0.001</v>
      </c>
      <c r="FI43" s="15" t="s">
        <v>15</v>
      </c>
      <c r="FJ43" s="15" t="s">
        <v>15</v>
      </c>
      <c r="FK43" s="12">
        <v>0.003</v>
      </c>
      <c r="FL43" s="12">
        <v>0.001</v>
      </c>
      <c r="FM43" s="15" t="s">
        <v>15</v>
      </c>
      <c r="FN43" s="12">
        <v>0.009</v>
      </c>
      <c r="FO43" s="12">
        <v>0.017</v>
      </c>
      <c r="FP43" s="15" t="s">
        <v>15</v>
      </c>
      <c r="FQ43" s="12">
        <v>0.002</v>
      </c>
      <c r="FR43" s="15" t="s">
        <v>15</v>
      </c>
      <c r="FS43" s="12">
        <v>0.004</v>
      </c>
      <c r="FT43" s="12">
        <v>0.004</v>
      </c>
      <c r="FU43" s="12">
        <v>0.003</v>
      </c>
      <c r="FV43" s="12">
        <v>0.01</v>
      </c>
      <c r="FW43" s="12">
        <v>0.001</v>
      </c>
      <c r="FX43" s="12"/>
      <c r="FY43" s="12"/>
      <c r="FZ43" s="15" t="s">
        <v>15</v>
      </c>
      <c r="GA43" s="15" t="s">
        <v>15</v>
      </c>
      <c r="GB43" s="12">
        <v>0.011</v>
      </c>
      <c r="GC43" s="12">
        <v>0.011</v>
      </c>
      <c r="GD43" s="12">
        <v>0.004</v>
      </c>
      <c r="GE43" s="12">
        <v>0.002</v>
      </c>
      <c r="GF43" s="15" t="s">
        <v>15</v>
      </c>
      <c r="GG43" s="15" t="s">
        <v>15</v>
      </c>
      <c r="GH43" s="15" t="s">
        <v>15</v>
      </c>
      <c r="GI43" s="12">
        <v>0.006</v>
      </c>
      <c r="GJ43" s="15" t="s">
        <v>15</v>
      </c>
      <c r="GK43" s="12">
        <v>0.001</v>
      </c>
      <c r="GL43" s="15" t="s">
        <v>15</v>
      </c>
      <c r="GM43" s="12">
        <v>0.001</v>
      </c>
      <c r="GN43" s="12">
        <v>0.001</v>
      </c>
      <c r="GO43" s="15" t="s">
        <v>15</v>
      </c>
      <c r="GP43" s="15" t="s">
        <v>15</v>
      </c>
      <c r="GQ43" s="12">
        <v>0.001</v>
      </c>
      <c r="GR43" s="12">
        <v>0.001</v>
      </c>
      <c r="GS43" s="12">
        <v>0.003</v>
      </c>
      <c r="GT43" s="15" t="s">
        <v>15</v>
      </c>
      <c r="GU43" s="12">
        <v>0.005</v>
      </c>
      <c r="GV43" s="12">
        <v>0.001</v>
      </c>
      <c r="GW43" s="15" t="s">
        <v>15</v>
      </c>
      <c r="GX43" s="12">
        <v>0.001</v>
      </c>
      <c r="GY43" s="15" t="s">
        <v>15</v>
      </c>
      <c r="GZ43" s="15" t="s">
        <v>15</v>
      </c>
      <c r="HA43" s="12">
        <v>0.001</v>
      </c>
      <c r="HB43" s="15" t="s">
        <v>15</v>
      </c>
      <c r="HC43" s="12">
        <v>0.001</v>
      </c>
      <c r="HD43" s="15" t="s">
        <v>15</v>
      </c>
      <c r="HE43" s="15" t="s">
        <v>15</v>
      </c>
      <c r="HF43" s="15" t="s">
        <v>15</v>
      </c>
      <c r="HG43" s="15" t="s">
        <v>15</v>
      </c>
      <c r="HH43" s="12">
        <v>0.001</v>
      </c>
      <c r="HI43" s="15" t="s">
        <v>15</v>
      </c>
      <c r="HJ43" s="12">
        <v>0.001</v>
      </c>
      <c r="HK43" s="12">
        <v>0.002</v>
      </c>
      <c r="HL43" s="12">
        <v>0.001</v>
      </c>
      <c r="HM43" s="12">
        <v>0.001</v>
      </c>
      <c r="HN43" s="12">
        <v>0.006</v>
      </c>
      <c r="HO43" s="12"/>
      <c r="HP43" s="12"/>
      <c r="HQ43" s="12"/>
      <c r="HR43" s="12"/>
      <c r="HS43" s="12"/>
      <c r="HT43" s="12"/>
      <c r="HU43" s="12"/>
      <c r="HV43" s="12"/>
      <c r="HW43" s="12"/>
      <c r="HX43" s="14">
        <f>COUNTA(B43:HN43)</f>
        <v>205</v>
      </c>
      <c r="HY43" s="12">
        <v>0.004829369286339091</v>
      </c>
      <c r="HZ43" s="12">
        <f>MINA(B43:HN43)</f>
        <v>0</v>
      </c>
      <c r="IA43" s="12">
        <f>MAXA(B43:HN43)</f>
        <v>0.032</v>
      </c>
      <c r="IB43" s="12">
        <f>STDEVPA(B43:HN43)</f>
        <v>0.004038933824901837</v>
      </c>
    </row>
    <row r="44" spans="1:236" ht="12.75" customHeight="1">
      <c r="A44" s="11" t="s">
        <v>49</v>
      </c>
      <c r="B44" s="12">
        <v>0.002</v>
      </c>
      <c r="C44" s="15" t="s">
        <v>15</v>
      </c>
      <c r="D44" s="12">
        <v>0.006</v>
      </c>
      <c r="E44" s="15" t="s">
        <v>15</v>
      </c>
      <c r="F44" s="15" t="s">
        <v>15</v>
      </c>
      <c r="G44" s="15" t="s">
        <v>15</v>
      </c>
      <c r="H44" s="15" t="s">
        <v>15</v>
      </c>
      <c r="I44" s="12">
        <v>0.001</v>
      </c>
      <c r="J44" s="15" t="s">
        <v>15</v>
      </c>
      <c r="K44" s="15" t="s">
        <v>15</v>
      </c>
      <c r="L44" s="13">
        <v>0.001</v>
      </c>
      <c r="M44" s="16" t="s">
        <v>15</v>
      </c>
      <c r="N44" s="13">
        <v>0.001</v>
      </c>
      <c r="O44" s="16" t="s">
        <v>15</v>
      </c>
      <c r="P44" s="16" t="s">
        <v>15</v>
      </c>
      <c r="Q44" s="13">
        <v>0.007</v>
      </c>
      <c r="R44" s="13">
        <v>0.042</v>
      </c>
      <c r="S44" s="16" t="s">
        <v>15</v>
      </c>
      <c r="T44" s="16" t="s">
        <v>15</v>
      </c>
      <c r="U44" s="13">
        <v>0.01</v>
      </c>
      <c r="V44" s="13">
        <v>0.006</v>
      </c>
      <c r="W44" s="16" t="s">
        <v>15</v>
      </c>
      <c r="X44" s="13">
        <v>0.003</v>
      </c>
      <c r="Y44" s="13">
        <v>0.003</v>
      </c>
      <c r="Z44" s="13">
        <v>0.001</v>
      </c>
      <c r="AA44" s="13">
        <v>0.003</v>
      </c>
      <c r="AB44" s="16" t="s">
        <v>15</v>
      </c>
      <c r="AC44" s="16" t="s">
        <v>15</v>
      </c>
      <c r="AD44" s="16" t="s">
        <v>15</v>
      </c>
      <c r="AE44" s="13">
        <v>0.004</v>
      </c>
      <c r="AF44" s="16" t="s">
        <v>15</v>
      </c>
      <c r="AG44" s="13">
        <v>0.001</v>
      </c>
      <c r="AH44" s="16" t="s">
        <v>15</v>
      </c>
      <c r="AI44" s="13">
        <v>0.002</v>
      </c>
      <c r="AJ44" s="13">
        <v>0.002</v>
      </c>
      <c r="AK44" s="13">
        <v>0.004</v>
      </c>
      <c r="AL44" s="12">
        <v>0.002</v>
      </c>
      <c r="AM44" s="12">
        <v>0.003</v>
      </c>
      <c r="AN44" s="15" t="s">
        <v>15</v>
      </c>
      <c r="AO44" s="15" t="s">
        <v>15</v>
      </c>
      <c r="AP44" s="15" t="s">
        <v>15</v>
      </c>
      <c r="AQ44" s="15" t="s">
        <v>15</v>
      </c>
      <c r="AR44" s="15" t="s">
        <v>15</v>
      </c>
      <c r="AS44" s="12">
        <v>0</v>
      </c>
      <c r="AT44" s="12">
        <v>0.002</v>
      </c>
      <c r="AU44" s="15" t="s">
        <v>15</v>
      </c>
      <c r="AV44" s="15" t="s">
        <v>15</v>
      </c>
      <c r="AW44" s="15" t="s">
        <v>15</v>
      </c>
      <c r="AX44" s="12">
        <v>0.001</v>
      </c>
      <c r="AY44" s="15" t="s">
        <v>15</v>
      </c>
      <c r="AZ44" s="12">
        <v>0.004</v>
      </c>
      <c r="BA44" s="15" t="s">
        <v>15</v>
      </c>
      <c r="BB44" s="15" t="s">
        <v>15</v>
      </c>
      <c r="BC44" s="15" t="s">
        <v>15</v>
      </c>
      <c r="BD44" s="15" t="s">
        <v>15</v>
      </c>
      <c r="BE44" s="15" t="s">
        <v>15</v>
      </c>
      <c r="BF44" s="15" t="s">
        <v>15</v>
      </c>
      <c r="BG44" s="15" t="s">
        <v>15</v>
      </c>
      <c r="BH44" s="12">
        <v>0.002</v>
      </c>
      <c r="BI44" s="12">
        <v>0.001</v>
      </c>
      <c r="BJ44" s="15" t="s">
        <v>15</v>
      </c>
      <c r="BK44" s="15" t="s">
        <v>15</v>
      </c>
      <c r="BL44" s="15" t="s">
        <v>15</v>
      </c>
      <c r="BM44" s="15" t="s">
        <v>15</v>
      </c>
      <c r="BN44" s="15" t="s">
        <v>15</v>
      </c>
      <c r="BO44" s="12">
        <v>0.004</v>
      </c>
      <c r="BP44" s="15" t="s">
        <v>15</v>
      </c>
      <c r="BQ44" s="15" t="s">
        <v>15</v>
      </c>
      <c r="BR44" s="15" t="s">
        <v>15</v>
      </c>
      <c r="BS44" s="15" t="s">
        <v>15</v>
      </c>
      <c r="BT44" s="15" t="s">
        <v>15</v>
      </c>
      <c r="BU44" s="15" t="s">
        <v>15</v>
      </c>
      <c r="BV44" s="15" t="s">
        <v>15</v>
      </c>
      <c r="BW44" s="15" t="s">
        <v>15</v>
      </c>
      <c r="BX44" s="15" t="s">
        <v>15</v>
      </c>
      <c r="BY44" s="15" t="s">
        <v>15</v>
      </c>
      <c r="BZ44" s="15" t="s">
        <v>15</v>
      </c>
      <c r="CA44" s="15" t="s">
        <v>15</v>
      </c>
      <c r="CB44" s="15" t="s">
        <v>15</v>
      </c>
      <c r="CC44" s="15" t="s">
        <v>15</v>
      </c>
      <c r="CD44" s="15" t="s">
        <v>15</v>
      </c>
      <c r="CE44" s="15" t="s">
        <v>15</v>
      </c>
      <c r="CF44" s="15" t="s">
        <v>15</v>
      </c>
      <c r="CG44" s="15" t="s">
        <v>15</v>
      </c>
      <c r="CH44" s="15" t="s">
        <v>15</v>
      </c>
      <c r="CI44" s="15" t="s">
        <v>15</v>
      </c>
      <c r="CJ44" s="15" t="s">
        <v>15</v>
      </c>
      <c r="CK44" s="15" t="s">
        <v>15</v>
      </c>
      <c r="CL44" s="15" t="s">
        <v>15</v>
      </c>
      <c r="CM44" s="12"/>
      <c r="CN44" s="12"/>
      <c r="CO44" s="12"/>
      <c r="CP44" s="15" t="s">
        <v>15</v>
      </c>
      <c r="CQ44" s="15" t="s">
        <v>15</v>
      </c>
      <c r="CR44" s="15" t="s">
        <v>15</v>
      </c>
      <c r="CS44" s="15" t="s">
        <v>15</v>
      </c>
      <c r="CT44" s="15" t="s">
        <v>15</v>
      </c>
      <c r="CU44" s="15" t="s">
        <v>15</v>
      </c>
      <c r="CV44" s="15" t="s">
        <v>15</v>
      </c>
      <c r="CW44" s="15" t="s">
        <v>15</v>
      </c>
      <c r="CX44" s="15" t="s">
        <v>15</v>
      </c>
      <c r="CY44" s="15" t="s">
        <v>15</v>
      </c>
      <c r="CZ44" s="15" t="s">
        <v>15</v>
      </c>
      <c r="DA44" s="15" t="s">
        <v>15</v>
      </c>
      <c r="DB44" s="15" t="s">
        <v>15</v>
      </c>
      <c r="DC44" s="15" t="s">
        <v>15</v>
      </c>
      <c r="DD44" s="15" t="s">
        <v>15</v>
      </c>
      <c r="DE44" s="15" t="s">
        <v>15</v>
      </c>
      <c r="DF44" s="15" t="s">
        <v>15</v>
      </c>
      <c r="DG44" s="15" t="s">
        <v>15</v>
      </c>
      <c r="DH44" s="12"/>
      <c r="DI44" s="12"/>
      <c r="DJ44" s="12"/>
      <c r="DK44" s="15" t="s">
        <v>15</v>
      </c>
      <c r="DL44" s="15" t="s">
        <v>15</v>
      </c>
      <c r="DM44" s="15" t="s">
        <v>15</v>
      </c>
      <c r="DN44" s="15" t="s">
        <v>15</v>
      </c>
      <c r="DO44" s="15" t="s">
        <v>15</v>
      </c>
      <c r="DP44" s="15" t="s">
        <v>15</v>
      </c>
      <c r="DQ44" s="15" t="s">
        <v>15</v>
      </c>
      <c r="DR44" s="15" t="s">
        <v>15</v>
      </c>
      <c r="DS44" s="15" t="s">
        <v>15</v>
      </c>
      <c r="DT44" s="12"/>
      <c r="DU44" s="12"/>
      <c r="DV44" s="15" t="s">
        <v>15</v>
      </c>
      <c r="DW44" s="15" t="s">
        <v>15</v>
      </c>
      <c r="DX44" s="15" t="s">
        <v>15</v>
      </c>
      <c r="DY44" s="15" t="s">
        <v>15</v>
      </c>
      <c r="DZ44" s="15" t="s">
        <v>15</v>
      </c>
      <c r="EA44" s="15" t="s">
        <v>15</v>
      </c>
      <c r="EB44" s="15" t="s">
        <v>15</v>
      </c>
      <c r="EC44" s="15" t="s">
        <v>15</v>
      </c>
      <c r="ED44" s="12"/>
      <c r="EE44" s="12"/>
      <c r="EF44" s="12"/>
      <c r="EG44" s="12"/>
      <c r="EH44" s="12"/>
      <c r="EI44" s="12"/>
      <c r="EJ44" s="15" t="s">
        <v>15</v>
      </c>
      <c r="EK44" s="15" t="s">
        <v>15</v>
      </c>
      <c r="EL44" s="15" t="s">
        <v>15</v>
      </c>
      <c r="EM44" s="15" t="s">
        <v>15</v>
      </c>
      <c r="EN44" s="15" t="s">
        <v>15</v>
      </c>
      <c r="EO44" s="15" t="s">
        <v>15</v>
      </c>
      <c r="EP44" s="15" t="s">
        <v>15</v>
      </c>
      <c r="EQ44" s="15" t="s">
        <v>15</v>
      </c>
      <c r="ER44" s="15" t="s">
        <v>15</v>
      </c>
      <c r="ES44" s="15" t="s">
        <v>15</v>
      </c>
      <c r="ET44" s="15" t="s">
        <v>15</v>
      </c>
      <c r="EU44" s="15" t="s">
        <v>15</v>
      </c>
      <c r="EV44" s="12">
        <v>0.002</v>
      </c>
      <c r="EW44" s="15" t="s">
        <v>15</v>
      </c>
      <c r="EX44" s="12">
        <v>0.001</v>
      </c>
      <c r="EY44" s="15" t="s">
        <v>15</v>
      </c>
      <c r="EZ44" s="15" t="s">
        <v>15</v>
      </c>
      <c r="FA44" s="12">
        <v>0.001</v>
      </c>
      <c r="FB44" s="15" t="s">
        <v>15</v>
      </c>
      <c r="FC44" s="15" t="s">
        <v>15</v>
      </c>
      <c r="FD44" s="15" t="s">
        <v>15</v>
      </c>
      <c r="FE44" s="15" t="s">
        <v>15</v>
      </c>
      <c r="FF44" s="15" t="s">
        <v>15</v>
      </c>
      <c r="FG44" s="15" t="s">
        <v>15</v>
      </c>
      <c r="FH44" s="15" t="s">
        <v>15</v>
      </c>
      <c r="FI44" s="15" t="s">
        <v>15</v>
      </c>
      <c r="FJ44" s="15" t="s">
        <v>15</v>
      </c>
      <c r="FK44" s="15" t="s">
        <v>15</v>
      </c>
      <c r="FL44" s="15" t="s">
        <v>15</v>
      </c>
      <c r="FM44" s="15" t="s">
        <v>15</v>
      </c>
      <c r="FN44" s="15" t="s">
        <v>15</v>
      </c>
      <c r="FO44" s="15" t="s">
        <v>15</v>
      </c>
      <c r="FP44" s="12">
        <v>0.001</v>
      </c>
      <c r="FQ44" s="15" t="s">
        <v>15</v>
      </c>
      <c r="FR44" s="15" t="s">
        <v>15</v>
      </c>
      <c r="FS44" s="15" t="s">
        <v>15</v>
      </c>
      <c r="FT44" s="12">
        <v>0.001</v>
      </c>
      <c r="FU44" s="15" t="s">
        <v>15</v>
      </c>
      <c r="FV44" s="12">
        <v>0.001</v>
      </c>
      <c r="FW44" s="15" t="s">
        <v>15</v>
      </c>
      <c r="FX44" s="12"/>
      <c r="FY44" s="12"/>
      <c r="FZ44" s="15" t="s">
        <v>15</v>
      </c>
      <c r="GA44" s="15" t="s">
        <v>15</v>
      </c>
      <c r="GB44" s="15" t="s">
        <v>15</v>
      </c>
      <c r="GC44" s="12">
        <v>0.002</v>
      </c>
      <c r="GD44" s="15" t="s">
        <v>15</v>
      </c>
      <c r="GE44" s="15" t="s">
        <v>15</v>
      </c>
      <c r="GF44" s="15" t="s">
        <v>15</v>
      </c>
      <c r="GG44" s="15" t="s">
        <v>15</v>
      </c>
      <c r="GH44" s="15" t="s">
        <v>15</v>
      </c>
      <c r="GI44" s="12">
        <v>0.001</v>
      </c>
      <c r="GJ44" s="15" t="s">
        <v>15</v>
      </c>
      <c r="GK44" s="12">
        <v>0.001</v>
      </c>
      <c r="GL44" s="15" t="s">
        <v>15</v>
      </c>
      <c r="GM44" s="12">
        <v>0.001</v>
      </c>
      <c r="GN44" s="15" t="s">
        <v>15</v>
      </c>
      <c r="GO44" s="15" t="s">
        <v>15</v>
      </c>
      <c r="GP44" s="15" t="s">
        <v>15</v>
      </c>
      <c r="GQ44" s="15" t="s">
        <v>15</v>
      </c>
      <c r="GR44" s="15" t="s">
        <v>15</v>
      </c>
      <c r="GS44" s="15" t="s">
        <v>15</v>
      </c>
      <c r="GT44" s="15" t="s">
        <v>15</v>
      </c>
      <c r="GU44" s="15" t="s">
        <v>15</v>
      </c>
      <c r="GV44" s="15" t="s">
        <v>15</v>
      </c>
      <c r="GW44" s="12">
        <v>0.002</v>
      </c>
      <c r="GX44" s="15" t="s">
        <v>15</v>
      </c>
      <c r="GY44" s="15" t="s">
        <v>15</v>
      </c>
      <c r="GZ44" s="15" t="s">
        <v>15</v>
      </c>
      <c r="HA44" s="12">
        <v>0.001</v>
      </c>
      <c r="HB44" s="12">
        <v>0.001</v>
      </c>
      <c r="HC44" s="15" t="s">
        <v>15</v>
      </c>
      <c r="HD44" s="15" t="s">
        <v>15</v>
      </c>
      <c r="HE44" s="15" t="s">
        <v>15</v>
      </c>
      <c r="HF44" s="15" t="s">
        <v>15</v>
      </c>
      <c r="HG44" s="15" t="s">
        <v>15</v>
      </c>
      <c r="HH44" s="15" t="s">
        <v>15</v>
      </c>
      <c r="HI44" s="12">
        <v>0.001</v>
      </c>
      <c r="HJ44" s="15" t="s">
        <v>15</v>
      </c>
      <c r="HK44" s="12">
        <v>0.001</v>
      </c>
      <c r="HL44" s="15" t="s">
        <v>15</v>
      </c>
      <c r="HM44" s="15" t="s">
        <v>15</v>
      </c>
      <c r="HN44" s="15" t="s">
        <v>15</v>
      </c>
      <c r="HO44" s="15"/>
      <c r="HP44" s="15"/>
      <c r="HQ44" s="15"/>
      <c r="HR44" s="15"/>
      <c r="HS44" s="15"/>
      <c r="HT44" s="15"/>
      <c r="HU44" s="15"/>
      <c r="HV44" s="15"/>
      <c r="HW44" s="15"/>
      <c r="HX44" s="14">
        <f>COUNTA(B44:HN44)</f>
        <v>205</v>
      </c>
      <c r="HY44" s="12">
        <v>0.004639024390243903</v>
      </c>
      <c r="HZ44" s="12">
        <f>MINA(B44:HN44)</f>
        <v>0</v>
      </c>
      <c r="IA44" s="12">
        <f>MAXA(B44:HN44)</f>
        <v>0.042</v>
      </c>
      <c r="IB44" s="12">
        <f>STDEVPA(B44:HN44)</f>
        <v>0.00316210458610154</v>
      </c>
    </row>
    <row r="45" spans="1:236" ht="12.75" customHeight="1">
      <c r="A45" s="11" t="s">
        <v>50</v>
      </c>
      <c r="B45" s="12">
        <v>0.071</v>
      </c>
      <c r="C45" s="12">
        <v>0.031</v>
      </c>
      <c r="D45" s="12">
        <v>0.061</v>
      </c>
      <c r="E45" s="12">
        <v>0.108</v>
      </c>
      <c r="F45" s="12">
        <v>0.071</v>
      </c>
      <c r="G45" s="12">
        <v>0.03</v>
      </c>
      <c r="H45" s="12">
        <v>0.06</v>
      </c>
      <c r="I45" s="12">
        <v>0.03</v>
      </c>
      <c r="J45" s="12">
        <v>0.017</v>
      </c>
      <c r="K45" s="12">
        <v>0.037</v>
      </c>
      <c r="L45" s="13">
        <v>0.047</v>
      </c>
      <c r="M45" s="13">
        <v>0.018</v>
      </c>
      <c r="N45" s="13">
        <v>0.019</v>
      </c>
      <c r="O45" s="13">
        <v>0.024</v>
      </c>
      <c r="P45" s="13">
        <v>0.017</v>
      </c>
      <c r="Q45" s="13">
        <v>0.045</v>
      </c>
      <c r="R45" s="13">
        <v>0.18</v>
      </c>
      <c r="S45" s="13">
        <v>0.022</v>
      </c>
      <c r="T45" s="13">
        <v>0.02</v>
      </c>
      <c r="U45" s="13">
        <v>0.043</v>
      </c>
      <c r="V45" s="13">
        <v>0.074</v>
      </c>
      <c r="W45" s="13">
        <v>0.05</v>
      </c>
      <c r="X45" s="13">
        <v>0.018</v>
      </c>
      <c r="Y45" s="13">
        <v>0.026</v>
      </c>
      <c r="Z45" s="13">
        <v>0.018</v>
      </c>
      <c r="AA45" s="13">
        <v>0.041</v>
      </c>
      <c r="AB45" s="13">
        <v>0.012</v>
      </c>
      <c r="AC45" s="13">
        <v>0.017</v>
      </c>
      <c r="AD45" s="13">
        <v>0.019</v>
      </c>
      <c r="AE45" s="13">
        <v>0.027</v>
      </c>
      <c r="AF45" s="13">
        <v>0.029</v>
      </c>
      <c r="AG45" s="13">
        <v>0.019</v>
      </c>
      <c r="AH45" s="13">
        <v>0.008</v>
      </c>
      <c r="AI45" s="13">
        <v>0.034</v>
      </c>
      <c r="AJ45" s="13">
        <v>0.098</v>
      </c>
      <c r="AK45" s="13">
        <v>0.123</v>
      </c>
      <c r="AL45" s="12">
        <v>0.06</v>
      </c>
      <c r="AM45" s="12">
        <v>0.02</v>
      </c>
      <c r="AN45" s="12">
        <v>0.013</v>
      </c>
      <c r="AO45" s="12">
        <v>0.033</v>
      </c>
      <c r="AP45" s="12">
        <v>0.024</v>
      </c>
      <c r="AQ45" s="15" t="s">
        <v>15</v>
      </c>
      <c r="AR45" s="12">
        <v>0.021</v>
      </c>
      <c r="AS45" s="12">
        <v>0.021434777689783913</v>
      </c>
      <c r="AT45" s="12">
        <v>0.026</v>
      </c>
      <c r="AU45" s="12">
        <v>0.008</v>
      </c>
      <c r="AV45" s="12">
        <v>0.035</v>
      </c>
      <c r="AW45" s="12">
        <v>0.025</v>
      </c>
      <c r="AX45" s="12">
        <v>0.008</v>
      </c>
      <c r="AY45" s="12">
        <v>0.011</v>
      </c>
      <c r="AZ45" s="12">
        <v>0.027</v>
      </c>
      <c r="BA45" s="12">
        <v>0.025</v>
      </c>
      <c r="BB45" s="12">
        <v>0.004</v>
      </c>
      <c r="BC45" s="12">
        <v>0.013</v>
      </c>
      <c r="BD45" s="12">
        <v>0.009</v>
      </c>
      <c r="BE45" s="12">
        <v>0.009</v>
      </c>
      <c r="BF45" s="12">
        <v>0.012</v>
      </c>
      <c r="BG45" s="12">
        <v>0.03</v>
      </c>
      <c r="BH45" s="12">
        <v>0.059</v>
      </c>
      <c r="BI45" s="12">
        <v>0.048</v>
      </c>
      <c r="BJ45" s="12">
        <v>0.007</v>
      </c>
      <c r="BK45" s="15" t="s">
        <v>15</v>
      </c>
      <c r="BL45" s="15" t="s">
        <v>15</v>
      </c>
      <c r="BM45" s="12">
        <v>0.019</v>
      </c>
      <c r="BN45" s="12">
        <v>0.073</v>
      </c>
      <c r="BO45" s="12">
        <v>0.135</v>
      </c>
      <c r="BP45" s="15" t="s">
        <v>15</v>
      </c>
      <c r="BQ45" s="15" t="s">
        <v>15</v>
      </c>
      <c r="BR45" s="15" t="s">
        <v>15</v>
      </c>
      <c r="BS45" s="15" t="s">
        <v>15</v>
      </c>
      <c r="BT45" s="12">
        <v>0.009</v>
      </c>
      <c r="BU45" s="12">
        <v>0.013</v>
      </c>
      <c r="BV45" s="12">
        <v>0.111</v>
      </c>
      <c r="BW45" s="12">
        <v>0.081</v>
      </c>
      <c r="BX45" s="12">
        <v>0.041</v>
      </c>
      <c r="BY45" s="12">
        <v>0.086</v>
      </c>
      <c r="BZ45" s="12">
        <v>0.084</v>
      </c>
      <c r="CA45" s="12">
        <v>0.041</v>
      </c>
      <c r="CB45" s="12">
        <v>0.014</v>
      </c>
      <c r="CC45" s="12">
        <v>0.012</v>
      </c>
      <c r="CD45" s="12">
        <v>0.01</v>
      </c>
      <c r="CE45" s="12">
        <v>0.006</v>
      </c>
      <c r="CF45" s="12">
        <v>0.006</v>
      </c>
      <c r="CG45" s="12">
        <v>0.006</v>
      </c>
      <c r="CH45" s="12">
        <v>0.004</v>
      </c>
      <c r="CI45" s="12">
        <v>0.002</v>
      </c>
      <c r="CJ45" s="12">
        <v>0.011</v>
      </c>
      <c r="CK45" s="12">
        <v>0.002</v>
      </c>
      <c r="CL45" s="12">
        <v>0.003</v>
      </c>
      <c r="CM45" s="12"/>
      <c r="CN45" s="12"/>
      <c r="CO45" s="12"/>
      <c r="CP45" s="12">
        <v>0.003</v>
      </c>
      <c r="CQ45" s="12">
        <v>0.005</v>
      </c>
      <c r="CR45" s="12">
        <v>0.005</v>
      </c>
      <c r="CS45" s="12">
        <v>0.012</v>
      </c>
      <c r="CT45" s="12">
        <v>0.01</v>
      </c>
      <c r="CU45" s="12">
        <v>0.01</v>
      </c>
      <c r="CV45" s="12">
        <v>0.03</v>
      </c>
      <c r="CW45" s="12">
        <v>0.016</v>
      </c>
      <c r="CX45" s="12">
        <v>0.013</v>
      </c>
      <c r="CY45" s="15" t="s">
        <v>15</v>
      </c>
      <c r="CZ45" s="12">
        <v>0.015</v>
      </c>
      <c r="DA45" s="12">
        <v>0.007</v>
      </c>
      <c r="DB45" s="12">
        <v>0.007</v>
      </c>
      <c r="DC45" s="12">
        <v>0.007</v>
      </c>
      <c r="DD45" s="12">
        <v>0.015</v>
      </c>
      <c r="DE45" s="12">
        <v>0.017</v>
      </c>
      <c r="DF45" s="12">
        <v>0.018</v>
      </c>
      <c r="DG45" s="12">
        <v>0.007</v>
      </c>
      <c r="DH45" s="12"/>
      <c r="DI45" s="12"/>
      <c r="DJ45" s="12"/>
      <c r="DK45" s="12">
        <v>0.015</v>
      </c>
      <c r="DL45" s="12">
        <v>0.016</v>
      </c>
      <c r="DM45" s="12">
        <v>0.072</v>
      </c>
      <c r="DN45" s="12">
        <v>0.023</v>
      </c>
      <c r="DO45" s="12">
        <v>0.018</v>
      </c>
      <c r="DP45" s="12">
        <v>0.014</v>
      </c>
      <c r="DQ45" s="12">
        <v>0.028</v>
      </c>
      <c r="DR45" s="12">
        <v>0.022</v>
      </c>
      <c r="DS45" s="12">
        <v>0.009</v>
      </c>
      <c r="DT45" s="12"/>
      <c r="DU45" s="12"/>
      <c r="DV45" s="12">
        <v>0.028</v>
      </c>
      <c r="DW45" s="12">
        <v>0.03</v>
      </c>
      <c r="DX45" s="12">
        <v>0.024</v>
      </c>
      <c r="DY45" s="12">
        <v>0.034</v>
      </c>
      <c r="DZ45" s="12">
        <v>0.013</v>
      </c>
      <c r="EA45" s="12">
        <v>0.024</v>
      </c>
      <c r="EB45" s="12">
        <v>0.016</v>
      </c>
      <c r="EC45" s="12">
        <v>0.009</v>
      </c>
      <c r="ED45" s="12"/>
      <c r="EE45" s="12"/>
      <c r="EF45" s="12"/>
      <c r="EG45" s="12"/>
      <c r="EH45" s="12"/>
      <c r="EI45" s="12"/>
      <c r="EJ45" s="12">
        <v>0.011</v>
      </c>
      <c r="EK45" s="12">
        <v>0.014</v>
      </c>
      <c r="EL45" s="12">
        <v>0.053</v>
      </c>
      <c r="EM45" s="12">
        <v>0.019</v>
      </c>
      <c r="EN45" s="12">
        <v>0.019</v>
      </c>
      <c r="EO45" s="12">
        <v>0.013</v>
      </c>
      <c r="EP45" s="12">
        <v>0.03</v>
      </c>
      <c r="EQ45" s="15" t="s">
        <v>15</v>
      </c>
      <c r="ER45" s="12">
        <v>0.02</v>
      </c>
      <c r="ES45" s="12">
        <v>0.025</v>
      </c>
      <c r="ET45" s="12">
        <v>0.01</v>
      </c>
      <c r="EU45" s="12">
        <v>0.02</v>
      </c>
      <c r="EV45" s="12">
        <v>0.02</v>
      </c>
      <c r="EW45" s="12">
        <v>0.033</v>
      </c>
      <c r="EX45" s="12">
        <v>0.03</v>
      </c>
      <c r="EY45" s="12">
        <v>0.011</v>
      </c>
      <c r="EZ45" s="12">
        <v>0.013</v>
      </c>
      <c r="FA45" s="12">
        <v>0.026</v>
      </c>
      <c r="FB45" s="12">
        <v>0.026</v>
      </c>
      <c r="FC45" s="12">
        <v>0.017</v>
      </c>
      <c r="FD45" s="12">
        <v>0.014</v>
      </c>
      <c r="FE45" s="12">
        <v>0.011</v>
      </c>
      <c r="FF45" s="12">
        <v>0.009</v>
      </c>
      <c r="FG45" s="12">
        <v>0.012</v>
      </c>
      <c r="FH45" s="12">
        <v>0.01</v>
      </c>
      <c r="FI45" s="12">
        <v>0.012</v>
      </c>
      <c r="FJ45" s="12">
        <v>0.022</v>
      </c>
      <c r="FK45" s="12">
        <v>0.031</v>
      </c>
      <c r="FL45" s="12">
        <v>0.032</v>
      </c>
      <c r="FM45" s="12">
        <v>0.02</v>
      </c>
      <c r="FN45" s="12">
        <v>0.041</v>
      </c>
      <c r="FO45" s="12">
        <v>0.04</v>
      </c>
      <c r="FP45" s="12">
        <v>0.013</v>
      </c>
      <c r="FQ45" s="12">
        <v>0.011</v>
      </c>
      <c r="FR45" s="12">
        <v>0.019</v>
      </c>
      <c r="FS45" s="12">
        <v>0.023</v>
      </c>
      <c r="FT45" s="12">
        <v>0.039</v>
      </c>
      <c r="FU45" s="12">
        <v>0.031</v>
      </c>
      <c r="FV45" s="12">
        <v>0.011</v>
      </c>
      <c r="FW45" s="12">
        <v>0.006</v>
      </c>
      <c r="FX45" s="12"/>
      <c r="FY45" s="12"/>
      <c r="FZ45" s="12">
        <v>0.035</v>
      </c>
      <c r="GA45" s="12">
        <v>0.009</v>
      </c>
      <c r="GB45" s="12">
        <v>0.049</v>
      </c>
      <c r="GC45" s="12">
        <v>0.009</v>
      </c>
      <c r="GD45" s="12">
        <v>0.02</v>
      </c>
      <c r="GE45" s="12">
        <v>0.045</v>
      </c>
      <c r="GF45" s="12">
        <v>0.007</v>
      </c>
      <c r="GG45" s="12">
        <v>0.008</v>
      </c>
      <c r="GH45" s="12">
        <v>0.033</v>
      </c>
      <c r="GI45" s="12">
        <v>0.028</v>
      </c>
      <c r="GJ45" s="12">
        <v>0.005</v>
      </c>
      <c r="GK45" s="12">
        <v>0.007</v>
      </c>
      <c r="GL45" s="12">
        <v>0.025</v>
      </c>
      <c r="GM45" s="12">
        <v>0.008</v>
      </c>
      <c r="GN45" s="12">
        <v>0.018</v>
      </c>
      <c r="GO45" s="12">
        <v>0.01</v>
      </c>
      <c r="GP45" s="12">
        <v>0.012</v>
      </c>
      <c r="GQ45" s="12">
        <v>0.014</v>
      </c>
      <c r="GR45" s="12">
        <v>0.014</v>
      </c>
      <c r="GS45" s="12">
        <v>0.025</v>
      </c>
      <c r="GT45" s="12">
        <v>0.023</v>
      </c>
      <c r="GU45" s="12">
        <v>0.019</v>
      </c>
      <c r="GV45" s="12">
        <v>0.009</v>
      </c>
      <c r="GW45" s="12">
        <v>0.012</v>
      </c>
      <c r="GX45" s="12">
        <v>0.015</v>
      </c>
      <c r="GY45" s="12">
        <v>0.016</v>
      </c>
      <c r="GZ45" s="12">
        <v>0.012</v>
      </c>
      <c r="HA45" s="15" t="s">
        <v>15</v>
      </c>
      <c r="HB45" s="12">
        <v>0.014</v>
      </c>
      <c r="HC45" s="12">
        <v>0.007</v>
      </c>
      <c r="HD45" s="12">
        <v>0.03</v>
      </c>
      <c r="HE45" s="12">
        <v>0.01</v>
      </c>
      <c r="HF45" s="12">
        <v>0.015</v>
      </c>
      <c r="HG45" s="12">
        <v>0.007</v>
      </c>
      <c r="HH45" s="12">
        <v>0.007</v>
      </c>
      <c r="HI45" s="12">
        <v>0.011</v>
      </c>
      <c r="HJ45" s="12">
        <v>0.008</v>
      </c>
      <c r="HK45" s="12">
        <v>0.005</v>
      </c>
      <c r="HL45" s="12">
        <v>0.003</v>
      </c>
      <c r="HM45" s="12">
        <v>0.003</v>
      </c>
      <c r="HN45" s="12">
        <v>0.023</v>
      </c>
      <c r="HO45" s="12"/>
      <c r="HP45" s="12"/>
      <c r="HQ45" s="12"/>
      <c r="HR45" s="12"/>
      <c r="HS45" s="12"/>
      <c r="HT45" s="12"/>
      <c r="HU45" s="12"/>
      <c r="HV45" s="12"/>
      <c r="HW45" s="12"/>
      <c r="HX45" s="14">
        <f>COUNTA(B45:HN45)</f>
        <v>205</v>
      </c>
      <c r="HY45" s="12">
        <v>0.02422163306190135</v>
      </c>
      <c r="HZ45" s="12">
        <f>MINA(B45:HN45)</f>
        <v>0</v>
      </c>
      <c r="IA45" s="12">
        <f>MAXA(B45:HN45)</f>
        <v>0.18</v>
      </c>
      <c r="IB45" s="12">
        <f>STDEVPA(B45:HN45)</f>
        <v>0.024918362261044807</v>
      </c>
    </row>
    <row r="46" spans="1:236" ht="12.75" customHeight="1">
      <c r="A46" s="11" t="s">
        <v>51</v>
      </c>
      <c r="B46" s="15" t="s">
        <v>15</v>
      </c>
      <c r="C46" s="15" t="s">
        <v>15</v>
      </c>
      <c r="D46" s="12">
        <v>0.072</v>
      </c>
      <c r="E46" s="12">
        <v>0.043</v>
      </c>
      <c r="F46" s="12">
        <v>0.032</v>
      </c>
      <c r="G46" s="12">
        <v>0.001</v>
      </c>
      <c r="H46" s="12">
        <v>0.008</v>
      </c>
      <c r="I46" s="12">
        <v>0.006</v>
      </c>
      <c r="J46" s="15" t="s">
        <v>15</v>
      </c>
      <c r="K46" s="12">
        <v>0.001</v>
      </c>
      <c r="L46" s="13">
        <v>0.001</v>
      </c>
      <c r="M46" s="16" t="s">
        <v>15</v>
      </c>
      <c r="N46" s="13">
        <v>0.004</v>
      </c>
      <c r="O46" s="13">
        <v>0.004</v>
      </c>
      <c r="P46" s="16" t="s">
        <v>15</v>
      </c>
      <c r="Q46" s="13">
        <v>0.017</v>
      </c>
      <c r="R46" s="13">
        <v>0.128</v>
      </c>
      <c r="S46" s="13">
        <v>0.005</v>
      </c>
      <c r="T46" s="13">
        <v>0.004</v>
      </c>
      <c r="U46" s="13">
        <v>0.037</v>
      </c>
      <c r="V46" s="13">
        <v>0.017</v>
      </c>
      <c r="W46" s="13">
        <v>0.011</v>
      </c>
      <c r="X46" s="13">
        <v>0.021</v>
      </c>
      <c r="Y46" s="13">
        <v>0.008</v>
      </c>
      <c r="Z46" s="13">
        <v>0.007</v>
      </c>
      <c r="AA46" s="13">
        <v>0.022</v>
      </c>
      <c r="AB46" s="13">
        <v>0.002</v>
      </c>
      <c r="AC46" s="13">
        <v>0.003</v>
      </c>
      <c r="AD46" s="16" t="s">
        <v>15</v>
      </c>
      <c r="AE46" s="13">
        <v>0.02</v>
      </c>
      <c r="AF46" s="13">
        <v>0.008</v>
      </c>
      <c r="AG46" s="13">
        <v>0.003</v>
      </c>
      <c r="AH46" s="16" t="s">
        <v>15</v>
      </c>
      <c r="AI46" s="13">
        <v>0.012</v>
      </c>
      <c r="AJ46" s="13">
        <v>0.016</v>
      </c>
      <c r="AK46" s="13">
        <v>0.037</v>
      </c>
      <c r="AL46" s="12">
        <v>0.01</v>
      </c>
      <c r="AM46" s="12">
        <v>0.015</v>
      </c>
      <c r="AN46" s="15" t="s">
        <v>15</v>
      </c>
      <c r="AO46" s="12">
        <v>0.005</v>
      </c>
      <c r="AP46" s="12">
        <v>0.01</v>
      </c>
      <c r="AQ46" s="12">
        <v>0.001</v>
      </c>
      <c r="AR46" s="12">
        <v>0.007</v>
      </c>
      <c r="AS46" s="12">
        <v>0.006124222197081117</v>
      </c>
      <c r="AT46" s="12">
        <v>0.014</v>
      </c>
      <c r="AU46" s="15" t="s">
        <v>15</v>
      </c>
      <c r="AV46" s="12">
        <v>0.003</v>
      </c>
      <c r="AW46" s="12">
        <v>0.007</v>
      </c>
      <c r="AX46" s="15" t="s">
        <v>15</v>
      </c>
      <c r="AY46" s="15" t="s">
        <v>15</v>
      </c>
      <c r="AZ46" s="15" t="s">
        <v>15</v>
      </c>
      <c r="BA46" s="15" t="s">
        <v>15</v>
      </c>
      <c r="BB46" s="15" t="s">
        <v>15</v>
      </c>
      <c r="BC46" s="15" t="s">
        <v>15</v>
      </c>
      <c r="BD46" s="12">
        <v>0.002</v>
      </c>
      <c r="BE46" s="12">
        <v>0.001</v>
      </c>
      <c r="BF46" s="15" t="s">
        <v>15</v>
      </c>
      <c r="BG46" s="12">
        <v>0.01</v>
      </c>
      <c r="BH46" s="12">
        <v>0.001</v>
      </c>
      <c r="BI46" s="12">
        <v>0.007</v>
      </c>
      <c r="BJ46" s="15" t="s">
        <v>15</v>
      </c>
      <c r="BK46" s="15" t="s">
        <v>15</v>
      </c>
      <c r="BL46" s="15" t="s">
        <v>15</v>
      </c>
      <c r="BM46" s="12">
        <v>0.008</v>
      </c>
      <c r="BN46" s="12">
        <v>0.004</v>
      </c>
      <c r="BO46" s="12">
        <v>0.025</v>
      </c>
      <c r="BP46" s="15" t="s">
        <v>15</v>
      </c>
      <c r="BQ46" s="15" t="s">
        <v>15</v>
      </c>
      <c r="BR46" s="15" t="s">
        <v>15</v>
      </c>
      <c r="BS46" s="15" t="s">
        <v>15</v>
      </c>
      <c r="BT46" s="15" t="s">
        <v>15</v>
      </c>
      <c r="BU46" s="15" t="s">
        <v>15</v>
      </c>
      <c r="BV46" s="15" t="s">
        <v>15</v>
      </c>
      <c r="BW46" s="15" t="s">
        <v>15</v>
      </c>
      <c r="BX46" s="15" t="s">
        <v>15</v>
      </c>
      <c r="BY46" s="15" t="s">
        <v>15</v>
      </c>
      <c r="BZ46" s="15" t="s">
        <v>15</v>
      </c>
      <c r="CA46" s="12">
        <v>0.016</v>
      </c>
      <c r="CB46" s="15" t="s">
        <v>15</v>
      </c>
      <c r="CC46" s="12">
        <v>0.004</v>
      </c>
      <c r="CD46" s="12">
        <v>0.001</v>
      </c>
      <c r="CE46" s="12">
        <v>0.003</v>
      </c>
      <c r="CF46" s="12">
        <v>0.001</v>
      </c>
      <c r="CG46" s="15" t="s">
        <v>15</v>
      </c>
      <c r="CH46" s="12">
        <v>0.003</v>
      </c>
      <c r="CI46" s="15" t="s">
        <v>15</v>
      </c>
      <c r="CJ46" s="12">
        <v>0.006</v>
      </c>
      <c r="CK46" s="15" t="s">
        <v>15</v>
      </c>
      <c r="CL46" s="15" t="s">
        <v>15</v>
      </c>
      <c r="CM46" s="12"/>
      <c r="CN46" s="12"/>
      <c r="CO46" s="12"/>
      <c r="CP46" s="15" t="s">
        <v>15</v>
      </c>
      <c r="CQ46" s="12">
        <v>0.003</v>
      </c>
      <c r="CR46" s="15" t="s">
        <v>15</v>
      </c>
      <c r="CS46" s="15" t="s">
        <v>15</v>
      </c>
      <c r="CT46" s="12">
        <v>0.012</v>
      </c>
      <c r="CU46" s="12">
        <v>0.005</v>
      </c>
      <c r="CV46" s="15" t="s">
        <v>15</v>
      </c>
      <c r="CW46" s="15" t="s">
        <v>15</v>
      </c>
      <c r="CX46" s="15" t="s">
        <v>15</v>
      </c>
      <c r="CY46" s="15" t="s">
        <v>15</v>
      </c>
      <c r="CZ46" s="15" t="s">
        <v>15</v>
      </c>
      <c r="DA46" s="15" t="s">
        <v>15</v>
      </c>
      <c r="DB46" s="15" t="s">
        <v>15</v>
      </c>
      <c r="DC46" s="15" t="s">
        <v>15</v>
      </c>
      <c r="DD46" s="15" t="s">
        <v>15</v>
      </c>
      <c r="DE46" s="15" t="s">
        <v>15</v>
      </c>
      <c r="DF46" s="15" t="s">
        <v>15</v>
      </c>
      <c r="DG46" s="15" t="s">
        <v>15</v>
      </c>
      <c r="DH46" s="12"/>
      <c r="DI46" s="12"/>
      <c r="DJ46" s="12"/>
      <c r="DK46" s="15" t="s">
        <v>15</v>
      </c>
      <c r="DL46" s="12">
        <v>0.016</v>
      </c>
      <c r="DM46" s="12">
        <v>0.034</v>
      </c>
      <c r="DN46" s="15" t="s">
        <v>15</v>
      </c>
      <c r="DO46" s="15" t="s">
        <v>15</v>
      </c>
      <c r="DP46" s="15" t="s">
        <v>15</v>
      </c>
      <c r="DQ46" s="15" t="s">
        <v>15</v>
      </c>
      <c r="DR46" s="15" t="s">
        <v>15</v>
      </c>
      <c r="DS46" s="15" t="s">
        <v>15</v>
      </c>
      <c r="DT46" s="12"/>
      <c r="DU46" s="12"/>
      <c r="DV46" s="12">
        <v>0.015</v>
      </c>
      <c r="DW46" s="12">
        <v>0.014</v>
      </c>
      <c r="DX46" s="15" t="s">
        <v>15</v>
      </c>
      <c r="DY46" s="12">
        <v>0.012</v>
      </c>
      <c r="DZ46" s="12">
        <v>0.013</v>
      </c>
      <c r="EA46" s="12">
        <v>0.014</v>
      </c>
      <c r="EB46" s="15" t="s">
        <v>15</v>
      </c>
      <c r="EC46" s="15" t="s">
        <v>15</v>
      </c>
      <c r="ED46" s="12"/>
      <c r="EE46" s="12"/>
      <c r="EF46" s="12"/>
      <c r="EG46" s="12"/>
      <c r="EH46" s="12"/>
      <c r="EI46" s="12"/>
      <c r="EJ46" s="15" t="s">
        <v>15</v>
      </c>
      <c r="EK46" s="12">
        <v>0.016</v>
      </c>
      <c r="EL46" s="12">
        <v>0.019</v>
      </c>
      <c r="EM46" s="12">
        <v>0.003</v>
      </c>
      <c r="EN46" s="15" t="s">
        <v>15</v>
      </c>
      <c r="EO46" s="15" t="s">
        <v>15</v>
      </c>
      <c r="EP46" s="12">
        <v>0.019</v>
      </c>
      <c r="EQ46" s="15" t="s">
        <v>15</v>
      </c>
      <c r="ER46" s="15" t="s">
        <v>15</v>
      </c>
      <c r="ES46" s="12">
        <v>0.026</v>
      </c>
      <c r="ET46" s="15" t="s">
        <v>15</v>
      </c>
      <c r="EU46" s="15" t="s">
        <v>15</v>
      </c>
      <c r="EV46" s="12">
        <v>0.016</v>
      </c>
      <c r="EW46" s="12">
        <v>0.013</v>
      </c>
      <c r="EX46" s="12">
        <v>0.009</v>
      </c>
      <c r="EY46" s="12">
        <v>0.001</v>
      </c>
      <c r="EZ46" s="12">
        <v>0.002</v>
      </c>
      <c r="FA46" s="12">
        <v>0.025</v>
      </c>
      <c r="FB46" s="12">
        <v>0.047</v>
      </c>
      <c r="FC46" s="15" t="s">
        <v>15</v>
      </c>
      <c r="FD46" s="12">
        <v>0.001</v>
      </c>
      <c r="FE46" s="12">
        <v>0.002</v>
      </c>
      <c r="FF46" s="12">
        <v>0.026</v>
      </c>
      <c r="FG46" s="12">
        <v>0.054</v>
      </c>
      <c r="FH46" s="12">
        <v>0.002</v>
      </c>
      <c r="FI46" s="15" t="s">
        <v>15</v>
      </c>
      <c r="FJ46" s="12">
        <v>0.028</v>
      </c>
      <c r="FK46" s="12">
        <v>0.033</v>
      </c>
      <c r="FL46" s="15" t="s">
        <v>15</v>
      </c>
      <c r="FM46" s="15" t="s">
        <v>15</v>
      </c>
      <c r="FN46" s="12">
        <v>0.019</v>
      </c>
      <c r="FO46" s="12">
        <v>0.039</v>
      </c>
      <c r="FP46" s="12">
        <v>0.004</v>
      </c>
      <c r="FQ46" s="12">
        <v>0.006</v>
      </c>
      <c r="FR46" s="12">
        <v>0.008</v>
      </c>
      <c r="FS46" s="12">
        <v>0.004</v>
      </c>
      <c r="FT46" s="12">
        <v>0.02</v>
      </c>
      <c r="FU46" s="12">
        <v>0.013</v>
      </c>
      <c r="FV46" s="12">
        <v>0.003</v>
      </c>
      <c r="FW46" s="15" t="s">
        <v>15</v>
      </c>
      <c r="FX46" s="12"/>
      <c r="FY46" s="12"/>
      <c r="FZ46" s="12">
        <v>0.008</v>
      </c>
      <c r="GA46" s="12">
        <v>0.003</v>
      </c>
      <c r="GB46" s="12">
        <v>0.153</v>
      </c>
      <c r="GC46" s="12">
        <v>0.079</v>
      </c>
      <c r="GD46" s="12">
        <v>0.019</v>
      </c>
      <c r="GE46" s="12">
        <v>0.018</v>
      </c>
      <c r="GF46" s="12">
        <v>0.002</v>
      </c>
      <c r="GG46" s="12">
        <v>0.004</v>
      </c>
      <c r="GH46" s="12">
        <v>0.006</v>
      </c>
      <c r="GI46" s="12">
        <v>0.01</v>
      </c>
      <c r="GJ46" s="15" t="s">
        <v>15</v>
      </c>
      <c r="GK46" s="12">
        <v>0.004</v>
      </c>
      <c r="GL46" s="12">
        <v>0.011</v>
      </c>
      <c r="GM46" s="12">
        <v>0.002</v>
      </c>
      <c r="GN46" s="12">
        <v>0.002</v>
      </c>
      <c r="GO46" s="12">
        <v>0.005</v>
      </c>
      <c r="GP46" s="12">
        <v>0.001</v>
      </c>
      <c r="GQ46" s="12">
        <v>0.003</v>
      </c>
      <c r="GR46" s="15" t="s">
        <v>15</v>
      </c>
      <c r="GS46" s="12">
        <v>0.002</v>
      </c>
      <c r="GT46" s="12">
        <v>0.014</v>
      </c>
      <c r="GU46" s="12">
        <v>0.044</v>
      </c>
      <c r="GV46" s="15" t="s">
        <v>15</v>
      </c>
      <c r="GW46" s="12">
        <v>0.011</v>
      </c>
      <c r="GX46" s="12">
        <v>0.004</v>
      </c>
      <c r="GY46" s="12">
        <v>0.022</v>
      </c>
      <c r="GZ46" s="12">
        <v>0.006</v>
      </c>
      <c r="HA46" s="12">
        <v>0.009</v>
      </c>
      <c r="HB46" s="12">
        <v>0.006</v>
      </c>
      <c r="HC46" s="12">
        <v>0.002</v>
      </c>
      <c r="HD46" s="12">
        <v>0.008</v>
      </c>
      <c r="HE46" s="12">
        <v>0.004</v>
      </c>
      <c r="HF46" s="12">
        <v>0.003</v>
      </c>
      <c r="HG46" s="12">
        <v>0.003</v>
      </c>
      <c r="HH46" s="12">
        <v>0.001</v>
      </c>
      <c r="HI46" s="12">
        <v>0.001</v>
      </c>
      <c r="HJ46" s="15" t="s">
        <v>15</v>
      </c>
      <c r="HK46" s="12">
        <v>0.002</v>
      </c>
      <c r="HL46" s="15" t="s">
        <v>15</v>
      </c>
      <c r="HM46" s="12">
        <v>0.001</v>
      </c>
      <c r="HN46" s="12">
        <v>0.009</v>
      </c>
      <c r="HO46" s="12"/>
      <c r="HP46" s="12"/>
      <c r="HQ46" s="12"/>
      <c r="HR46" s="12"/>
      <c r="HS46" s="12"/>
      <c r="HT46" s="12"/>
      <c r="HU46" s="12"/>
      <c r="HV46" s="12"/>
      <c r="HW46" s="12"/>
      <c r="HX46" s="14">
        <f>COUNTA(B46:HN46)</f>
        <v>205</v>
      </c>
      <c r="HY46" s="12">
        <v>0.010273776693644291</v>
      </c>
      <c r="HZ46" s="12">
        <f>MINA(B46:HN46)</f>
        <v>0</v>
      </c>
      <c r="IA46" s="12">
        <f>MAXA(B46:HN46)</f>
        <v>0.153</v>
      </c>
      <c r="IB46" s="12">
        <f>STDEVPA(B46:HN46)</f>
        <v>0.01789175465816912</v>
      </c>
    </row>
    <row r="47" spans="1:236" ht="12.75" customHeight="1">
      <c r="A47" s="11" t="s">
        <v>52</v>
      </c>
      <c r="B47" s="12">
        <v>0.01</v>
      </c>
      <c r="C47" s="12">
        <v>0.004</v>
      </c>
      <c r="D47" s="12">
        <v>0.007</v>
      </c>
      <c r="E47" s="12">
        <v>0.006</v>
      </c>
      <c r="F47" s="12">
        <v>0.004</v>
      </c>
      <c r="G47" s="15" t="s">
        <v>15</v>
      </c>
      <c r="H47" s="12">
        <v>0.003</v>
      </c>
      <c r="I47" s="12">
        <v>0.001</v>
      </c>
      <c r="J47" s="15" t="s">
        <v>15</v>
      </c>
      <c r="K47" s="15" t="s">
        <v>15</v>
      </c>
      <c r="L47" s="13">
        <v>0.004</v>
      </c>
      <c r="M47" s="13">
        <v>0.002</v>
      </c>
      <c r="N47" s="13">
        <v>0.002</v>
      </c>
      <c r="O47" s="13">
        <v>0.004</v>
      </c>
      <c r="P47" s="13">
        <v>0.002</v>
      </c>
      <c r="Q47" s="13">
        <v>0.008</v>
      </c>
      <c r="R47" s="13">
        <v>0.02</v>
      </c>
      <c r="S47" s="13">
        <v>0.002</v>
      </c>
      <c r="T47" s="13">
        <v>0.002</v>
      </c>
      <c r="U47" s="13">
        <v>0.003</v>
      </c>
      <c r="V47" s="13">
        <v>0.004</v>
      </c>
      <c r="W47" s="13">
        <v>0.009</v>
      </c>
      <c r="X47" s="13">
        <v>0.004</v>
      </c>
      <c r="Y47" s="13">
        <v>0.004</v>
      </c>
      <c r="Z47" s="13">
        <v>0.003</v>
      </c>
      <c r="AA47" s="13">
        <v>0.006</v>
      </c>
      <c r="AB47" s="13">
        <v>0.002</v>
      </c>
      <c r="AC47" s="13">
        <v>0.002</v>
      </c>
      <c r="AD47" s="13">
        <v>0.002</v>
      </c>
      <c r="AE47" s="13">
        <v>0.005</v>
      </c>
      <c r="AF47" s="13">
        <v>0.004</v>
      </c>
      <c r="AG47" s="13">
        <v>0.002</v>
      </c>
      <c r="AH47" s="16" t="s">
        <v>15</v>
      </c>
      <c r="AI47" s="13">
        <v>0.002</v>
      </c>
      <c r="AJ47" s="13">
        <v>0.011</v>
      </c>
      <c r="AK47" s="13">
        <v>0.007</v>
      </c>
      <c r="AL47" s="12">
        <v>0.002</v>
      </c>
      <c r="AM47" s="12">
        <v>0.002</v>
      </c>
      <c r="AN47" s="12">
        <v>0.002</v>
      </c>
      <c r="AO47" s="12">
        <v>0.002</v>
      </c>
      <c r="AP47" s="12">
        <v>0.001</v>
      </c>
      <c r="AQ47" s="12">
        <v>0.003</v>
      </c>
      <c r="AR47" s="12">
        <v>0.003</v>
      </c>
      <c r="AS47" s="12">
        <v>0.002041407399027039</v>
      </c>
      <c r="AT47" s="12">
        <v>0.002</v>
      </c>
      <c r="AU47" s="12">
        <v>0.001</v>
      </c>
      <c r="AV47" s="12">
        <v>0.001</v>
      </c>
      <c r="AW47" s="12">
        <v>0.001</v>
      </c>
      <c r="AX47" s="15" t="s">
        <v>15</v>
      </c>
      <c r="AY47" s="12">
        <v>0.001</v>
      </c>
      <c r="AZ47" s="12">
        <v>0.001</v>
      </c>
      <c r="BA47" s="12">
        <v>0.001</v>
      </c>
      <c r="BB47" s="12">
        <v>0.001</v>
      </c>
      <c r="BC47" s="12">
        <v>0.002</v>
      </c>
      <c r="BD47" s="12">
        <v>0.003</v>
      </c>
      <c r="BE47" s="12">
        <v>0.002</v>
      </c>
      <c r="BF47" s="15" t="s">
        <v>15</v>
      </c>
      <c r="BG47" s="15" t="s">
        <v>15</v>
      </c>
      <c r="BH47" s="12">
        <v>0.008</v>
      </c>
      <c r="BI47" s="15" t="s">
        <v>15</v>
      </c>
      <c r="BJ47" s="15" t="s">
        <v>15</v>
      </c>
      <c r="BK47" s="15" t="s">
        <v>15</v>
      </c>
      <c r="BL47" s="15" t="s">
        <v>15</v>
      </c>
      <c r="BM47" s="15" t="s">
        <v>15</v>
      </c>
      <c r="BN47" s="12">
        <v>0.006</v>
      </c>
      <c r="BO47" s="12">
        <v>0.011</v>
      </c>
      <c r="BP47" s="15" t="s">
        <v>15</v>
      </c>
      <c r="BQ47" s="15" t="s">
        <v>15</v>
      </c>
      <c r="BR47" s="15" t="s">
        <v>15</v>
      </c>
      <c r="BS47" s="15" t="s">
        <v>15</v>
      </c>
      <c r="BT47" s="15" t="s">
        <v>15</v>
      </c>
      <c r="BU47" s="15" t="s">
        <v>15</v>
      </c>
      <c r="BV47" s="15" t="s">
        <v>15</v>
      </c>
      <c r="BW47" s="15" t="s">
        <v>15</v>
      </c>
      <c r="BX47" s="15" t="s">
        <v>15</v>
      </c>
      <c r="BY47" s="15" t="s">
        <v>15</v>
      </c>
      <c r="BZ47" s="15" t="s">
        <v>15</v>
      </c>
      <c r="CA47" s="12">
        <v>0.009</v>
      </c>
      <c r="CB47" s="12">
        <v>0.004</v>
      </c>
      <c r="CC47" s="12">
        <v>0.003</v>
      </c>
      <c r="CD47" s="12">
        <v>0.001</v>
      </c>
      <c r="CE47" s="12">
        <v>0.001</v>
      </c>
      <c r="CF47" s="12">
        <v>0.001</v>
      </c>
      <c r="CG47" s="15" t="s">
        <v>15</v>
      </c>
      <c r="CH47" s="12">
        <v>0.001</v>
      </c>
      <c r="CI47" s="15" t="s">
        <v>15</v>
      </c>
      <c r="CJ47" s="15" t="s">
        <v>15</v>
      </c>
      <c r="CK47" s="12">
        <v>0.001</v>
      </c>
      <c r="CL47" s="12">
        <v>0.001</v>
      </c>
      <c r="CM47" s="12"/>
      <c r="CN47" s="12"/>
      <c r="CO47" s="12"/>
      <c r="CP47" s="15" t="s">
        <v>15</v>
      </c>
      <c r="CQ47" s="12">
        <v>0.002</v>
      </c>
      <c r="CR47" s="12">
        <v>0.001</v>
      </c>
      <c r="CS47" s="12">
        <v>0.002</v>
      </c>
      <c r="CT47" s="12">
        <v>0.003</v>
      </c>
      <c r="CU47" s="12">
        <v>0.002</v>
      </c>
      <c r="CV47" s="15" t="s">
        <v>15</v>
      </c>
      <c r="CW47" s="15" t="s">
        <v>15</v>
      </c>
      <c r="CX47" s="15" t="s">
        <v>15</v>
      </c>
      <c r="CY47" s="15" t="s">
        <v>15</v>
      </c>
      <c r="CZ47" s="15" t="s">
        <v>15</v>
      </c>
      <c r="DA47" s="15" t="s">
        <v>15</v>
      </c>
      <c r="DB47" s="15" t="s">
        <v>15</v>
      </c>
      <c r="DC47" s="15" t="s">
        <v>15</v>
      </c>
      <c r="DD47" s="15" t="s">
        <v>15</v>
      </c>
      <c r="DE47" s="15" t="s">
        <v>15</v>
      </c>
      <c r="DF47" s="15" t="s">
        <v>15</v>
      </c>
      <c r="DG47" s="15" t="s">
        <v>15</v>
      </c>
      <c r="DH47" s="12"/>
      <c r="DI47" s="12"/>
      <c r="DJ47" s="12"/>
      <c r="DK47" s="15" t="s">
        <v>15</v>
      </c>
      <c r="DL47" s="15" t="s">
        <v>15</v>
      </c>
      <c r="DM47" s="12">
        <v>0.01</v>
      </c>
      <c r="DN47" s="15" t="s">
        <v>15</v>
      </c>
      <c r="DO47" s="15" t="s">
        <v>15</v>
      </c>
      <c r="DP47" s="15" t="s">
        <v>15</v>
      </c>
      <c r="DQ47" s="15" t="s">
        <v>15</v>
      </c>
      <c r="DR47" s="15" t="s">
        <v>15</v>
      </c>
      <c r="DS47" s="15" t="s">
        <v>15</v>
      </c>
      <c r="DT47" s="12"/>
      <c r="DU47" s="12"/>
      <c r="DV47" s="12">
        <v>0.003</v>
      </c>
      <c r="DW47" s="12">
        <v>0.003</v>
      </c>
      <c r="DX47" s="15" t="s">
        <v>15</v>
      </c>
      <c r="DY47" s="12">
        <v>0.002</v>
      </c>
      <c r="DZ47" s="15" t="s">
        <v>15</v>
      </c>
      <c r="EA47" s="12">
        <v>0.003</v>
      </c>
      <c r="EB47" s="15" t="s">
        <v>15</v>
      </c>
      <c r="EC47" s="15" t="s">
        <v>15</v>
      </c>
      <c r="ED47" s="12"/>
      <c r="EE47" s="12"/>
      <c r="EF47" s="12"/>
      <c r="EG47" s="12"/>
      <c r="EH47" s="12"/>
      <c r="EI47" s="12"/>
      <c r="EJ47" s="15" t="s">
        <v>15</v>
      </c>
      <c r="EK47" s="15" t="s">
        <v>15</v>
      </c>
      <c r="EL47" s="12">
        <v>0.007</v>
      </c>
      <c r="EM47" s="12">
        <v>0.004</v>
      </c>
      <c r="EN47" s="15" t="s">
        <v>15</v>
      </c>
      <c r="EO47" s="15" t="s">
        <v>15</v>
      </c>
      <c r="EP47" s="15" t="s">
        <v>15</v>
      </c>
      <c r="EQ47" s="15" t="s">
        <v>15</v>
      </c>
      <c r="ER47" s="15" t="s">
        <v>15</v>
      </c>
      <c r="ES47" s="15" t="s">
        <v>15</v>
      </c>
      <c r="ET47" s="15" t="s">
        <v>15</v>
      </c>
      <c r="EU47" s="15" t="s">
        <v>15</v>
      </c>
      <c r="EV47" s="12">
        <v>0.006</v>
      </c>
      <c r="EW47" s="12">
        <v>0.005</v>
      </c>
      <c r="EX47" s="12">
        <v>0.005</v>
      </c>
      <c r="EY47" s="15" t="s">
        <v>15</v>
      </c>
      <c r="EZ47" s="15" t="s">
        <v>15</v>
      </c>
      <c r="FA47" s="12">
        <v>0.004</v>
      </c>
      <c r="FB47" s="12">
        <v>0.005</v>
      </c>
      <c r="FC47" s="12">
        <v>0.001</v>
      </c>
      <c r="FD47" s="12">
        <v>0.001</v>
      </c>
      <c r="FE47" s="12">
        <v>0.003</v>
      </c>
      <c r="FF47" s="12">
        <v>0.003</v>
      </c>
      <c r="FG47" s="12">
        <v>0.005</v>
      </c>
      <c r="FH47" s="12">
        <v>0.002</v>
      </c>
      <c r="FI47" s="15" t="s">
        <v>15</v>
      </c>
      <c r="FJ47" s="12">
        <v>0.002</v>
      </c>
      <c r="FK47" s="12">
        <v>0.004</v>
      </c>
      <c r="FL47" s="12">
        <v>0.003</v>
      </c>
      <c r="FM47" s="12">
        <v>0.002</v>
      </c>
      <c r="FN47" s="12">
        <v>0.004</v>
      </c>
      <c r="FO47" s="12">
        <v>0.004</v>
      </c>
      <c r="FP47" s="15" t="s">
        <v>15</v>
      </c>
      <c r="FQ47" s="15" t="s">
        <v>15</v>
      </c>
      <c r="FR47" s="15" t="s">
        <v>15</v>
      </c>
      <c r="FS47" s="12">
        <v>0.001</v>
      </c>
      <c r="FT47" s="12">
        <v>0.003</v>
      </c>
      <c r="FU47" s="12">
        <v>0.002</v>
      </c>
      <c r="FV47" s="12">
        <v>0.002</v>
      </c>
      <c r="FW47" s="15" t="s">
        <v>15</v>
      </c>
      <c r="FX47" s="12"/>
      <c r="FY47" s="12"/>
      <c r="FZ47" s="12">
        <v>0.001</v>
      </c>
      <c r="GA47" s="15" t="s">
        <v>15</v>
      </c>
      <c r="GB47" s="12">
        <v>0.008</v>
      </c>
      <c r="GC47" s="12">
        <v>0.001</v>
      </c>
      <c r="GD47" s="15" t="s">
        <v>15</v>
      </c>
      <c r="GE47" s="15" t="s">
        <v>15</v>
      </c>
      <c r="GF47" s="15" t="s">
        <v>15</v>
      </c>
      <c r="GG47" s="12">
        <v>0.001</v>
      </c>
      <c r="GH47" s="15" t="s">
        <v>15</v>
      </c>
      <c r="GI47" s="15" t="s">
        <v>15</v>
      </c>
      <c r="GJ47" s="12">
        <v>0.001</v>
      </c>
      <c r="GK47" s="12">
        <v>0.001</v>
      </c>
      <c r="GL47" s="12">
        <v>0.002</v>
      </c>
      <c r="GM47" s="12">
        <v>0.002</v>
      </c>
      <c r="GN47" s="12">
        <v>0.002</v>
      </c>
      <c r="GO47" s="15" t="s">
        <v>15</v>
      </c>
      <c r="GP47" s="15" t="s">
        <v>15</v>
      </c>
      <c r="GQ47" s="15" t="s">
        <v>15</v>
      </c>
      <c r="GR47" s="12">
        <v>0.002</v>
      </c>
      <c r="GS47" s="15" t="s">
        <v>15</v>
      </c>
      <c r="GT47" s="15" t="s">
        <v>15</v>
      </c>
      <c r="GU47" s="15" t="s">
        <v>15</v>
      </c>
      <c r="GV47" s="15" t="s">
        <v>15</v>
      </c>
      <c r="GW47" s="12">
        <v>0.001</v>
      </c>
      <c r="GX47" s="12">
        <v>0.002</v>
      </c>
      <c r="GY47" s="12">
        <v>0.003</v>
      </c>
      <c r="GZ47" s="12">
        <v>0.002</v>
      </c>
      <c r="HA47" s="12">
        <v>0.002</v>
      </c>
      <c r="HB47" s="12">
        <v>0.002</v>
      </c>
      <c r="HC47" s="12">
        <v>0.001</v>
      </c>
      <c r="HD47" s="12">
        <v>0.01</v>
      </c>
      <c r="HE47" s="15" t="s">
        <v>15</v>
      </c>
      <c r="HF47" s="12">
        <v>0.004</v>
      </c>
      <c r="HG47" s="12">
        <v>0.003</v>
      </c>
      <c r="HH47" s="15" t="s">
        <v>15</v>
      </c>
      <c r="HI47" s="15" t="s">
        <v>15</v>
      </c>
      <c r="HJ47" s="12">
        <v>0.001</v>
      </c>
      <c r="HK47" s="15" t="s">
        <v>15</v>
      </c>
      <c r="HL47" s="12">
        <v>0.002</v>
      </c>
      <c r="HM47" s="12">
        <v>0.002</v>
      </c>
      <c r="HN47" s="12">
        <v>0.002</v>
      </c>
      <c r="HO47" s="12"/>
      <c r="HP47" s="12"/>
      <c r="HQ47" s="12"/>
      <c r="HR47" s="12"/>
      <c r="HS47" s="12"/>
      <c r="HT47" s="12"/>
      <c r="HU47" s="12"/>
      <c r="HV47" s="12"/>
      <c r="HW47" s="12"/>
      <c r="HX47" s="14">
        <f>COUNTA(B47:HN47)</f>
        <v>205</v>
      </c>
      <c r="HY47" s="12">
        <v>0.004014836133653792</v>
      </c>
      <c r="HZ47" s="12">
        <f>MINA(B47:HN47)</f>
        <v>0</v>
      </c>
      <c r="IA47" s="12">
        <f>MAXA(B47:HN47)</f>
        <v>0.02</v>
      </c>
      <c r="IB47" s="12">
        <f>STDEVPA(B47:HN47)</f>
        <v>0.0027151823501445965</v>
      </c>
    </row>
    <row r="48" spans="1:236" ht="12.75" customHeight="1">
      <c r="A48" s="11" t="s">
        <v>53</v>
      </c>
      <c r="B48" s="15" t="s">
        <v>15</v>
      </c>
      <c r="C48" s="15" t="s">
        <v>15</v>
      </c>
      <c r="D48" s="15" t="s">
        <v>15</v>
      </c>
      <c r="E48" s="15" t="s">
        <v>15</v>
      </c>
      <c r="F48" s="15" t="s">
        <v>15</v>
      </c>
      <c r="G48" s="15" t="s">
        <v>15</v>
      </c>
      <c r="H48" s="15" t="s">
        <v>15</v>
      </c>
      <c r="I48" s="15" t="s">
        <v>15</v>
      </c>
      <c r="J48" s="15" t="s">
        <v>15</v>
      </c>
      <c r="K48" s="15" t="s">
        <v>15</v>
      </c>
      <c r="L48" s="16" t="s">
        <v>15</v>
      </c>
      <c r="M48" s="13">
        <v>0.001</v>
      </c>
      <c r="N48" s="16" t="s">
        <v>15</v>
      </c>
      <c r="O48" s="16" t="s">
        <v>15</v>
      </c>
      <c r="P48" s="16" t="s">
        <v>15</v>
      </c>
      <c r="Q48" s="16" t="s">
        <v>15</v>
      </c>
      <c r="R48" s="16" t="s">
        <v>15</v>
      </c>
      <c r="S48" s="16" t="s">
        <v>15</v>
      </c>
      <c r="T48" s="16" t="s">
        <v>15</v>
      </c>
      <c r="U48" s="16" t="s">
        <v>15</v>
      </c>
      <c r="V48" s="16" t="s">
        <v>15</v>
      </c>
      <c r="W48" s="13">
        <v>0.001</v>
      </c>
      <c r="X48" s="16" t="s">
        <v>15</v>
      </c>
      <c r="Y48" s="16" t="s">
        <v>15</v>
      </c>
      <c r="Z48" s="16" t="s">
        <v>15</v>
      </c>
      <c r="AA48" s="16" t="s">
        <v>15</v>
      </c>
      <c r="AB48" s="16" t="s">
        <v>15</v>
      </c>
      <c r="AC48" s="16" t="s">
        <v>15</v>
      </c>
      <c r="AD48" s="16" t="s">
        <v>15</v>
      </c>
      <c r="AE48" s="13">
        <v>0.002</v>
      </c>
      <c r="AF48" s="16" t="s">
        <v>15</v>
      </c>
      <c r="AG48" s="16" t="s">
        <v>15</v>
      </c>
      <c r="AH48" s="16" t="s">
        <v>15</v>
      </c>
      <c r="AI48" s="16" t="s">
        <v>15</v>
      </c>
      <c r="AJ48" s="16" t="s">
        <v>15</v>
      </c>
      <c r="AK48" s="16" t="s">
        <v>15</v>
      </c>
      <c r="AL48" s="15" t="s">
        <v>15</v>
      </c>
      <c r="AM48" s="15" t="s">
        <v>15</v>
      </c>
      <c r="AN48" s="15" t="s">
        <v>15</v>
      </c>
      <c r="AO48" s="15" t="s">
        <v>15</v>
      </c>
      <c r="AP48" s="15" t="s">
        <v>15</v>
      </c>
      <c r="AQ48" s="15" t="s">
        <v>15</v>
      </c>
      <c r="AR48" s="15" t="s">
        <v>15</v>
      </c>
      <c r="AS48" s="12">
        <v>0</v>
      </c>
      <c r="AT48" s="15" t="s">
        <v>15</v>
      </c>
      <c r="AU48" s="15" t="s">
        <v>15</v>
      </c>
      <c r="AV48" s="15" t="s">
        <v>15</v>
      </c>
      <c r="AW48" s="15" t="s">
        <v>15</v>
      </c>
      <c r="AX48" s="15" t="s">
        <v>15</v>
      </c>
      <c r="AY48" s="15" t="s">
        <v>15</v>
      </c>
      <c r="AZ48" s="15" t="s">
        <v>15</v>
      </c>
      <c r="BA48" s="15" t="s">
        <v>15</v>
      </c>
      <c r="BB48" s="15" t="s">
        <v>15</v>
      </c>
      <c r="BC48" s="15" t="s">
        <v>15</v>
      </c>
      <c r="BD48" s="15" t="s">
        <v>15</v>
      </c>
      <c r="BE48" s="15" t="s">
        <v>15</v>
      </c>
      <c r="BF48" s="15" t="s">
        <v>15</v>
      </c>
      <c r="BG48" s="15" t="s">
        <v>15</v>
      </c>
      <c r="BH48" s="15" t="s">
        <v>15</v>
      </c>
      <c r="BI48" s="15" t="s">
        <v>15</v>
      </c>
      <c r="BJ48" s="15" t="s">
        <v>15</v>
      </c>
      <c r="BK48" s="15" t="s">
        <v>15</v>
      </c>
      <c r="BL48" s="15" t="s">
        <v>15</v>
      </c>
      <c r="BM48" s="15" t="s">
        <v>15</v>
      </c>
      <c r="BN48" s="15" t="s">
        <v>15</v>
      </c>
      <c r="BO48" s="15" t="s">
        <v>15</v>
      </c>
      <c r="BP48" s="15" t="s">
        <v>15</v>
      </c>
      <c r="BQ48" s="15" t="s">
        <v>15</v>
      </c>
      <c r="BR48" s="15" t="s">
        <v>15</v>
      </c>
      <c r="BS48" s="15" t="s">
        <v>15</v>
      </c>
      <c r="BT48" s="15" t="s">
        <v>15</v>
      </c>
      <c r="BU48" s="15" t="s">
        <v>15</v>
      </c>
      <c r="BV48" s="15" t="s">
        <v>15</v>
      </c>
      <c r="BW48" s="15" t="s">
        <v>15</v>
      </c>
      <c r="BX48" s="15" t="s">
        <v>15</v>
      </c>
      <c r="BY48" s="15" t="s">
        <v>15</v>
      </c>
      <c r="BZ48" s="15" t="s">
        <v>15</v>
      </c>
      <c r="CA48" s="15" t="s">
        <v>15</v>
      </c>
      <c r="CB48" s="15" t="s">
        <v>15</v>
      </c>
      <c r="CC48" s="15" t="s">
        <v>15</v>
      </c>
      <c r="CD48" s="15" t="s">
        <v>15</v>
      </c>
      <c r="CE48" s="15" t="s">
        <v>15</v>
      </c>
      <c r="CF48" s="15" t="s">
        <v>15</v>
      </c>
      <c r="CG48" s="15" t="s">
        <v>15</v>
      </c>
      <c r="CH48" s="15" t="s">
        <v>15</v>
      </c>
      <c r="CI48" s="15" t="s">
        <v>15</v>
      </c>
      <c r="CJ48" s="15" t="s">
        <v>15</v>
      </c>
      <c r="CK48" s="15" t="s">
        <v>15</v>
      </c>
      <c r="CL48" s="15" t="s">
        <v>15</v>
      </c>
      <c r="CM48" s="12"/>
      <c r="CN48" s="12"/>
      <c r="CO48" s="12"/>
      <c r="CP48" s="15" t="s">
        <v>15</v>
      </c>
      <c r="CQ48" s="15" t="s">
        <v>15</v>
      </c>
      <c r="CR48" s="15" t="s">
        <v>15</v>
      </c>
      <c r="CS48" s="15" t="s">
        <v>15</v>
      </c>
      <c r="CT48" s="15" t="s">
        <v>15</v>
      </c>
      <c r="CU48" s="15" t="s">
        <v>15</v>
      </c>
      <c r="CV48" s="15" t="s">
        <v>15</v>
      </c>
      <c r="CW48" s="15" t="s">
        <v>15</v>
      </c>
      <c r="CX48" s="15" t="s">
        <v>15</v>
      </c>
      <c r="CY48" s="15" t="s">
        <v>15</v>
      </c>
      <c r="CZ48" s="15" t="s">
        <v>15</v>
      </c>
      <c r="DA48" s="15" t="s">
        <v>15</v>
      </c>
      <c r="DB48" s="15" t="s">
        <v>15</v>
      </c>
      <c r="DC48" s="15" t="s">
        <v>15</v>
      </c>
      <c r="DD48" s="15" t="s">
        <v>15</v>
      </c>
      <c r="DE48" s="15" t="s">
        <v>15</v>
      </c>
      <c r="DF48" s="15" t="s">
        <v>15</v>
      </c>
      <c r="DG48" s="15" t="s">
        <v>15</v>
      </c>
      <c r="DH48" s="12"/>
      <c r="DI48" s="12"/>
      <c r="DJ48" s="12"/>
      <c r="DK48" s="15" t="s">
        <v>15</v>
      </c>
      <c r="DL48" s="15" t="s">
        <v>15</v>
      </c>
      <c r="DM48" s="15" t="s">
        <v>15</v>
      </c>
      <c r="DN48" s="15" t="s">
        <v>15</v>
      </c>
      <c r="DO48" s="15" t="s">
        <v>15</v>
      </c>
      <c r="DP48" s="15" t="s">
        <v>15</v>
      </c>
      <c r="DQ48" s="15" t="s">
        <v>15</v>
      </c>
      <c r="DR48" s="15" t="s">
        <v>15</v>
      </c>
      <c r="DS48" s="15" t="s">
        <v>15</v>
      </c>
      <c r="DT48" s="12"/>
      <c r="DU48" s="12"/>
      <c r="DV48" s="15" t="s">
        <v>15</v>
      </c>
      <c r="DW48" s="15" t="s">
        <v>15</v>
      </c>
      <c r="DX48" s="15" t="s">
        <v>15</v>
      </c>
      <c r="DY48" s="15" t="s">
        <v>15</v>
      </c>
      <c r="DZ48" s="15" t="s">
        <v>15</v>
      </c>
      <c r="EA48" s="15" t="s">
        <v>15</v>
      </c>
      <c r="EB48" s="15" t="s">
        <v>15</v>
      </c>
      <c r="EC48" s="15" t="s">
        <v>15</v>
      </c>
      <c r="ED48" s="12"/>
      <c r="EE48" s="12"/>
      <c r="EF48" s="12"/>
      <c r="EG48" s="12"/>
      <c r="EH48" s="12"/>
      <c r="EI48" s="12"/>
      <c r="EJ48" s="15" t="s">
        <v>15</v>
      </c>
      <c r="EK48" s="15" t="s">
        <v>15</v>
      </c>
      <c r="EL48" s="15" t="s">
        <v>15</v>
      </c>
      <c r="EM48" s="15" t="s">
        <v>15</v>
      </c>
      <c r="EN48" s="15" t="s">
        <v>15</v>
      </c>
      <c r="EO48" s="15" t="s">
        <v>15</v>
      </c>
      <c r="EP48" s="15" t="s">
        <v>15</v>
      </c>
      <c r="EQ48" s="15" t="s">
        <v>15</v>
      </c>
      <c r="ER48" s="15" t="s">
        <v>15</v>
      </c>
      <c r="ES48" s="15" t="s">
        <v>15</v>
      </c>
      <c r="ET48" s="15" t="s">
        <v>15</v>
      </c>
      <c r="EU48" s="15" t="s">
        <v>15</v>
      </c>
      <c r="EV48" s="15" t="s">
        <v>15</v>
      </c>
      <c r="EW48" s="15" t="s">
        <v>15</v>
      </c>
      <c r="EX48" s="12">
        <v>0.002</v>
      </c>
      <c r="EY48" s="15" t="s">
        <v>15</v>
      </c>
      <c r="EZ48" s="15" t="s">
        <v>15</v>
      </c>
      <c r="FA48" s="15" t="s">
        <v>15</v>
      </c>
      <c r="FB48" s="15" t="s">
        <v>15</v>
      </c>
      <c r="FC48" s="15" t="s">
        <v>15</v>
      </c>
      <c r="FD48" s="12">
        <v>0.001</v>
      </c>
      <c r="FE48" s="12">
        <v>0.001</v>
      </c>
      <c r="FF48" s="12">
        <v>0.001</v>
      </c>
      <c r="FG48" s="15" t="s">
        <v>15</v>
      </c>
      <c r="FH48" s="12">
        <v>0.001</v>
      </c>
      <c r="FI48" s="12">
        <v>0.001</v>
      </c>
      <c r="FJ48" s="15" t="s">
        <v>15</v>
      </c>
      <c r="FK48" s="12">
        <v>0.001</v>
      </c>
      <c r="FL48" s="12">
        <v>0.001</v>
      </c>
      <c r="FM48" s="12">
        <v>0.001</v>
      </c>
      <c r="FN48" s="12">
        <v>0.001</v>
      </c>
      <c r="FO48" s="15" t="s">
        <v>15</v>
      </c>
      <c r="FP48" s="12">
        <v>0.001</v>
      </c>
      <c r="FQ48" s="15" t="s">
        <v>15</v>
      </c>
      <c r="FR48" s="12">
        <v>0.001</v>
      </c>
      <c r="FS48" s="12">
        <v>0.001</v>
      </c>
      <c r="FT48" s="12">
        <v>0.001</v>
      </c>
      <c r="FU48" s="15" t="s">
        <v>15</v>
      </c>
      <c r="FV48" s="12">
        <v>0.001</v>
      </c>
      <c r="FW48" s="12">
        <v>0.001</v>
      </c>
      <c r="FX48" s="12"/>
      <c r="FY48" s="12"/>
      <c r="FZ48" s="15" t="s">
        <v>15</v>
      </c>
      <c r="GA48" s="12">
        <v>0.004</v>
      </c>
      <c r="GB48" s="15" t="s">
        <v>15</v>
      </c>
      <c r="GC48" s="12">
        <v>0.003</v>
      </c>
      <c r="GD48" s="12">
        <v>0.002</v>
      </c>
      <c r="GE48" s="12">
        <v>0.002</v>
      </c>
      <c r="GF48" s="15" t="s">
        <v>15</v>
      </c>
      <c r="GG48" s="12">
        <v>0.002</v>
      </c>
      <c r="GH48" s="12">
        <v>0.002</v>
      </c>
      <c r="GI48" s="12">
        <v>0.002</v>
      </c>
      <c r="GJ48" s="12">
        <v>0.002</v>
      </c>
      <c r="GK48" s="12">
        <v>0.001</v>
      </c>
      <c r="GL48" s="15" t="s">
        <v>15</v>
      </c>
      <c r="GM48" s="12">
        <v>0.001</v>
      </c>
      <c r="GN48" s="15" t="s">
        <v>15</v>
      </c>
      <c r="GO48" s="15" t="s">
        <v>15</v>
      </c>
      <c r="GP48" s="15" t="s">
        <v>15</v>
      </c>
      <c r="GQ48" s="15" t="s">
        <v>15</v>
      </c>
      <c r="GR48" s="15" t="s">
        <v>15</v>
      </c>
      <c r="GS48" s="12">
        <v>0.001</v>
      </c>
      <c r="GT48" s="15" t="s">
        <v>15</v>
      </c>
      <c r="GU48" s="15" t="s">
        <v>15</v>
      </c>
      <c r="GV48" s="12">
        <v>0.001</v>
      </c>
      <c r="GW48" s="15" t="s">
        <v>15</v>
      </c>
      <c r="GX48" s="15" t="s">
        <v>15</v>
      </c>
      <c r="GY48" s="19" t="s">
        <v>15</v>
      </c>
      <c r="GZ48" s="15" t="s">
        <v>15</v>
      </c>
      <c r="HA48" s="15" t="s">
        <v>15</v>
      </c>
      <c r="HB48" s="12">
        <v>0.001</v>
      </c>
      <c r="HC48" s="15" t="s">
        <v>15</v>
      </c>
      <c r="HD48" s="15" t="s">
        <v>15</v>
      </c>
      <c r="HE48" s="15" t="s">
        <v>15</v>
      </c>
      <c r="HF48" s="12">
        <v>0.001</v>
      </c>
      <c r="HG48" s="12">
        <v>0.001</v>
      </c>
      <c r="HH48" s="15" t="s">
        <v>15</v>
      </c>
      <c r="HI48" s="12">
        <v>0.001</v>
      </c>
      <c r="HJ48" s="12">
        <v>0.001</v>
      </c>
      <c r="HK48" s="12">
        <v>0.002</v>
      </c>
      <c r="HL48" s="15" t="s">
        <v>15</v>
      </c>
      <c r="HM48" s="15" t="s">
        <v>15</v>
      </c>
      <c r="HN48" s="15" t="s">
        <v>15</v>
      </c>
      <c r="HO48" s="15"/>
      <c r="HP48" s="15"/>
      <c r="HQ48" s="15"/>
      <c r="HR48" s="15"/>
      <c r="HS48" s="15"/>
      <c r="HT48" s="15"/>
      <c r="HU48" s="15"/>
      <c r="HV48" s="15"/>
      <c r="HW48" s="15"/>
      <c r="HX48" s="14">
        <f>COUNTA(B48:HN48)</f>
        <v>205</v>
      </c>
      <c r="HY48" s="12">
        <v>0.012468292682926829</v>
      </c>
      <c r="HZ48" s="12">
        <f>MINA(B48:HN48)</f>
        <v>0</v>
      </c>
      <c r="IA48" s="12">
        <f>MAXA(B48:HN48)</f>
        <v>0.004</v>
      </c>
      <c r="IB48" s="12">
        <f>STDEVPA(B48:HN48)</f>
        <v>0.000602078493877672</v>
      </c>
    </row>
    <row r="49" ht="12.75" customHeight="1"/>
    <row r="50" spans="2:46" ht="12.75" customHeight="1">
      <c r="B50" s="20"/>
      <c r="M50" s="20"/>
      <c r="X50" s="20"/>
      <c r="AI50" s="20"/>
      <c r="AT50" s="20"/>
    </row>
    <row r="51" spans="2:46" ht="12.75" customHeight="1">
      <c r="B51" s="20"/>
      <c r="M51" s="20"/>
      <c r="X51" s="20"/>
      <c r="AI51" s="20"/>
      <c r="AT51" s="20"/>
    </row>
    <row r="52" ht="12.75" customHeight="1"/>
    <row r="73" spans="6:8" ht="12">
      <c r="F73" s="21"/>
      <c r="H73" s="22"/>
    </row>
    <row r="75" ht="12">
      <c r="F75" s="22"/>
    </row>
  </sheetData>
  <printOptions horizontalCentered="1" verticalCentered="1"/>
  <pageMargins left="0.75" right="0.76" top="1.52" bottom="1" header="0.5" footer="0.5"/>
  <pageSetup horizontalDpi="300" verticalDpi="300" orientation="portrait" scale="95" r:id="rId37"/>
  <headerFooter alignWithMargins="0">
    <oddHeader>&amp;C&amp;"Arial,Bold"&amp;8MARYLAND AIR AND RADIATION MANAGEMENT ADMINISTRATION
CANISTER AIR SAMPLE ANALYSIS RESULTS, 1/10/95-12/31/95
CHESTER, PENNSYLVANIA - 1995
SIM ANALYSIS - RESULTS IN PPB
ND = 1/2 THE DETECTION LIMIT</oddHeader>
    <oddFooter>&amp;L&amp;"Arial,Regular"&amp;8&amp;D&amp;C&amp;"Arial,Bold"&amp;8* a D-sampler reading and therefore not counted in Avg., Min., Max., or Std.
** an A-sampler reading and therefore not counted in Avg., Min., Max., or Std.
Page &amp;P of &amp;N</oddFooter>
  </headerFooter>
  <legacyDrawing r:id="rId36"/>
  <oleObjects>
    <oleObject progId="PaintShopPro" shapeId="302052" r:id="rId1"/>
    <oleObject progId="PaintShopPro" shapeId="302053" r:id="rId2"/>
    <oleObject progId="PaintShopPro" shapeId="302054" r:id="rId3"/>
    <oleObject progId="PaintShopPro" shapeId="302055" r:id="rId4"/>
    <oleObject progId="PaintShopPro" shapeId="302056" r:id="rId5"/>
    <oleObject progId="PaintShopPro" shapeId="302057" r:id="rId6"/>
    <oleObject progId="PaintShopPro" shapeId="302058" r:id="rId7"/>
    <oleObject progId="PaintShopPro" shapeId="302059" r:id="rId8"/>
    <oleObject progId="PaintShopPro" shapeId="302060" r:id="rId9"/>
    <oleObject progId="PaintShopPro" shapeId="302061" r:id="rId10"/>
    <oleObject progId="PaintShopPro" shapeId="302062" r:id="rId11"/>
    <oleObject progId="PaintShopPro" shapeId="302063" r:id="rId12"/>
    <oleObject progId="PaintShopPro" shapeId="302064" r:id="rId13"/>
    <oleObject progId="PaintShopPro" shapeId="302065" r:id="rId14"/>
    <oleObject progId="PaintShopPro" shapeId="302066" r:id="rId15"/>
    <oleObject progId="PaintShopPro" shapeId="302067" r:id="rId16"/>
    <oleObject progId="PaintShopPro" shapeId="302068" r:id="rId17"/>
    <oleObject progId="PaintShopPro" shapeId="302069" r:id="rId18"/>
    <oleObject progId="PaintShopPro" shapeId="302070" r:id="rId19"/>
    <oleObject progId="PaintShopPro" shapeId="302071" r:id="rId20"/>
    <oleObject progId="PaintShopPro" shapeId="302072" r:id="rId21"/>
    <oleObject progId="PaintShopPro" shapeId="302073" r:id="rId22"/>
    <oleObject progId="PaintShopPro" shapeId="302074" r:id="rId23"/>
    <oleObject progId="PaintShopPro" shapeId="302075" r:id="rId24"/>
    <oleObject progId="PaintShopPro" shapeId="302076" r:id="rId25"/>
    <oleObject progId="PaintShopPro" shapeId="302077" r:id="rId26"/>
    <oleObject progId="PaintShopPro" shapeId="302078" r:id="rId27"/>
    <oleObject progId="PaintShopPro" shapeId="302079" r:id="rId28"/>
    <oleObject progId="PaintShopPro" shapeId="302080" r:id="rId29"/>
    <oleObject progId="PaintShopPro" shapeId="302081" r:id="rId30"/>
    <oleObject progId="PaintShopPro" shapeId="302082" r:id="rId31"/>
    <oleObject progId="PaintShopPro" shapeId="302083" r:id="rId32"/>
    <oleObject progId="PaintShopPro" shapeId="302084" r:id="rId33"/>
    <oleObject progId="PaintShopPro" shapeId="302085" r:id="rId34"/>
    <oleObject progId="PaintShopPro" shapeId="302086" r:id="rId3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Donno Torsello</dc:creator>
  <cp:keywords/>
  <dc:description/>
  <cp:lastModifiedBy>Donno Torsello</cp:lastModifiedBy>
  <dcterms:created xsi:type="dcterms:W3CDTF">2007-04-17T12:10:38Z</dcterms:created>
  <dcterms:modified xsi:type="dcterms:W3CDTF">2007-04-17T12:13:28Z</dcterms:modified>
  <cp:category/>
  <cp:version/>
  <cp:contentType/>
  <cp:contentStatus/>
</cp:coreProperties>
</file>