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95" windowHeight="8955" activeTab="0"/>
  </bookViews>
  <sheets>
    <sheet name="CU 031" sheetId="1" r:id="rId1"/>
    <sheet name="CU 032" sheetId="2" r:id="rId2"/>
    <sheet name="SubmissionInfo" sheetId="3" r:id="rId3"/>
    <sheet name="FuelUsageSummary" sheetId="4" r:id="rId4"/>
    <sheet name="EmissionSummary" sheetId="5" r:id="rId5"/>
    <sheet name="FuelTest" sheetId="6" r:id="rId6"/>
    <sheet name="OperatingSchedule" sheetId="7" r:id="rId7"/>
    <sheet name="ActualEmission" sheetId="8" r:id="rId8"/>
    <sheet name="MiscEmission" sheetId="9" r:id="rId9"/>
    <sheet name="AnalyteCodes" sheetId="10" r:id="rId10"/>
    <sheet name="FuelTypeCodes" sheetId="11" r:id="rId11"/>
    <sheet name="SubFacilities" sheetId="12" r:id="rId12"/>
    <sheet name="UOM" sheetId="13" r:id="rId13"/>
    <sheet name="CalculationMethodCodes" sheetId="14" r:id="rId14"/>
  </sheets>
  <definedNames>
    <definedName name="Analytes">'AnalyteCodes'!$A$1:$A$353</definedName>
    <definedName name="CalcMethods">'CalculationMethodCodes'!$A$1:$A$12</definedName>
    <definedName name="Fuels">'FuelTypeCodes'!$A$1:$A$45</definedName>
    <definedName name="SubFacs">'SubFacilities'!$A$2:$A$4</definedName>
    <definedName name="UOMs">'UOM'!$A$2:$A$44</definedName>
  </definedNames>
  <calcPr fullCalcOnLoad="1"/>
</workbook>
</file>

<file path=xl/sharedStrings.xml><?xml version="1.0" encoding="utf-8"?>
<sst xmlns="http://schemas.openxmlformats.org/spreadsheetml/2006/main" count="1036" uniqueCount="941">
  <si>
    <t>Submission Information</t>
  </si>
  <si>
    <t>Emission Year</t>
  </si>
  <si>
    <t>Primary Facility Id</t>
  </si>
  <si>
    <t>Primary Facility Name</t>
  </si>
  <si>
    <t>Tax ID/Plant Code</t>
  </si>
  <si>
    <t>File Creation Date</t>
  </si>
  <si>
    <t>Inventory Contact E-mail</t>
  </si>
  <si>
    <t>Inventory Contact Phone</t>
  </si>
  <si>
    <t>Inventory Contact Name</t>
  </si>
  <si>
    <t>County</t>
  </si>
  <si>
    <t>Municipality</t>
  </si>
  <si>
    <t>FuelType</t>
  </si>
  <si>
    <t>FuelName</t>
  </si>
  <si>
    <t>FuelTotalUsed</t>
  </si>
  <si>
    <t>UnitOfMeasureCode</t>
  </si>
  <si>
    <t>Fuel Usage Summaries</t>
  </si>
  <si>
    <t>PollutantAnalyteCode</t>
  </si>
  <si>
    <t>EmissionAmountTPY</t>
  </si>
  <si>
    <t>SF_ID</t>
  </si>
  <si>
    <t>SubFacilityID</t>
  </si>
  <si>
    <t>SubFacilityName</t>
  </si>
  <si>
    <t>SCCNumber</t>
  </si>
  <si>
    <t>DateEffective</t>
  </si>
  <si>
    <t>DateEnd</t>
  </si>
  <si>
    <t>DaysPerWeek</t>
  </si>
  <si>
    <t>TotalDays</t>
  </si>
  <si>
    <t>TotalHours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</si>
  <si>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</si>
  <si>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</si>
  <si>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</si>
  <si>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</si>
  <si>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</si>
  <si>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</si>
  <si>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</si>
  <si>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</si>
  <si>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</si>
  <si>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</si>
  <si>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</si>
  <si>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</si>
  <si>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DateSampled</t>
  </si>
  <si>
    <t>PercentAsh</t>
  </si>
  <si>
    <t>PercentSulfur</t>
  </si>
  <si>
    <t>BTU</t>
  </si>
  <si>
    <t>CalculationMethodCode</t>
  </si>
  <si>
    <t>SourceName</t>
  </si>
  <si>
    <t>AES*XML Test Company/Harrisburg Plant</t>
  </si>
  <si>
    <t>23-999992-1</t>
  </si>
  <si>
    <t>Dauphin</t>
  </si>
  <si>
    <t>Harrisburg</t>
  </si>
  <si>
    <t>Randy Lettich</t>
  </si>
  <si>
    <t>717-691-5500</t>
  </si>
  <si>
    <t>rlettich@ciber.com</t>
  </si>
  <si>
    <t>#2 Oil</t>
  </si>
  <si>
    <t>Natural Gas</t>
  </si>
  <si>
    <t>Anthracite</t>
  </si>
  <si>
    <t>001</t>
  </si>
  <si>
    <t>002</t>
  </si>
  <si>
    <t>031</t>
  </si>
  <si>
    <t>#2 Oil Tanks</t>
  </si>
  <si>
    <t>Natural Gas Line</t>
  </si>
  <si>
    <t>Foster Wheeler Boiler</t>
  </si>
  <si>
    <t>01001401</t>
  </si>
  <si>
    <t>032</t>
  </si>
  <si>
    <t>10 Emergeny Generators</t>
  </si>
  <si>
    <t>5 Space Heaters</t>
  </si>
  <si>
    <t>(Chloromethyl)benzene</t>
  </si>
  <si>
    <t>T051</t>
  </si>
  <si>
    <t>(Dichloromethyl)benzene</t>
  </si>
  <si>
    <t>A232</t>
  </si>
  <si>
    <t>(Trichloromethyl)benzene</t>
  </si>
  <si>
    <t>T050</t>
  </si>
  <si>
    <t>1,1,2,2-Tetrachloroethane</t>
  </si>
  <si>
    <t>T001</t>
  </si>
  <si>
    <t>1,1,2-Trichloroethane</t>
  </si>
  <si>
    <t>T002</t>
  </si>
  <si>
    <t>1,1-Difluoroethane</t>
  </si>
  <si>
    <t>A260</t>
  </si>
  <si>
    <t>1,2,4-Trichlorobenzene</t>
  </si>
  <si>
    <t>T004</t>
  </si>
  <si>
    <t>1,2-Dibromo-3-chloropropane</t>
  </si>
  <si>
    <t>T005</t>
  </si>
  <si>
    <t>1,2-Dibromoethane</t>
  </si>
  <si>
    <t>T100</t>
  </si>
  <si>
    <t>1,2-Dichloroethane</t>
  </si>
  <si>
    <t>CC12</t>
  </si>
  <si>
    <t>1,2-Diphenylhydrazine</t>
  </si>
  <si>
    <t>T006</t>
  </si>
  <si>
    <t>1,2-Epoxybutane</t>
  </si>
  <si>
    <t>T007</t>
  </si>
  <si>
    <t>1,2-Ethanediamine</t>
  </si>
  <si>
    <t>A272</t>
  </si>
  <si>
    <t>1,3-Butadiene</t>
  </si>
  <si>
    <t>T009</t>
  </si>
  <si>
    <t>1,3-Dichloropropene</t>
  </si>
  <si>
    <t>T010</t>
  </si>
  <si>
    <t>1,3-Pentadiene</t>
  </si>
  <si>
    <t>A190</t>
  </si>
  <si>
    <t>1,3-Propane Sultone</t>
  </si>
  <si>
    <t>T011</t>
  </si>
  <si>
    <t>1,4-Benzoquinone</t>
  </si>
  <si>
    <t>T173</t>
  </si>
  <si>
    <t>1,4-Dichlorobenzene</t>
  </si>
  <si>
    <t>T191</t>
  </si>
  <si>
    <t>1,4-Dioxane</t>
  </si>
  <si>
    <t>T013</t>
  </si>
  <si>
    <t>1-Butene</t>
  </si>
  <si>
    <t>A193</t>
  </si>
  <si>
    <t>1-Butyne</t>
  </si>
  <si>
    <t>A266</t>
  </si>
  <si>
    <t>1-Chloropropylene</t>
  </si>
  <si>
    <t>A194</t>
  </si>
  <si>
    <t>1-Pentene</t>
  </si>
  <si>
    <t>A195</t>
  </si>
  <si>
    <t>2-(2-butoxyethoxy)ethanol</t>
  </si>
  <si>
    <t>HGE1</t>
  </si>
  <si>
    <t>2,2,4-Trimethylpentane</t>
  </si>
  <si>
    <t>T014</t>
  </si>
  <si>
    <t>2,2-Dimethylpropane</t>
  </si>
  <si>
    <t>A196</t>
  </si>
  <si>
    <t>2,4,5-Trichlorophenol</t>
  </si>
  <si>
    <t>T016</t>
  </si>
  <si>
    <t>2,4,6-Trichlorophenol</t>
  </si>
  <si>
    <t>T017</t>
  </si>
  <si>
    <t>2,4-D, Salts And Esters</t>
  </si>
  <si>
    <t>T022</t>
  </si>
  <si>
    <t>2,4-Dinitrophenol</t>
  </si>
  <si>
    <t>T018</t>
  </si>
  <si>
    <t>2,4-Dinitrotoluene</t>
  </si>
  <si>
    <t>T197</t>
  </si>
  <si>
    <t>2,4-Toluenediamine</t>
  </si>
  <si>
    <t>T020</t>
  </si>
  <si>
    <t>2-Acetylaminofluorene</t>
  </si>
  <si>
    <t>T023</t>
  </si>
  <si>
    <t>2-Butenal</t>
  </si>
  <si>
    <t>A251</t>
  </si>
  <si>
    <t>2-Butene</t>
  </si>
  <si>
    <t>A198</t>
  </si>
  <si>
    <t>2-Butoxyethanol</t>
  </si>
  <si>
    <t>GE01</t>
  </si>
  <si>
    <t>2-Chloro-1,3-butadiene</t>
  </si>
  <si>
    <t>T075</t>
  </si>
  <si>
    <t>2-Chloroacetophenone</t>
  </si>
  <si>
    <t>T024</t>
  </si>
  <si>
    <t>2-Chloronaphthalene</t>
  </si>
  <si>
    <t>CC33</t>
  </si>
  <si>
    <t>2-Chloropropane</t>
  </si>
  <si>
    <t>A295</t>
  </si>
  <si>
    <t>2-Chloropropylene</t>
  </si>
  <si>
    <t>A201</t>
  </si>
  <si>
    <t>2-Methyl-1-Butene</t>
  </si>
  <si>
    <t>A202</t>
  </si>
  <si>
    <t>2-Methyl-5-Vinylpyridine</t>
  </si>
  <si>
    <t>A333</t>
  </si>
  <si>
    <t>2-Methylnaphthalene</t>
  </si>
  <si>
    <t>CC45</t>
  </si>
  <si>
    <t>2-Methylpropene</t>
  </si>
  <si>
    <t>A203</t>
  </si>
  <si>
    <t>2-Nitropropane</t>
  </si>
  <si>
    <t>T204</t>
  </si>
  <si>
    <t>2-Pentene, (E)</t>
  </si>
  <si>
    <t>A205</t>
  </si>
  <si>
    <t>2-Pentene, (Z)</t>
  </si>
  <si>
    <t>A206</t>
  </si>
  <si>
    <t>3-(Trifluoromethyl)benzenamine</t>
  </si>
  <si>
    <t>A233</t>
  </si>
  <si>
    <t>3,3-Dichlorobenzidene</t>
  </si>
  <si>
    <t>T207</t>
  </si>
  <si>
    <t>3,3-Dimethoxybenzidine</t>
  </si>
  <si>
    <t>T208</t>
  </si>
  <si>
    <t>3,3-Dimethylbenzidine</t>
  </si>
  <si>
    <t>T209</t>
  </si>
  <si>
    <t>3-Methyl-1-Butene</t>
  </si>
  <si>
    <t>A210</t>
  </si>
  <si>
    <t>3-Methylcholanthrene</t>
  </si>
  <si>
    <t>CC55</t>
  </si>
  <si>
    <t>4,4-Methylene bis(2-Chlorobenz</t>
  </si>
  <si>
    <t>T211</t>
  </si>
  <si>
    <t>4,4-Methylene bisbenzeneamine</t>
  </si>
  <si>
    <t>T212</t>
  </si>
  <si>
    <t>4,6-Dinitro-O-Cresol, And Salt</t>
  </si>
  <si>
    <t>T213</t>
  </si>
  <si>
    <t>4-Aminobiphenyl</t>
  </si>
  <si>
    <t>T214</t>
  </si>
  <si>
    <t>4-Dimethylaminoazobenzene</t>
  </si>
  <si>
    <t>T090</t>
  </si>
  <si>
    <t>4-Nitrobiphenyl</t>
  </si>
  <si>
    <t>T215</t>
  </si>
  <si>
    <t>4-Nitrophenol</t>
  </si>
  <si>
    <t>T216</t>
  </si>
  <si>
    <t>7,12-Dimethylbenz(a)-anthracen</t>
  </si>
  <si>
    <t>CC56</t>
  </si>
  <si>
    <t>Acenaphthene</t>
  </si>
  <si>
    <t>CC22</t>
  </si>
  <si>
    <t>Acenaphthylene</t>
  </si>
  <si>
    <t>CC23</t>
  </si>
  <si>
    <t>Acetaldehyde</t>
  </si>
  <si>
    <t>T035</t>
  </si>
  <si>
    <t>Acetamide</t>
  </si>
  <si>
    <t>T036</t>
  </si>
  <si>
    <t>Acetone Cyanohydrin</t>
  </si>
  <si>
    <t>A217</t>
  </si>
  <si>
    <t>Acetonitrile</t>
  </si>
  <si>
    <t>T037</t>
  </si>
  <si>
    <t>Acetophenone</t>
  </si>
  <si>
    <t>T038</t>
  </si>
  <si>
    <t>Acetylene</t>
  </si>
  <si>
    <t>A218</t>
  </si>
  <si>
    <t>Acrolein</t>
  </si>
  <si>
    <t>T039</t>
  </si>
  <si>
    <t>Acrylamide</t>
  </si>
  <si>
    <t>T040</t>
  </si>
  <si>
    <t>Acrylic Acid</t>
  </si>
  <si>
    <t>T041</t>
  </si>
  <si>
    <t>Acrylonitrile</t>
  </si>
  <si>
    <t>T042</t>
  </si>
  <si>
    <t>Acrylyl chloride</t>
  </si>
  <si>
    <t>A219</t>
  </si>
  <si>
    <t>Allyl Alcohol</t>
  </si>
  <si>
    <t>A221</t>
  </si>
  <si>
    <t>Allyl Chloride</t>
  </si>
  <si>
    <t>T043</t>
  </si>
  <si>
    <t>Allylamine</t>
  </si>
  <si>
    <t>A222</t>
  </si>
  <si>
    <t>Ammonia</t>
  </si>
  <si>
    <t>A401</t>
  </si>
  <si>
    <t>Aniline</t>
  </si>
  <si>
    <t>T044</t>
  </si>
  <si>
    <t>Anthracene</t>
  </si>
  <si>
    <t>CC24</t>
  </si>
  <si>
    <t>Antimony</t>
  </si>
  <si>
    <t>ELSB</t>
  </si>
  <si>
    <t>Arsenic</t>
  </si>
  <si>
    <t>ELAS</t>
  </si>
  <si>
    <t>Asbestos</t>
  </si>
  <si>
    <t>H002</t>
  </si>
  <si>
    <t>Barium</t>
  </si>
  <si>
    <t>ELBA</t>
  </si>
  <si>
    <t>Benz(a)anthracene</t>
  </si>
  <si>
    <t>CC25</t>
  </si>
  <si>
    <t>Benzene</t>
  </si>
  <si>
    <t>T234</t>
  </si>
  <si>
    <t>Benzo(a)pyrene</t>
  </si>
  <si>
    <t>CC29</t>
  </si>
  <si>
    <t>Benzo(b)fluoranthene</t>
  </si>
  <si>
    <t>CC26</t>
  </si>
  <si>
    <t>Benzo(g,h,i)perylene</t>
  </si>
  <si>
    <t>CC28</t>
  </si>
  <si>
    <t>Benzo(k)fluoranthene</t>
  </si>
  <si>
    <t>CC27</t>
  </si>
  <si>
    <t>Beryllium</t>
  </si>
  <si>
    <t>ELBE</t>
  </si>
  <si>
    <t>beta-Propiolactone</t>
  </si>
  <si>
    <t>T053</t>
  </si>
  <si>
    <t>Biphenyl</t>
  </si>
  <si>
    <t>T054</t>
  </si>
  <si>
    <t>Bis (chloromethyl) ether</t>
  </si>
  <si>
    <t>T056</t>
  </si>
  <si>
    <t>bis(2-Ethylhexyl)phthalate</t>
  </si>
  <si>
    <t>T055</t>
  </si>
  <si>
    <t>Boron Trichloride</t>
  </si>
  <si>
    <t>A236</t>
  </si>
  <si>
    <t>Boron Trifluoride</t>
  </si>
  <si>
    <t>A237</t>
  </si>
  <si>
    <t>Boron Trifluoride/Methyl Ether</t>
  </si>
  <si>
    <t>A238</t>
  </si>
  <si>
    <t>Bromine</t>
  </si>
  <si>
    <t>A240</t>
  </si>
  <si>
    <t>Bromoethene</t>
  </si>
  <si>
    <t>T186</t>
  </si>
  <si>
    <t>Bromoform</t>
  </si>
  <si>
    <t>T057</t>
  </si>
  <si>
    <t>Bromotrifluorethene</t>
  </si>
  <si>
    <t>A241</t>
  </si>
  <si>
    <t>Butane</t>
  </si>
  <si>
    <t>A242</t>
  </si>
  <si>
    <t>Butene</t>
  </si>
  <si>
    <t>A243</t>
  </si>
  <si>
    <t>Butoxyethyl Acetate</t>
  </si>
  <si>
    <t>V007</t>
  </si>
  <si>
    <t>Cadmium</t>
  </si>
  <si>
    <t>ELCD</t>
  </si>
  <si>
    <t>Calcium Cyanamide</t>
  </si>
  <si>
    <t>T059</t>
  </si>
  <si>
    <t>Caprolactam</t>
  </si>
  <si>
    <t>T060</t>
  </si>
  <si>
    <t>Captan</t>
  </si>
  <si>
    <t>T061</t>
  </si>
  <si>
    <t>Carbaryl</t>
  </si>
  <si>
    <t>T062</t>
  </si>
  <si>
    <t>Carbon Disulfide</t>
  </si>
  <si>
    <t>T063</t>
  </si>
  <si>
    <t>Carbon Oxysulfide</t>
  </si>
  <si>
    <t>T246</t>
  </si>
  <si>
    <t>Carbon Tetrachloride</t>
  </si>
  <si>
    <t>T064</t>
  </si>
  <si>
    <t>Catechol</t>
  </si>
  <si>
    <t>T066</t>
  </si>
  <si>
    <t>Chloramben</t>
  </si>
  <si>
    <t>T067</t>
  </si>
  <si>
    <t>Chlordane</t>
  </si>
  <si>
    <t>T068</t>
  </si>
  <si>
    <t>Chlorine</t>
  </si>
  <si>
    <t>T069</t>
  </si>
  <si>
    <t>Chlorine Dioxide</t>
  </si>
  <si>
    <t>A247</t>
  </si>
  <si>
    <t>Chlorine Monoxide</t>
  </si>
  <si>
    <t>A248</t>
  </si>
  <si>
    <t>Chloroacetic acid</t>
  </si>
  <si>
    <t>T070</t>
  </si>
  <si>
    <t>Chlorobenzene</t>
  </si>
  <si>
    <t>T071</t>
  </si>
  <si>
    <t>Chlorobenzilate</t>
  </si>
  <si>
    <t>T072</t>
  </si>
  <si>
    <t>Chloroethanol</t>
  </si>
  <si>
    <t>A249</t>
  </si>
  <si>
    <t>Chloroethene</t>
  </si>
  <si>
    <t>H008</t>
  </si>
  <si>
    <t>Chloroform</t>
  </si>
  <si>
    <t>T073</t>
  </si>
  <si>
    <t>Chloromethyl Methyl Ether</t>
  </si>
  <si>
    <t>T074</t>
  </si>
  <si>
    <t>Chlorotrifluoroethene</t>
  </si>
  <si>
    <t>A355</t>
  </si>
  <si>
    <t>Chromium</t>
  </si>
  <si>
    <t>ELCR</t>
  </si>
  <si>
    <t>Chrysene</t>
  </si>
  <si>
    <t>CC35</t>
  </si>
  <si>
    <t>cis-2-Butene</t>
  </si>
  <si>
    <t>A199</t>
  </si>
  <si>
    <t>CO</t>
  </si>
  <si>
    <t>Cobalt Compounds</t>
  </si>
  <si>
    <t>T077</t>
  </si>
  <si>
    <t>None</t>
  </si>
  <si>
    <t>Coke Oven Emissions</t>
  </si>
  <si>
    <t>H005</t>
  </si>
  <si>
    <t>Copper</t>
  </si>
  <si>
    <t>ELCU</t>
  </si>
  <si>
    <t>Cresols/Cresylic Acid</t>
  </si>
  <si>
    <t>T079</t>
  </si>
  <si>
    <t>Cyanide Compounds</t>
  </si>
  <si>
    <t>T081</t>
  </si>
  <si>
    <t>Cyanogen</t>
  </si>
  <si>
    <t>A253</t>
  </si>
  <si>
    <t>Cyanogen-Chloride</t>
  </si>
  <si>
    <t>A254</t>
  </si>
  <si>
    <t>Cyclohexylamine</t>
  </si>
  <si>
    <t>A255</t>
  </si>
  <si>
    <t>Cyclopropane</t>
  </si>
  <si>
    <t>A256</t>
  </si>
  <si>
    <t>DDE</t>
  </si>
  <si>
    <t>T082</t>
  </si>
  <si>
    <t>Diazomethane</t>
  </si>
  <si>
    <t>T083</t>
  </si>
  <si>
    <t>Dibenzo(a,h)anthracene</t>
  </si>
  <si>
    <t>CC36</t>
  </si>
  <si>
    <t>Dibenzofurans</t>
  </si>
  <si>
    <t>T084</t>
  </si>
  <si>
    <t>Diborane</t>
  </si>
  <si>
    <t>A258</t>
  </si>
  <si>
    <t>Dibutylphthalate</t>
  </si>
  <si>
    <t>T085</t>
  </si>
  <si>
    <t>Dichlorodimethylsilane</t>
  </si>
  <si>
    <t>A263</t>
  </si>
  <si>
    <t>Dichloroethyl Ether</t>
  </si>
  <si>
    <t>T086</t>
  </si>
  <si>
    <t>Dichlorosilane</t>
  </si>
  <si>
    <t>A259</t>
  </si>
  <si>
    <t>Dichlorvos</t>
  </si>
  <si>
    <t>T087</t>
  </si>
  <si>
    <t>Diethanolamine</t>
  </si>
  <si>
    <t>T088</t>
  </si>
  <si>
    <t>Diethyl ether</t>
  </si>
  <si>
    <t>A267</t>
  </si>
  <si>
    <t>Diethyl Sulfate</t>
  </si>
  <si>
    <t>T089</t>
  </si>
  <si>
    <t>Dimethyl ether</t>
  </si>
  <si>
    <t>A305</t>
  </si>
  <si>
    <t>Dimethyl Phosphochloridothioat</t>
  </si>
  <si>
    <t>A261</t>
  </si>
  <si>
    <t>Dimethyl Phthalate</t>
  </si>
  <si>
    <t>T093</t>
  </si>
  <si>
    <t>Dimethyl Sulfate</t>
  </si>
  <si>
    <t>T094</t>
  </si>
  <si>
    <t>Dimethylamine</t>
  </si>
  <si>
    <t>A262</t>
  </si>
  <si>
    <t>Dimethyldisulfide</t>
  </si>
  <si>
    <t>R004</t>
  </si>
  <si>
    <t>Dimethylhydrazine</t>
  </si>
  <si>
    <t>CB20</t>
  </si>
  <si>
    <t>Dimethylsulfide</t>
  </si>
  <si>
    <t>R003</t>
  </si>
  <si>
    <t>Epichlorohydrin</t>
  </si>
  <si>
    <t>T095</t>
  </si>
  <si>
    <t>Ethane</t>
  </si>
  <si>
    <t>A265</t>
  </si>
  <si>
    <t>Ethanol</t>
  </si>
  <si>
    <t>CC51</t>
  </si>
  <si>
    <t>Ethyl Acetate</t>
  </si>
  <si>
    <t>V011</t>
  </si>
  <si>
    <t>Ethyl Acrylate</t>
  </si>
  <si>
    <t>T096</t>
  </si>
  <si>
    <t>Ethyl Benzene</t>
  </si>
  <si>
    <t>T097</t>
  </si>
  <si>
    <t>Ethyl Carbamate (Urethane)</t>
  </si>
  <si>
    <t>T098</t>
  </si>
  <si>
    <t>Ethyl Chloride (Chloroethane)</t>
  </si>
  <si>
    <t>T099</t>
  </si>
  <si>
    <t>Ethyl mercaptan</t>
  </si>
  <si>
    <t>A268</t>
  </si>
  <si>
    <t>Ethyl Nitrite</t>
  </si>
  <si>
    <t>A269</t>
  </si>
  <si>
    <t>Ethylamine</t>
  </si>
  <si>
    <t>A270</t>
  </si>
  <si>
    <t>Ethylene</t>
  </si>
  <si>
    <t>A271</t>
  </si>
  <si>
    <t>Ethylene Dichloride</t>
  </si>
  <si>
    <t>T101</t>
  </si>
  <si>
    <t>Ethylene Glycol</t>
  </si>
  <si>
    <t>T102</t>
  </si>
  <si>
    <t>Ethylene Oxide</t>
  </si>
  <si>
    <t>T104</t>
  </si>
  <si>
    <t>Ethyleneglycol N-Propyul Ether</t>
  </si>
  <si>
    <t>V008</t>
  </si>
  <si>
    <t>Ethyleneimine (Aziridine)</t>
  </si>
  <si>
    <t>T103</t>
  </si>
  <si>
    <t>Ethylenethiourea</t>
  </si>
  <si>
    <t>T105</t>
  </si>
  <si>
    <t>Ethylidene Dichloride</t>
  </si>
  <si>
    <t>T106</t>
  </si>
  <si>
    <t>F2</t>
  </si>
  <si>
    <t>A500</t>
  </si>
  <si>
    <t>Fine Mineral Fibers</t>
  </si>
  <si>
    <t>T107</t>
  </si>
  <si>
    <t>Fluoranthene</t>
  </si>
  <si>
    <t>CC42</t>
  </si>
  <si>
    <t>Fluoride</t>
  </si>
  <si>
    <t>ANF</t>
  </si>
  <si>
    <t>Formaldehyde</t>
  </si>
  <si>
    <t>T108</t>
  </si>
  <si>
    <t>Formaldehyde Cyanohydrin</t>
  </si>
  <si>
    <t>A275</t>
  </si>
  <si>
    <t>Furan</t>
  </si>
  <si>
    <t>A276</t>
  </si>
  <si>
    <t>Glycol Ethers</t>
  </si>
  <si>
    <t>T109</t>
  </si>
  <si>
    <t>Hazardous Air Pollutants</t>
  </si>
  <si>
    <t>HAPS</t>
  </si>
  <si>
    <t>Heptachlor</t>
  </si>
  <si>
    <t>T279</t>
  </si>
  <si>
    <t>Hexachlorobenzene</t>
  </si>
  <si>
    <t>T111</t>
  </si>
  <si>
    <t>Hexachlorobutadiene</t>
  </si>
  <si>
    <t>T112</t>
  </si>
  <si>
    <t>Hexachlorocyclopentadiene</t>
  </si>
  <si>
    <t>T113</t>
  </si>
  <si>
    <t>Hexachloroethane</t>
  </si>
  <si>
    <t>T114</t>
  </si>
  <si>
    <t>Hexamethylene-1,6-diisocyanate</t>
  </si>
  <si>
    <t>T115</t>
  </si>
  <si>
    <t>Hexamethylphosphoramide</t>
  </si>
  <si>
    <t>T116</t>
  </si>
  <si>
    <t>Hexane</t>
  </si>
  <si>
    <t>T117</t>
  </si>
  <si>
    <t>Hexavalent Chromium</t>
  </si>
  <si>
    <t>FR02</t>
  </si>
  <si>
    <t>HNO3</t>
  </si>
  <si>
    <t>A400</t>
  </si>
  <si>
    <t>Hydrazine</t>
  </si>
  <si>
    <t>T118</t>
  </si>
  <si>
    <t>Hydrochloric Acid</t>
  </si>
  <si>
    <t>T119</t>
  </si>
  <si>
    <t>Hydrocyanic Acid</t>
  </si>
  <si>
    <t>A281</t>
  </si>
  <si>
    <t>Hydrogen</t>
  </si>
  <si>
    <t>A282</t>
  </si>
  <si>
    <t>Hydrogen Bromide</t>
  </si>
  <si>
    <t>HBR</t>
  </si>
  <si>
    <t>Hydrogen Fluoride</t>
  </si>
  <si>
    <t>T120</t>
  </si>
  <si>
    <t>Hydrogen Iodide</t>
  </si>
  <si>
    <t>HI</t>
  </si>
  <si>
    <t>Hydrogen Peroxide (Conc. &gt;52%)</t>
  </si>
  <si>
    <t>A284</t>
  </si>
  <si>
    <t>Hydrogen Sulfide</t>
  </si>
  <si>
    <t>A286</t>
  </si>
  <si>
    <t>Hydroquinone</t>
  </si>
  <si>
    <t>T121</t>
  </si>
  <si>
    <t>Indeno-1,2,3-cd-pyrene</t>
  </si>
  <si>
    <t>CC44</t>
  </si>
  <si>
    <t>Iodomethane</t>
  </si>
  <si>
    <t>T137</t>
  </si>
  <si>
    <t>Iron, Pentacarbonyl</t>
  </si>
  <si>
    <t>A290</t>
  </si>
  <si>
    <t>Isobutane</t>
  </si>
  <si>
    <t>A291</t>
  </si>
  <si>
    <t>Isobutyronitrile</t>
  </si>
  <si>
    <t>A292</t>
  </si>
  <si>
    <t>Isopentane</t>
  </si>
  <si>
    <t>A293</t>
  </si>
  <si>
    <t>Isophorone</t>
  </si>
  <si>
    <t>T122</t>
  </si>
  <si>
    <t>Isoprene</t>
  </si>
  <si>
    <t>A294</t>
  </si>
  <si>
    <t>Isopropyl Chloroformate</t>
  </si>
  <si>
    <t>A296</t>
  </si>
  <si>
    <t>Isopropylamine</t>
  </si>
  <si>
    <t>A297</t>
  </si>
  <si>
    <t>Isopropylbenzene</t>
  </si>
  <si>
    <t>T080</t>
  </si>
  <si>
    <t>Lactonitrile</t>
  </si>
  <si>
    <t>A298</t>
  </si>
  <si>
    <t>Lead</t>
  </si>
  <si>
    <t>ELPB</t>
  </si>
  <si>
    <t>Lindane (All Isomers)</t>
  </si>
  <si>
    <t>T124</t>
  </si>
  <si>
    <t>m/p-Xylene</t>
  </si>
  <si>
    <t>CC19</t>
  </si>
  <si>
    <t>Maleic Anhydride</t>
  </si>
  <si>
    <t>T127</t>
  </si>
  <si>
    <t>Manganese</t>
  </si>
  <si>
    <t>ELMN</t>
  </si>
  <si>
    <t>m-Cresol</t>
  </si>
  <si>
    <t>T125</t>
  </si>
  <si>
    <t>Mercury</t>
  </si>
  <si>
    <t>ELHG</t>
  </si>
  <si>
    <t>Methacrylonitrile</t>
  </si>
  <si>
    <t>A302</t>
  </si>
  <si>
    <t>Methane</t>
  </si>
  <si>
    <t>A303</t>
  </si>
  <si>
    <t>Methanol</t>
  </si>
  <si>
    <t>T130</t>
  </si>
  <si>
    <t>Methoxychlor</t>
  </si>
  <si>
    <t>T131</t>
  </si>
  <si>
    <t>Methoxyethoxyethanol</t>
  </si>
  <si>
    <t>V006</t>
  </si>
  <si>
    <t>Methyl Bromide (Bromomethane)</t>
  </si>
  <si>
    <t>T132</t>
  </si>
  <si>
    <t>Methyl Chloride Chloromethane</t>
  </si>
  <si>
    <t>T133</t>
  </si>
  <si>
    <t>Methyl Chloroform</t>
  </si>
  <si>
    <t>T134</t>
  </si>
  <si>
    <t>Methyl Ethyl Ketone</t>
  </si>
  <si>
    <t>T135</t>
  </si>
  <si>
    <t>Methyl Formate</t>
  </si>
  <si>
    <t>A306</t>
  </si>
  <si>
    <t>Methyl Hydrazine</t>
  </si>
  <si>
    <t>T136</t>
  </si>
  <si>
    <t>Methyl Isobutyl Ketone</t>
  </si>
  <si>
    <t>T138</t>
  </si>
  <si>
    <t>Methyl Isocyanate</t>
  </si>
  <si>
    <t>T139</t>
  </si>
  <si>
    <t>Methyl Mercaptan</t>
  </si>
  <si>
    <t>A307</t>
  </si>
  <si>
    <t>Methyl Methacrylate</t>
  </si>
  <si>
    <t>T140</t>
  </si>
  <si>
    <t>Methyl Tert-Butyl Ether</t>
  </si>
  <si>
    <t>T141</t>
  </si>
  <si>
    <t>Methyl Thiocyanate</t>
  </si>
  <si>
    <t>A308</t>
  </si>
  <si>
    <t>Methylamine</t>
  </si>
  <si>
    <t>A309</t>
  </si>
  <si>
    <t>Methylchlorformate</t>
  </si>
  <si>
    <t>A304</t>
  </si>
  <si>
    <t>Methylene Chloride</t>
  </si>
  <si>
    <t>T142</t>
  </si>
  <si>
    <t>Methyltrichlorosilane</t>
  </si>
  <si>
    <t>A310</t>
  </si>
  <si>
    <t>Molybdenum</t>
  </si>
  <si>
    <t>ELMO</t>
  </si>
  <si>
    <t>m-Xylene</t>
  </si>
  <si>
    <t>T126</t>
  </si>
  <si>
    <t>N,N-Diethyl Aniline</t>
  </si>
  <si>
    <t>T144</t>
  </si>
  <si>
    <t>N,N-Dimethylcarbamoyl chloride</t>
  </si>
  <si>
    <t>T091</t>
  </si>
  <si>
    <t>N,N-Dimethylformamide</t>
  </si>
  <si>
    <t>T092</t>
  </si>
  <si>
    <t>Naphthalene</t>
  </si>
  <si>
    <t>T148</t>
  </si>
  <si>
    <t>Napthalene</t>
  </si>
  <si>
    <t>CC15</t>
  </si>
  <si>
    <t>n-Butyl alcohol</t>
  </si>
  <si>
    <t>V009</t>
  </si>
  <si>
    <t>Nickel</t>
  </si>
  <si>
    <t>ELNI</t>
  </si>
  <si>
    <t>Nitric Oxide</t>
  </si>
  <si>
    <t>A314</t>
  </si>
  <si>
    <t>Nitrobenzene</t>
  </si>
  <si>
    <t>A150</t>
  </si>
  <si>
    <t>Nmhc</t>
  </si>
  <si>
    <t>NMHC</t>
  </si>
  <si>
    <t>N-Nitrosodimethylamine</t>
  </si>
  <si>
    <t>T146</t>
  </si>
  <si>
    <t>N-Nitrosomorpholine</t>
  </si>
  <si>
    <t>T147</t>
  </si>
  <si>
    <t>N-Nitroso-N-Methylurea</t>
  </si>
  <si>
    <t>T145</t>
  </si>
  <si>
    <t>NOX</t>
  </si>
  <si>
    <t>o-Anisidine</t>
  </si>
  <si>
    <t>T317</t>
  </si>
  <si>
    <t>o-Cresol</t>
  </si>
  <si>
    <t>T152</t>
  </si>
  <si>
    <t>o-Toluidine</t>
  </si>
  <si>
    <t>T153</t>
  </si>
  <si>
    <t>o-Xylene</t>
  </si>
  <si>
    <t>T154</t>
  </si>
  <si>
    <t>O-Xylene</t>
  </si>
  <si>
    <t>CC20</t>
  </si>
  <si>
    <t>Parathion</t>
  </si>
  <si>
    <t>T158</t>
  </si>
  <si>
    <t>p-Benzidine</t>
  </si>
  <si>
    <t>T318</t>
  </si>
  <si>
    <t>p-Cresol</t>
  </si>
  <si>
    <t>T155</t>
  </si>
  <si>
    <t>Pentachloronitrobenzene</t>
  </si>
  <si>
    <t>T159</t>
  </si>
  <si>
    <t>Pentachlorophenol</t>
  </si>
  <si>
    <t>T160</t>
  </si>
  <si>
    <t>Pentane</t>
  </si>
  <si>
    <t>A319</t>
  </si>
  <si>
    <t>Peracetic Acid</t>
  </si>
  <si>
    <t>A320</t>
  </si>
  <si>
    <t>Perchloromethylmercaptan</t>
  </si>
  <si>
    <t>A321</t>
  </si>
  <si>
    <t>Phenanthrene</t>
  </si>
  <si>
    <t>CC47</t>
  </si>
  <si>
    <t>Phenol</t>
  </si>
  <si>
    <t>T161</t>
  </si>
  <si>
    <t>Phenylacetonitrile</t>
  </si>
  <si>
    <t>A235</t>
  </si>
  <si>
    <t>Phosgene</t>
  </si>
  <si>
    <t>T162</t>
  </si>
  <si>
    <t>Phosphine</t>
  </si>
  <si>
    <t>T163</t>
  </si>
  <si>
    <t>Phosphorus</t>
  </si>
  <si>
    <t>T164</t>
  </si>
  <si>
    <t>Phosphorus Oxychloride</t>
  </si>
  <si>
    <t>A323</t>
  </si>
  <si>
    <t>Phosphorus Trichloride</t>
  </si>
  <si>
    <t>A324</t>
  </si>
  <si>
    <t>Phthalic Anhydride</t>
  </si>
  <si>
    <t>T165</t>
  </si>
  <si>
    <t>Piperidine</t>
  </si>
  <si>
    <t>A326</t>
  </si>
  <si>
    <t>PM10</t>
  </si>
  <si>
    <t>PM2.5</t>
  </si>
  <si>
    <t>PM25</t>
  </si>
  <si>
    <t>PMDI</t>
  </si>
  <si>
    <t>T143</t>
  </si>
  <si>
    <t>Polychlorinated Biphenyls</t>
  </si>
  <si>
    <t>T166</t>
  </si>
  <si>
    <t>Polycyclic Organic Matter</t>
  </si>
  <si>
    <t>T167</t>
  </si>
  <si>
    <t>p-Phenylenediamine</t>
  </si>
  <si>
    <t>T156</t>
  </si>
  <si>
    <t>Propadiene</t>
  </si>
  <si>
    <t>A327</t>
  </si>
  <si>
    <t>Propane</t>
  </si>
  <si>
    <t>A328</t>
  </si>
  <si>
    <t>Propionaldehyde</t>
  </si>
  <si>
    <t>T168</t>
  </si>
  <si>
    <t>Propionitrile</t>
  </si>
  <si>
    <t>A329</t>
  </si>
  <si>
    <t>Propoxur (Baygon)</t>
  </si>
  <si>
    <t>T169</t>
  </si>
  <si>
    <t>Propyl Chloroformate</t>
  </si>
  <si>
    <t>A331</t>
  </si>
  <si>
    <t>Propylene</t>
  </si>
  <si>
    <t>A330</t>
  </si>
  <si>
    <t>Propylene Dichloride</t>
  </si>
  <si>
    <t>T170</t>
  </si>
  <si>
    <t>Propylene Oxide</t>
  </si>
  <si>
    <t>T171</t>
  </si>
  <si>
    <t>Propyleneimine</t>
  </si>
  <si>
    <t>T008</t>
  </si>
  <si>
    <t>Propyne</t>
  </si>
  <si>
    <t>A332</t>
  </si>
  <si>
    <t>p-Xylenes</t>
  </si>
  <si>
    <t>T157</t>
  </si>
  <si>
    <t>Pyrene</t>
  </si>
  <si>
    <t>CC48</t>
  </si>
  <si>
    <t>Quinoline</t>
  </si>
  <si>
    <t>T172</t>
  </si>
  <si>
    <t>Radionuclides Including Radon</t>
  </si>
  <si>
    <t>H007</t>
  </si>
  <si>
    <t>Selenium</t>
  </si>
  <si>
    <t>ELSE</t>
  </si>
  <si>
    <t>Silane</t>
  </si>
  <si>
    <t>A335</t>
  </si>
  <si>
    <t>SOX</t>
  </si>
  <si>
    <t>Styrene</t>
  </si>
  <si>
    <t>T176</t>
  </si>
  <si>
    <t>Styrene Oxide</t>
  </si>
  <si>
    <t>T177</t>
  </si>
  <si>
    <t>Sulfur Tetrafluoride</t>
  </si>
  <si>
    <t>A343</t>
  </si>
  <si>
    <t>Sulfuric Acid</t>
  </si>
  <si>
    <t>A345</t>
  </si>
  <si>
    <t>t-1,4-Dichlorobutene</t>
  </si>
  <si>
    <t>A192</t>
  </si>
  <si>
    <t>TCDD</t>
  </si>
  <si>
    <t>T015</t>
  </si>
  <si>
    <t>Tetrachloroethylene</t>
  </si>
  <si>
    <t>T178</t>
  </si>
  <si>
    <t>Tetrafluoroethylene</t>
  </si>
  <si>
    <t>A346</t>
  </si>
  <si>
    <t>Tetramethylsilane</t>
  </si>
  <si>
    <t>A348</t>
  </si>
  <si>
    <t>Tetranitromethane</t>
  </si>
  <si>
    <t>A349</t>
  </si>
  <si>
    <t>Thiophenol</t>
  </si>
  <si>
    <t>A350</t>
  </si>
  <si>
    <t>Titanium Tetrachloride</t>
  </si>
  <si>
    <t>T179</t>
  </si>
  <si>
    <t>Toluene</t>
  </si>
  <si>
    <t>T180</t>
  </si>
  <si>
    <t>Toluene 2,6-diisocyanate</t>
  </si>
  <si>
    <t>A351</t>
  </si>
  <si>
    <t>Toluene Diisocyanate</t>
  </si>
  <si>
    <t>A352</t>
  </si>
  <si>
    <t>Toluene-2,4-diisocyanate</t>
  </si>
  <si>
    <t>CC01</t>
  </si>
  <si>
    <t>Total Xylenes</t>
  </si>
  <si>
    <t>FR01</t>
  </si>
  <si>
    <t>Toxaphene</t>
  </si>
  <si>
    <t>T181</t>
  </si>
  <si>
    <t>trans-2-Butenal</t>
  </si>
  <si>
    <t>A252</t>
  </si>
  <si>
    <t>trans-2-Butene</t>
  </si>
  <si>
    <t>A200</t>
  </si>
  <si>
    <t>Trichloroethylene</t>
  </si>
  <si>
    <t>T182</t>
  </si>
  <si>
    <t>Trichloroethylsilane</t>
  </si>
  <si>
    <t>A354</t>
  </si>
  <si>
    <t>Trichlorosilane</t>
  </si>
  <si>
    <t>A353</t>
  </si>
  <si>
    <t>Triethylamine</t>
  </si>
  <si>
    <t>T183</t>
  </si>
  <si>
    <t>Trifluralin</t>
  </si>
  <si>
    <t>T184</t>
  </si>
  <si>
    <t>Trimethylamine</t>
  </si>
  <si>
    <t>A356</t>
  </si>
  <si>
    <t>Trimethylchlorosilane</t>
  </si>
  <si>
    <t>A357</t>
  </si>
  <si>
    <t>TRS</t>
  </si>
  <si>
    <t>R000</t>
  </si>
  <si>
    <t>TSP</t>
  </si>
  <si>
    <t>P000</t>
  </si>
  <si>
    <t>Vanadium</t>
  </si>
  <si>
    <t>ELV</t>
  </si>
  <si>
    <t>Vinyl Acetate</t>
  </si>
  <si>
    <t>T185</t>
  </si>
  <si>
    <t>Vinyl Acetylene</t>
  </si>
  <si>
    <t>A360</t>
  </si>
  <si>
    <t>Vinyl Ethyl Ether</t>
  </si>
  <si>
    <t>A361</t>
  </si>
  <si>
    <t>Vinyl Fluoride</t>
  </si>
  <si>
    <t>A362</t>
  </si>
  <si>
    <t>Vinyl Methyl Ether</t>
  </si>
  <si>
    <t>A363</t>
  </si>
  <si>
    <t>Vinylidene Chloride</t>
  </si>
  <si>
    <t>T188</t>
  </si>
  <si>
    <t>VOC</t>
  </si>
  <si>
    <t>Xylenes (Isomers And Mixture)</t>
  </si>
  <si>
    <t>T189</t>
  </si>
  <si>
    <t>Zinc</t>
  </si>
  <si>
    <t>ELZN</t>
  </si>
  <si>
    <t>#4 Oil</t>
  </si>
  <si>
    <t>#5 Oil</t>
  </si>
  <si>
    <t>#6 Oil</t>
  </si>
  <si>
    <t>Anthracite Silt</t>
  </si>
  <si>
    <t>Bark</t>
  </si>
  <si>
    <t>Bark: Mixed Hardwood And Softwood 50%</t>
  </si>
  <si>
    <t>Bituminous</t>
  </si>
  <si>
    <t>Black Liquor</t>
  </si>
  <si>
    <t>Blast Furnace Gas</t>
  </si>
  <si>
    <t>Blue Water Gas</t>
  </si>
  <si>
    <t>By-Product</t>
  </si>
  <si>
    <t>Cannel</t>
  </si>
  <si>
    <t>Coal Gas, Anthracite</t>
  </si>
  <si>
    <t>Coal Gas, Bituminous</t>
  </si>
  <si>
    <t>Coal Tar</t>
  </si>
  <si>
    <t>Coke</t>
  </si>
  <si>
    <t>Coke Oven Gas</t>
  </si>
  <si>
    <t>Diesel Fuel</t>
  </si>
  <si>
    <t>Gasoline</t>
  </si>
  <si>
    <t>Kerosene</t>
  </si>
  <si>
    <t>Lignite</t>
  </si>
  <si>
    <t>Liquid Petroleum Gas (Lpg)</t>
  </si>
  <si>
    <t>Peat</t>
  </si>
  <si>
    <t>Pitch</t>
  </si>
  <si>
    <t>Reclaimed Oil</t>
  </si>
  <si>
    <t>Refinery Flue Gas</t>
  </si>
  <si>
    <t>Refinery Gas</t>
  </si>
  <si>
    <t>Solvent</t>
  </si>
  <si>
    <t>Special A</t>
  </si>
  <si>
    <t>Special B</t>
  </si>
  <si>
    <t>Special C</t>
  </si>
  <si>
    <t>Sub_Bituminous</t>
  </si>
  <si>
    <t>Tire Derived Fuels</t>
  </si>
  <si>
    <t>Type 0 Waste</t>
  </si>
  <si>
    <t>Type 1 Waste</t>
  </si>
  <si>
    <t>Type 2 Waste</t>
  </si>
  <si>
    <t>Type 3 Waste</t>
  </si>
  <si>
    <t>Waste Oil</t>
  </si>
  <si>
    <t>Water Gas, Carbureted</t>
  </si>
  <si>
    <t>Wood</t>
  </si>
  <si>
    <t>SubFacilityType</t>
  </si>
  <si>
    <t>#2 Fuel Oil Tanks</t>
  </si>
  <si>
    <t>FML</t>
  </si>
  <si>
    <t>Foster-Wheeler Boiler #1</t>
  </si>
  <si>
    <t>CU</t>
  </si>
  <si>
    <t>Foster-Wheeler Boiler #2</t>
  </si>
  <si>
    <t>AP-42 LATEST AVAILABLE</t>
  </si>
  <si>
    <t>CO. EFFICIENCY OF CONTROL DEVICE</t>
  </si>
  <si>
    <t>CO. MATERIAL BALANCE</t>
  </si>
  <si>
    <t>CO. SCC FACTOR</t>
  </si>
  <si>
    <t>CO. STACK TEST APPROVED BY DEP</t>
  </si>
  <si>
    <t>CONTINUOUS EMISSION MONITORING</t>
  </si>
  <si>
    <t>DEP EFFICIENCY OF CONTROL DEVICE</t>
  </si>
  <si>
    <t>DEP FACTOR USER BY DEP</t>
  </si>
  <si>
    <t>DEP MATERIAL BALANCE</t>
  </si>
  <si>
    <t>DEP STACK TEST</t>
  </si>
  <si>
    <t>OTHER CO. TEST APPROVED BY DEP</t>
  </si>
  <si>
    <t>SEE COMMENT</t>
  </si>
  <si>
    <t>Operating Schedule</t>
  </si>
  <si>
    <t>Emissions</t>
  </si>
  <si>
    <t>Analyte Name</t>
  </si>
  <si>
    <t>Calc Method</t>
  </si>
  <si>
    <t>Calc Method code</t>
  </si>
  <si>
    <t>Emission Amount</t>
  </si>
  <si>
    <t>SCC</t>
  </si>
  <si>
    <t>Start Date</t>
  </si>
  <si>
    <t>End Date</t>
  </si>
  <si>
    <t>Total Days</t>
  </si>
  <si>
    <t>Total Hours</t>
  </si>
  <si>
    <t>Days Per Week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</si>
  <si>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</si>
  <si>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</si>
  <si>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</si>
  <si>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</si>
  <si>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</si>
  <si>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</si>
  <si>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</si>
  <si>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</si>
  <si>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</si>
  <si>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</si>
  <si>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</si>
  <si>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</si>
  <si>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Units</t>
  </si>
  <si>
    <t>CODE</t>
  </si>
  <si>
    <t>DESCRIPTION</t>
  </si>
  <si>
    <t>ABBREVIATION</t>
  </si>
  <si>
    <t>Barrels</t>
  </si>
  <si>
    <t>BBL</t>
  </si>
  <si>
    <t>Barrels Cement</t>
  </si>
  <si>
    <t>BBL Cem</t>
  </si>
  <si>
    <t>Billion Cubic Feet</t>
  </si>
  <si>
    <t>BCF</t>
  </si>
  <si>
    <t>Bushels</t>
  </si>
  <si>
    <t>Bu</t>
  </si>
  <si>
    <t>Cubic Feet</t>
  </si>
  <si>
    <t>CF</t>
  </si>
  <si>
    <t>Cubic Meters</t>
  </si>
  <si>
    <t>m3</t>
  </si>
  <si>
    <t>Cubic Yard</t>
  </si>
  <si>
    <t>Cu Yd</t>
  </si>
  <si>
    <t>Drums</t>
  </si>
  <si>
    <t>Drum</t>
  </si>
  <si>
    <t>Dry Standard Cubic Meter</t>
  </si>
  <si>
    <t>DSCM</t>
  </si>
  <si>
    <t>Gallons</t>
  </si>
  <si>
    <t>Gal</t>
  </si>
  <si>
    <t>Grains</t>
  </si>
  <si>
    <t>gr</t>
  </si>
  <si>
    <t>Grams</t>
  </si>
  <si>
    <t>GRAMS</t>
  </si>
  <si>
    <t>Grams per Kilograms</t>
  </si>
  <si>
    <t>G/KG</t>
  </si>
  <si>
    <t>Hundred Gallons</t>
  </si>
  <si>
    <t>H Gal</t>
  </si>
  <si>
    <t>Hundred Tons</t>
  </si>
  <si>
    <t>H Tons</t>
  </si>
  <si>
    <t>Kilograms</t>
  </si>
  <si>
    <t>kg</t>
  </si>
  <si>
    <t>Liters</t>
  </si>
  <si>
    <t>l</t>
  </si>
  <si>
    <t>Micrograms/Gram</t>
  </si>
  <si>
    <t>UG/G</t>
  </si>
  <si>
    <t>Milligrams</t>
  </si>
  <si>
    <t>MG</t>
  </si>
  <si>
    <t>Milligrams per Gram</t>
  </si>
  <si>
    <t>MG/G</t>
  </si>
  <si>
    <t>Milliliters</t>
  </si>
  <si>
    <t>ML</t>
  </si>
  <si>
    <t>Million Board Feet</t>
  </si>
  <si>
    <t>M Bd Ft</t>
  </si>
  <si>
    <t>Million Bushels</t>
  </si>
  <si>
    <t>M Bu</t>
  </si>
  <si>
    <t>Million Cubic Feet</t>
  </si>
  <si>
    <t>MMCF</t>
  </si>
  <si>
    <t>Million Gallons</t>
  </si>
  <si>
    <t>M Gal</t>
  </si>
  <si>
    <t>Nanograms</t>
  </si>
  <si>
    <t>NG</t>
  </si>
  <si>
    <t>Nanograms per gram</t>
  </si>
  <si>
    <t>NG/G</t>
  </si>
  <si>
    <t>Pounds</t>
  </si>
  <si>
    <t>Lbs</t>
  </si>
  <si>
    <t>Pounds/Gallon</t>
  </si>
  <si>
    <t>Lb/Gal</t>
  </si>
  <si>
    <t>Sacks</t>
  </si>
  <si>
    <t>S</t>
  </si>
  <si>
    <t>Thousand Barrels</t>
  </si>
  <si>
    <t>Th BBL</t>
  </si>
  <si>
    <t>Thousand Board Feet</t>
  </si>
  <si>
    <t>Th Bd Ft</t>
  </si>
  <si>
    <t>Thousand Bushels</t>
  </si>
  <si>
    <t>Th Bu</t>
  </si>
  <si>
    <t>Thousand Cubic Feet</t>
  </si>
  <si>
    <t>MCF</t>
  </si>
  <si>
    <t>Thousand Cubic Yard</t>
  </si>
  <si>
    <t>Th Cu Yd</t>
  </si>
  <si>
    <t>Thousand Gallons</t>
  </si>
  <si>
    <t>Th Gal</t>
  </si>
  <si>
    <t>Thousand Pounds</t>
  </si>
  <si>
    <t>TH LBS</t>
  </si>
  <si>
    <t>Thousand Tons</t>
  </si>
  <si>
    <t>Th Tons</t>
  </si>
  <si>
    <t>Tons</t>
  </si>
  <si>
    <t>Tons per Square Mile</t>
  </si>
  <si>
    <t>TONS/MI2</t>
  </si>
  <si>
    <t>Tons per Square Mile per Month</t>
  </si>
  <si>
    <t>TN/MI2/M</t>
  </si>
  <si>
    <t>Total Micrograms</t>
  </si>
  <si>
    <t>UG</t>
  </si>
  <si>
    <t>Total Weight</t>
  </si>
  <si>
    <t>WEIGHT</t>
  </si>
  <si>
    <t>&lt;-- UOM Code</t>
  </si>
  <si>
    <t>Analyte Code</t>
  </si>
  <si>
    <t>Analylte Code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</si>
</sst>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yy\-mm\-dd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2">
    <xs:schema xmlns:xs="http://www.w3.org/2001/XMLSchema" elementFormDefault="qualified">
      <xs:element name="AnnualEmissionStatement">
        <xs:complexType>
          <xs:sequence>
            <xs:element name="SubmissionInfo">
              <xs:annotation>
                <xs:documentation>General information describing the Annual Emission Statement Submission</xs:documentation>
              </xs:annotation>
              <xs:complexType>
                <xs:sequence>
                  <xs:element name="EmissionYear" type="xs:gYear"/>
                  <xs:element name="PrimaryFacilityID" type="xs:positiveInteger"/>
                  <xs:element name="PrimaryFacilityName" type="MandatoryStringType"/>
                  <xs:element name="TaxIDandPlantCode" type="MandatoryStringType"/>
                  <xs:element name="County" type="MandatoryStringType"/>
                  <xs:element name="Municipality" type="MandatoryStringType"/>
                  <xs:element name="InventoryContactName" type="MandatoryStringType"/>
                  <xs:element name="InventoryContactPhone" type="MandatoryStringType"/>
                  <xs:element name="InventoryContactEmail" type="MandatoryStringType"/>
                  <xs:element name="FileCreationDate" type="xs:date"/>
                </xs:sequence>
              </xs:complexType>
            </xs:element>
            <xs:element name="FuelUsageSummary" minOccurs="0" maxOccurs="unbounded">
              <xs:annotation>
                <xs:documentation>Summaries of Fuel amounts consumed by the entire Facility</xs:documentation>
              </xs:annotation>
              <xs:complexType>
                <xs:sequence>
                  <xs:element name="FuelType" type="xs:positiveInteger"/>
                  <xs:element name="FuelName" type="xs:string" minOccurs="0"/>
                  <xs:element name="FuelTotalUsed" type="FuelTotalUsedType"/>
                  <xs:element name="UnitOfMeasureCode" type="xs:positiveInteger"/>
                </xs:sequence>
              </xs:complexType>
            </xs:element>
            <xs:element name="EmissionSummary" maxOccurs="unbounded">
              <xs:annotation>
                <xs:documentation>Summaries of Emissions for the entire Facility by Pollutant</xs:documentation>
              </xs:annotation>
              <xs:complexType>
                <xs:sequence>
                  <xs:element name="PollutantAnalyteCode" type="xs:positiveInteger"/>
                  <xs:element name="EmissionAmountTPY" type="EmissionAmountType"/>
                </xs:sequence>
              </xs:complexType>
            </xs:element>
            <xs:element name="FuelTest" minOccurs="0" maxOccurs="unbounded">
              <xs:annotation>
                <xs:documentation>Fuel Test data for Fuel Material Locations (FMLs) or individual processes (SCCs)</xs:documentation>
              </xs:annotation>
              <xs:complexType>
                <xs:sequence>
                  <xs:element name="SF_ID" type="xs:positiveInteger"/>
                  <xs:element name="SubFacilityID" minOccurs="0"/>
                  <xs:element name="SubFacilityName" minOccurs="0"/>
                  <xs:element name="SCCNumber" minOccurs="0"/>
                  <xs:element name="DateSampled" type="xs:date"/>
                  <xs:element name="PercentAsh" type="PercentageType"/>
                  <xs:element name="PercentSulfur" type="PercentageType"/>
                  <xs:element name="BTU" type="BTUType"/>
                </xs:sequence>
              </xs:complexType>
            </xs:element>
            <xs:element name="Schedule" maxOccurs="unbounded">
              <xs:annotation>
                <xs:documentation>Operating Schedules and Throughput for all processes (SCCs)</xs:documentation>
              </xs:annotation>
              <xs:complexType>
                <xs:sequence>
                  <xs:element name="SF_ID" type="xs:positiveInteger"/>
                  <xs:element name="SubFacilityID" minOccurs="0"/>
                  <xs:element name="SubFacilityName" minOccurs="0"/>
                  <xs:element name="SCCNumber" type="xs:positiveInteger"/>
                  <xs:element name="DateEffective" type="xs:date"/>
                  <xs:element name="DateEnd" type="xs:date"/>
                  <xs:element name="DaysPerWeek" type="DaysPerWeekType"/>
                  <xs:element name="TotalDays" type="TotalDaysType"/>
                  <xs:element name="TotalHours" type="TotalHoursType"/>
                  <xs:element name="UnitOfMeasureCode" type="xs:positiveInteger"/>
                  <xs:element name="Jan" type="ThroughputType"/>
                  <xs:element name="Feb" type="ThroughputType"/>
                  <xs:element name="Mar" type="ThroughputType"/>
                  <xs:element name="Apr" type="ThroughputType"/>
                  <xs:element name="May" type="ThroughputType"/>
                  <xs:element name="Jun" type="ThroughputType"/>
                  <xs:element name="Jul" type="ThroughputType"/>
                  <xs:element name="Aug" type="ThroughputType"/>
                  <xs:element name="Sep" type="ThroughputType"/>
                  <xs:element name="Oct" type="ThroughputType"/>
                  <xs:element name="Nov" type="ThroughputType"/>
                  <xs:element name="Dec" type="ThroughputType"/>
                </xs:sequence>
              </xs:complexType>
            </xs:element>
            <xs:element name="ActualEmission" maxOccurs="unbounded">
              <xs:annotation>
                <xs:documentation>Emission Amounts for each Source and Pollutant</xs:documentation>
              </xs:annotation>
              <xs:complexType>
                <xs:sequence>
                  <xs:element name="SF_ID"/>
                  <xs:element name="SubFacilityID" minOccurs="0"/>
                  <xs:element name="SubFacilityName" minOccurs="0"/>
                  <xs:element name="PollutantAnalyteCode" type="xs:positiveInteger"/>
                  <xs:element name="CalculationMethodCode" type="xs:positiveInteger"/>
                  <xs:element name="EmissionAmountTPY" type="EmissionAmountType"/>
                </xs:sequence>
              </xs:complexType>
            </xs:element>
            <xs:element name="MiscEmission" minOccurs="0" maxOccurs="unbounded">
              <xs:annotation>
                <xs:documentation>Emission Amounts for non-regulated sources</xs:documentation>
              </xs:annotation>
              <xs:complexType>
                <xs:sequence>
                  <xs:element name="SourceName" minOccurs="0"/>
                  <xs:element name="PollutantAnalyteCode" type="xs:positiveInteger"/>
                  <xs:element name="CalculationMethodCode" type="xs:positiveInteger"/>
                  <xs:element name="EmissionAmountTPY" type="EmissionAmountType"/>
                </xs:sequence>
              </xs:complexType>
            </xs:element>
          </xs:sequence>
        </xs:complexType>
        <xs:unique name="FuelUsageSummaryKey">
          <xs:selector xpath="./FuelUsageSummary"/>
          <xs:field xpath="FuelType"/>
        </xs:unique>
        <xs:unique name="EmissionSummaryKey">
          <xs:selector xpath="./EmissionSummary"/>
          <xs:field xpath="PollutantAnalyteCode"/>
        </xs:unique>
        <xs:unique name="ScheduleKey">
          <xs:selector xpath="./Schedule"/>
          <xs:field xpath="SubFacilityID"/>
          <xs:field xpath="SCCNumber"/>
          <xs:field xpath="DateEffective"/>
        </xs:unique>
        <xs:unique name="ActualEmissionKey">
          <xs:selector xpath="./ActualEmission"/>
          <xs:field xpath="SubFacilityID"/>
          <xs:field xpath="PollutantAnalyteCode"/>
        </xs:unique>
        <xs:unique name="MiscEmissionKey">
          <xs:selector xpath="./MiscEmission"/>
          <xs:field xpath="SourceName"/>
          <xs:field xpath="PollutantAnalyteCode"/>
        </xs:unique>
      </xs:element>
      <!-- ****************************************** Type Definitions *********************************** -->
      <xs:simpleType name="ThroughputType">
        <xs:restriction base="xs:decimal">
          <xs:minInclusive value="0"/>
          <xs:maxExclusive value="10000000"/>
          <xs:fractionDigits value="2"/>
        </xs:restriction>
      </xs:simpleType>
      <xs:simpleType name="PercentageType">
        <xs:restriction base="xs:decimal">
          <xs:totalDigits value="4"/>
          <xs:fractionDigits value="2"/>
          <xs:minInclusive value="0"/>
          <xs:maxExclusive value="100"/>
        </xs:restriction>
      </xs:simpleType>
      <xs:simpleType name="EmissionAmountType">
        <xs:restriction base="xs:decimal">
          <xs:minInclusive value="0"/>
          <xs:maxExclusive value="1000000000"/>
          <xs:fractionDigits value="4"/>
        </xs:restriction>
      </xs:simpleType>
      <xs:simpleType name="TotalDaysType">
        <xs:restriction base="xs:nonNegativeInteger">
          <xs:maxInclusive value="366"/>
        </xs:restriction>
      </xs:simpleType>
      <xs:simpleType name="TotalHoursType">
        <xs:restriction base="xs:nonNegativeInteger">
          <xs:maxInclusive value="8784"/>
        </xs:restriction>
      </xs:simpleType>
      <xs:simpleType name="DaysPerWeekType">
        <xs:restriction base="xs:nonNegativeInteger">
          <xs:maxInclusive value="7"/>
        </xs:restriction>
      </xs:simpleType>
      <xs:simpleType name="FuelTotalUsedType">
        <xs:restriction base="xs:decimal">
          <xs:minInclusive value="0"/>
          <xs:maxExclusive value="100000000"/>
          <xs:fractionDigits value="2"/>
        </xs:restriction>
      </xs:simpleType>
      <xs:simpleType name="BTUType">
        <xs:restriction base="xs:nonNegativeInteger">
          <xs:maxInclusive value="999999"/>
        </xs:restriction>
      </xs:simpleType>
      <xs:simpleType name="MandatoryStringType">
        <xs:restriction base="xs:string">
          <xs:minLength value="1"/>
        </xs:restriction>
      </xs:simpleType>
    </xs:schema>
  </Schema>
  <Map ID="2" Name="AnnualEmissionStatement_Map" RootElement="AnnualEmissionStatement" SchemaID="Schema2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workbookViewId="0" topLeftCell="A1">
      <selection activeCell="D8" sqref="D8"/>
    </sheetView>
  </sheetViews>
  <sheetFormatPr defaultColWidth="9.140625" defaultRowHeight="12.75"/>
  <cols>
    <col min="1" max="1" width="17.421875" style="0" customWidth="1"/>
    <col min="2" max="2" width="15.28125" style="0" customWidth="1"/>
    <col min="3" max="3" width="20.00390625" style="0" customWidth="1"/>
    <col min="4" max="4" width="16.140625" style="0" bestFit="1" customWidth="1"/>
    <col min="5" max="5" width="15.8515625" style="0" bestFit="1" customWidth="1"/>
  </cols>
  <sheetData>
    <row r="2" ht="12.75">
      <c r="A2" s="11" t="s">
        <v>810</v>
      </c>
    </row>
    <row r="3" spans="1:2" ht="12.75">
      <c r="A3" t="s">
        <v>18</v>
      </c>
      <c r="B3">
        <v>44565</v>
      </c>
    </row>
    <row r="4" spans="1:2" ht="12.75">
      <c r="A4" t="s">
        <v>19</v>
      </c>
      <c r="B4" s="10" t="s">
        <v>57</v>
      </c>
    </row>
    <row r="5" spans="1:2" ht="12.75">
      <c r="A5" t="s">
        <v>831</v>
      </c>
      <c r="B5">
        <v>10200604</v>
      </c>
    </row>
    <row r="7" ht="12.75">
      <c r="A7" s="11" t="s">
        <v>825</v>
      </c>
    </row>
    <row r="8" spans="1:4" ht="12.75">
      <c r="A8" t="s">
        <v>849</v>
      </c>
      <c r="B8" s="13" t="s">
        <v>923</v>
      </c>
      <c r="C8">
        <f>LOOKUP(B8,UOMs,UOM!B2:B44)</f>
        <v>4</v>
      </c>
      <c r="D8" s="10" t="s">
        <v>938</v>
      </c>
    </row>
    <row r="9" spans="1:2" ht="12.75">
      <c r="A9" t="s">
        <v>832</v>
      </c>
      <c r="B9" s="3">
        <v>37622</v>
      </c>
    </row>
    <row r="10" spans="1:2" ht="12.75">
      <c r="A10" t="s">
        <v>833</v>
      </c>
      <c r="B10" s="3">
        <v>37986</v>
      </c>
    </row>
    <row r="11" spans="1:2" ht="12.75">
      <c r="A11" t="s">
        <v>834</v>
      </c>
      <c r="B11">
        <v>250</v>
      </c>
    </row>
    <row r="12" spans="1:2" ht="12.75">
      <c r="A12" t="s">
        <v>835</v>
      </c>
      <c r="B12">
        <v>2000</v>
      </c>
    </row>
    <row r="13" spans="1:2" ht="12.75">
      <c r="A13" t="s">
        <v>836</v>
      </c>
      <c r="B13">
        <v>5</v>
      </c>
    </row>
    <row r="14" spans="1:4" ht="12.75">
      <c r="A14" t="s">
        <v>837</v>
      </c>
      <c r="B14">
        <v>65</v>
      </c>
      <c r="C14" t="s">
        <v>842</v>
      </c>
      <c r="D14">
        <v>57</v>
      </c>
    </row>
    <row r="15" spans="1:4" ht="12.75">
      <c r="A15" t="s">
        <v>838</v>
      </c>
      <c r="B15">
        <v>65</v>
      </c>
      <c r="C15" t="s">
        <v>843</v>
      </c>
      <c r="D15">
        <v>56</v>
      </c>
    </row>
    <row r="16" spans="1:4" ht="12.75">
      <c r="A16" t="s">
        <v>839</v>
      </c>
      <c r="B16">
        <v>62</v>
      </c>
      <c r="C16" t="s">
        <v>844</v>
      </c>
      <c r="D16">
        <v>65</v>
      </c>
    </row>
    <row r="17" spans="1:4" ht="12.75">
      <c r="A17" t="s">
        <v>840</v>
      </c>
      <c r="B17">
        <v>45</v>
      </c>
      <c r="C17" t="s">
        <v>845</v>
      </c>
      <c r="D17">
        <v>67</v>
      </c>
    </row>
    <row r="18" spans="1:4" ht="12.75">
      <c r="A18" t="s">
        <v>31</v>
      </c>
      <c r="B18">
        <v>67</v>
      </c>
      <c r="C18" t="s">
        <v>846</v>
      </c>
      <c r="D18">
        <v>69</v>
      </c>
    </row>
    <row r="19" spans="1:4" ht="12.75">
      <c r="A19" t="s">
        <v>841</v>
      </c>
      <c r="B19">
        <v>32</v>
      </c>
      <c r="C19" t="s">
        <v>847</v>
      </c>
      <c r="D19">
        <v>67</v>
      </c>
    </row>
    <row r="20" spans="3:4" ht="13.5" thickBot="1">
      <c r="C20" t="s">
        <v>848</v>
      </c>
      <c r="D20" s="12">
        <f>SUM(B14:B19,D14:D19)</f>
        <v>717</v>
      </c>
    </row>
    <row r="21" ht="13.5" thickTop="1"/>
    <row r="25" spans="1:5" ht="12.75">
      <c r="A25" s="11" t="s">
        <v>826</v>
      </c>
      <c r="B25" s="11"/>
      <c r="C25" s="11"/>
      <c r="D25" s="11"/>
      <c r="E25" s="11"/>
    </row>
    <row r="26" spans="1:5" ht="12.75">
      <c r="A26" s="11" t="s">
        <v>827</v>
      </c>
      <c r="B26" s="11" t="s">
        <v>939</v>
      </c>
      <c r="C26" s="11" t="s">
        <v>828</v>
      </c>
      <c r="D26" s="11" t="s">
        <v>829</v>
      </c>
      <c r="E26" s="11" t="s">
        <v>830</v>
      </c>
    </row>
    <row r="27" spans="1:5" ht="12.75">
      <c r="A27" t="s">
        <v>329</v>
      </c>
      <c r="B27">
        <f>LOOKUP(A27,Analytes,AnalyteCodes!$B$1:$B$353)</f>
        <v>6</v>
      </c>
      <c r="C27" s="13" t="s">
        <v>816</v>
      </c>
      <c r="D27">
        <f>LOOKUP(C27,CalcMethods,CalculationMethodCodes!$B$1:$B$12)</f>
        <v>10</v>
      </c>
      <c r="E27">
        <v>22.3</v>
      </c>
    </row>
    <row r="28" spans="1:5" ht="12.75">
      <c r="A28" t="s">
        <v>762</v>
      </c>
      <c r="B28">
        <f>LOOKUP(A28,Analytes,AnalyteCodes!$B$1:$B$353)</f>
        <v>12</v>
      </c>
      <c r="C28" s="13" t="s">
        <v>818</v>
      </c>
      <c r="D28">
        <f>LOOKUP(C28,CalcMethods,CalculationMethodCodes!$B$1:$B$12)</f>
        <v>14</v>
      </c>
      <c r="E28">
        <v>2.5</v>
      </c>
    </row>
    <row r="29" spans="1:5" ht="12.75">
      <c r="A29" t="s">
        <v>597</v>
      </c>
      <c r="B29">
        <f>LOOKUP(A29,Analytes,AnalyteCodes!$B$1:$B$353)</f>
        <v>8</v>
      </c>
      <c r="C29" s="13" t="s">
        <v>816</v>
      </c>
      <c r="D29">
        <f>LOOKUP(C29,CalcMethods,CalculationMethodCodes!$B$1:$B$12)</f>
        <v>10</v>
      </c>
      <c r="E29">
        <v>15.2</v>
      </c>
    </row>
  </sheetData>
  <dataValidations count="3">
    <dataValidation type="list" allowBlank="1" showInputMessage="1" showErrorMessage="1" sqref="A27:A29">
      <formula1>Analytes</formula1>
    </dataValidation>
    <dataValidation type="list" allowBlank="1" showInputMessage="1" showErrorMessage="1" sqref="B8">
      <formula1>UOMs</formula1>
    </dataValidation>
    <dataValidation type="list" allowBlank="1" showInputMessage="1" showErrorMessage="1" sqref="C27:C29">
      <formula1>CalcMethods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53"/>
  <sheetViews>
    <sheetView workbookViewId="0" topLeftCell="A1">
      <selection activeCell="A29" sqref="A29"/>
    </sheetView>
  </sheetViews>
  <sheetFormatPr defaultColWidth="9.140625" defaultRowHeight="12.75"/>
  <cols>
    <col min="1" max="4" width="18.8515625" style="0" customWidth="1"/>
  </cols>
  <sheetData>
    <row r="1" spans="1:4" ht="12.75">
      <c r="A1" t="s">
        <v>65</v>
      </c>
      <c r="B1">
        <v>36</v>
      </c>
      <c r="C1" t="s">
        <v>66</v>
      </c>
      <c r="D1">
        <v>100447</v>
      </c>
    </row>
    <row r="2" spans="1:4" ht="12.75">
      <c r="A2" t="s">
        <v>67</v>
      </c>
      <c r="B2">
        <v>252</v>
      </c>
      <c r="C2" t="s">
        <v>68</v>
      </c>
      <c r="D2">
        <v>98873</v>
      </c>
    </row>
    <row r="3" spans="1:4" ht="12.75">
      <c r="A3" t="s">
        <v>69</v>
      </c>
      <c r="B3">
        <v>35</v>
      </c>
      <c r="C3" t="s">
        <v>70</v>
      </c>
      <c r="D3">
        <v>98077</v>
      </c>
    </row>
    <row r="4" spans="1:4" ht="12.75">
      <c r="A4" t="s">
        <v>71</v>
      </c>
      <c r="B4">
        <v>168</v>
      </c>
      <c r="C4" t="s">
        <v>72</v>
      </c>
      <c r="D4">
        <v>79345</v>
      </c>
    </row>
    <row r="5" spans="1:4" ht="12.75">
      <c r="A5" t="s">
        <v>73</v>
      </c>
      <c r="B5">
        <v>169</v>
      </c>
      <c r="C5" t="s">
        <v>74</v>
      </c>
      <c r="D5">
        <v>79005</v>
      </c>
    </row>
    <row r="6" spans="1:4" ht="12.75">
      <c r="A6" t="s">
        <v>75</v>
      </c>
      <c r="B6">
        <v>282</v>
      </c>
      <c r="C6" t="s">
        <v>76</v>
      </c>
      <c r="D6">
        <v>75376</v>
      </c>
    </row>
    <row r="7" spans="1:4" ht="12.75">
      <c r="A7" t="s">
        <v>77</v>
      </c>
      <c r="B7">
        <v>171</v>
      </c>
      <c r="C7" t="s">
        <v>78</v>
      </c>
      <c r="D7">
        <v>120821</v>
      </c>
    </row>
    <row r="8" spans="1:4" ht="12.75">
      <c r="A8" t="s">
        <v>79</v>
      </c>
      <c r="B8">
        <v>172</v>
      </c>
      <c r="C8" t="s">
        <v>80</v>
      </c>
      <c r="D8">
        <v>96128</v>
      </c>
    </row>
    <row r="9" spans="1:4" ht="12.75">
      <c r="A9" t="s">
        <v>81</v>
      </c>
      <c r="B9">
        <v>83</v>
      </c>
      <c r="C9" t="s">
        <v>82</v>
      </c>
      <c r="D9">
        <v>106934</v>
      </c>
    </row>
    <row r="10" spans="1:4" ht="12.75">
      <c r="A10" t="s">
        <v>83</v>
      </c>
      <c r="B10">
        <v>471</v>
      </c>
      <c r="C10" t="s">
        <v>84</v>
      </c>
      <c r="D10">
        <v>107062</v>
      </c>
    </row>
    <row r="11" spans="1:4" ht="12.75">
      <c r="A11" t="s">
        <v>85</v>
      </c>
      <c r="B11">
        <v>173</v>
      </c>
      <c r="C11" t="s">
        <v>86</v>
      </c>
      <c r="D11">
        <v>122667</v>
      </c>
    </row>
    <row r="12" spans="1:4" ht="12.75">
      <c r="A12" t="s">
        <v>87</v>
      </c>
      <c r="B12">
        <v>174</v>
      </c>
      <c r="C12" t="s">
        <v>88</v>
      </c>
      <c r="D12">
        <v>106887</v>
      </c>
    </row>
    <row r="13" spans="1:4" ht="12.75">
      <c r="A13" t="s">
        <v>89</v>
      </c>
      <c r="B13">
        <v>294</v>
      </c>
      <c r="C13" t="s">
        <v>90</v>
      </c>
      <c r="D13">
        <v>107153</v>
      </c>
    </row>
    <row r="14" spans="1:4" ht="12.75">
      <c r="A14" t="s">
        <v>91</v>
      </c>
      <c r="B14">
        <v>176</v>
      </c>
      <c r="C14" t="s">
        <v>92</v>
      </c>
      <c r="D14">
        <v>106990</v>
      </c>
    </row>
    <row r="15" spans="1:4" ht="12.75">
      <c r="A15" t="s">
        <v>93</v>
      </c>
      <c r="B15">
        <v>177</v>
      </c>
      <c r="C15" t="s">
        <v>94</v>
      </c>
      <c r="D15">
        <v>542756</v>
      </c>
    </row>
    <row r="16" spans="1:4" ht="12.75">
      <c r="A16" t="s">
        <v>95</v>
      </c>
      <c r="B16">
        <v>326</v>
      </c>
      <c r="C16" t="s">
        <v>96</v>
      </c>
      <c r="D16">
        <v>504609</v>
      </c>
    </row>
    <row r="17" spans="1:4" ht="12.75">
      <c r="A17" t="s">
        <v>97</v>
      </c>
      <c r="B17">
        <v>178</v>
      </c>
      <c r="C17" t="s">
        <v>98</v>
      </c>
      <c r="D17">
        <v>1120714</v>
      </c>
    </row>
    <row r="18" spans="1:4" ht="12.75">
      <c r="A18" t="s">
        <v>99</v>
      </c>
      <c r="B18">
        <v>153</v>
      </c>
      <c r="C18" t="s">
        <v>100</v>
      </c>
      <c r="D18">
        <v>106514</v>
      </c>
    </row>
    <row r="19" spans="1:4" ht="12.75">
      <c r="A19" t="s">
        <v>101</v>
      </c>
      <c r="B19">
        <v>280</v>
      </c>
      <c r="C19" t="s">
        <v>102</v>
      </c>
      <c r="D19">
        <v>106467</v>
      </c>
    </row>
    <row r="20" spans="1:4" ht="12.75">
      <c r="A20" t="s">
        <v>103</v>
      </c>
      <c r="B20">
        <v>180</v>
      </c>
      <c r="C20" t="s">
        <v>104</v>
      </c>
      <c r="D20">
        <v>123911</v>
      </c>
    </row>
    <row r="21" spans="1:4" ht="12.75">
      <c r="A21" t="s">
        <v>105</v>
      </c>
      <c r="B21">
        <v>264</v>
      </c>
      <c r="C21" t="s">
        <v>106</v>
      </c>
      <c r="D21">
        <v>106989</v>
      </c>
    </row>
    <row r="22" spans="1:4" ht="12.75">
      <c r="A22" t="s">
        <v>107</v>
      </c>
      <c r="B22">
        <v>365</v>
      </c>
      <c r="C22" t="s">
        <v>108</v>
      </c>
      <c r="D22">
        <v>107006</v>
      </c>
    </row>
    <row r="23" spans="1:4" ht="12.75">
      <c r="A23" t="s">
        <v>109</v>
      </c>
      <c r="B23">
        <v>271</v>
      </c>
      <c r="C23" t="s">
        <v>110</v>
      </c>
      <c r="D23">
        <v>590216</v>
      </c>
    </row>
    <row r="24" spans="1:4" ht="12.75">
      <c r="A24" t="s">
        <v>111</v>
      </c>
      <c r="B24">
        <v>328</v>
      </c>
      <c r="C24" t="s">
        <v>112</v>
      </c>
      <c r="D24">
        <v>109671</v>
      </c>
    </row>
    <row r="25" spans="1:4" ht="12.75">
      <c r="A25" t="s">
        <v>113</v>
      </c>
      <c r="B25">
        <v>822</v>
      </c>
      <c r="C25" t="s">
        <v>114</v>
      </c>
      <c r="D25">
        <v>112345</v>
      </c>
    </row>
    <row r="26" spans="1:4" ht="12.75">
      <c r="A26" t="s">
        <v>115</v>
      </c>
      <c r="B26">
        <v>181</v>
      </c>
      <c r="C26" t="s">
        <v>116</v>
      </c>
      <c r="D26">
        <v>540841</v>
      </c>
    </row>
    <row r="27" spans="1:4" ht="12.75">
      <c r="A27" t="s">
        <v>117</v>
      </c>
      <c r="B27">
        <v>287</v>
      </c>
      <c r="C27" t="s">
        <v>118</v>
      </c>
      <c r="D27">
        <v>463821</v>
      </c>
    </row>
    <row r="28" spans="1:4" ht="12.75">
      <c r="A28" t="s">
        <v>119</v>
      </c>
      <c r="B28">
        <v>183</v>
      </c>
      <c r="C28" t="s">
        <v>120</v>
      </c>
      <c r="D28">
        <v>95954</v>
      </c>
    </row>
    <row r="29" spans="1:4" ht="12.75">
      <c r="A29" t="s">
        <v>121</v>
      </c>
      <c r="B29">
        <v>184</v>
      </c>
      <c r="C29" t="s">
        <v>122</v>
      </c>
      <c r="D29">
        <v>88062</v>
      </c>
    </row>
    <row r="30" spans="1:4" ht="12.75">
      <c r="A30" t="s">
        <v>123</v>
      </c>
      <c r="B30">
        <v>188</v>
      </c>
      <c r="C30" t="s">
        <v>124</v>
      </c>
      <c r="D30">
        <v>94757</v>
      </c>
    </row>
    <row r="31" spans="1:4" ht="12.75">
      <c r="A31" t="s">
        <v>125</v>
      </c>
      <c r="B31">
        <v>185</v>
      </c>
      <c r="C31" t="s">
        <v>126</v>
      </c>
      <c r="D31">
        <v>51285</v>
      </c>
    </row>
    <row r="32" spans="1:4" ht="12.75">
      <c r="A32" t="s">
        <v>127</v>
      </c>
      <c r="B32">
        <v>232</v>
      </c>
      <c r="C32" t="s">
        <v>128</v>
      </c>
      <c r="D32">
        <v>121142</v>
      </c>
    </row>
    <row r="33" spans="1:4" ht="12.75">
      <c r="A33" t="s">
        <v>129</v>
      </c>
      <c r="B33">
        <v>186</v>
      </c>
      <c r="C33" t="s">
        <v>130</v>
      </c>
      <c r="D33">
        <v>95807</v>
      </c>
    </row>
    <row r="34" spans="1:4" ht="12.75">
      <c r="A34" t="s">
        <v>131</v>
      </c>
      <c r="B34">
        <v>189</v>
      </c>
      <c r="C34" t="s">
        <v>132</v>
      </c>
      <c r="D34">
        <v>53963</v>
      </c>
    </row>
    <row r="35" spans="1:4" ht="12.75">
      <c r="A35" t="s">
        <v>133</v>
      </c>
      <c r="B35">
        <v>273</v>
      </c>
      <c r="C35" t="s">
        <v>134</v>
      </c>
      <c r="D35">
        <v>4170303</v>
      </c>
    </row>
    <row r="36" spans="1:4" ht="12.75">
      <c r="A36" t="s">
        <v>135</v>
      </c>
      <c r="B36">
        <v>263</v>
      </c>
      <c r="C36" t="s">
        <v>136</v>
      </c>
      <c r="D36">
        <v>107017</v>
      </c>
    </row>
    <row r="37" spans="1:4" ht="12.75">
      <c r="A37" t="s">
        <v>137</v>
      </c>
      <c r="B37">
        <v>821</v>
      </c>
      <c r="C37" t="s">
        <v>138</v>
      </c>
      <c r="D37">
        <v>111762</v>
      </c>
    </row>
    <row r="38" spans="1:4" ht="12.75">
      <c r="A38" t="s">
        <v>139</v>
      </c>
      <c r="B38">
        <v>59</v>
      </c>
      <c r="C38" t="s">
        <v>140</v>
      </c>
      <c r="D38">
        <v>126998</v>
      </c>
    </row>
    <row r="39" spans="1:4" ht="12.75">
      <c r="A39" t="s">
        <v>141</v>
      </c>
      <c r="B39">
        <v>190</v>
      </c>
      <c r="C39" t="s">
        <v>142</v>
      </c>
      <c r="D39">
        <v>532274</v>
      </c>
    </row>
    <row r="40" spans="1:4" ht="12.75">
      <c r="A40" t="s">
        <v>143</v>
      </c>
      <c r="B40">
        <v>512</v>
      </c>
      <c r="C40" t="s">
        <v>144</v>
      </c>
      <c r="D40">
        <v>91587</v>
      </c>
    </row>
    <row r="41" spans="1:4" ht="12.75">
      <c r="A41" t="s">
        <v>145</v>
      </c>
      <c r="B41">
        <v>309</v>
      </c>
      <c r="C41" t="s">
        <v>146</v>
      </c>
      <c r="D41">
        <v>75296</v>
      </c>
    </row>
    <row r="42" spans="1:4" ht="12.75">
      <c r="A42" t="s">
        <v>147</v>
      </c>
      <c r="B42">
        <v>272</v>
      </c>
      <c r="C42" t="s">
        <v>148</v>
      </c>
      <c r="D42">
        <v>557982</v>
      </c>
    </row>
    <row r="43" spans="1:4" ht="12.75">
      <c r="A43" t="s">
        <v>149</v>
      </c>
      <c r="B43">
        <v>316</v>
      </c>
      <c r="C43" t="s">
        <v>150</v>
      </c>
      <c r="D43">
        <v>563462</v>
      </c>
    </row>
    <row r="44" spans="1:4" ht="12.75">
      <c r="A44" t="s">
        <v>151</v>
      </c>
      <c r="B44">
        <v>342</v>
      </c>
      <c r="C44" t="s">
        <v>152</v>
      </c>
      <c r="D44">
        <v>140761</v>
      </c>
    </row>
    <row r="45" spans="1:4" ht="12.75">
      <c r="A45" t="s">
        <v>153</v>
      </c>
      <c r="B45">
        <v>531</v>
      </c>
      <c r="C45" t="s">
        <v>154</v>
      </c>
      <c r="D45">
        <v>91576</v>
      </c>
    </row>
    <row r="46" spans="1:4" ht="12.75">
      <c r="A46" t="s">
        <v>155</v>
      </c>
      <c r="B46">
        <v>322</v>
      </c>
      <c r="C46" t="s">
        <v>156</v>
      </c>
      <c r="D46">
        <v>115117</v>
      </c>
    </row>
    <row r="47" spans="1:4" ht="12.75">
      <c r="A47" t="s">
        <v>157</v>
      </c>
      <c r="B47">
        <v>238</v>
      </c>
      <c r="C47" t="s">
        <v>158</v>
      </c>
      <c r="D47">
        <v>79469</v>
      </c>
    </row>
    <row r="48" spans="1:4" ht="12.75">
      <c r="A48" t="s">
        <v>159</v>
      </c>
      <c r="B48">
        <v>329</v>
      </c>
      <c r="C48" t="s">
        <v>160</v>
      </c>
      <c r="D48">
        <v>646048</v>
      </c>
    </row>
    <row r="49" spans="1:4" ht="12.75">
      <c r="A49" t="s">
        <v>161</v>
      </c>
      <c r="B49">
        <v>330</v>
      </c>
      <c r="C49" t="s">
        <v>162</v>
      </c>
      <c r="D49">
        <v>627203</v>
      </c>
    </row>
    <row r="50" spans="1:4" ht="12.75">
      <c r="A50" t="s">
        <v>163</v>
      </c>
      <c r="B50">
        <v>253</v>
      </c>
      <c r="C50" t="s">
        <v>164</v>
      </c>
      <c r="D50">
        <v>98168</v>
      </c>
    </row>
    <row r="51" spans="1:4" ht="12.75">
      <c r="A51" t="s">
        <v>165</v>
      </c>
      <c r="B51">
        <v>228</v>
      </c>
      <c r="C51" t="s">
        <v>166</v>
      </c>
      <c r="D51">
        <v>91941</v>
      </c>
    </row>
    <row r="52" spans="1:4" ht="12.75">
      <c r="A52" t="s">
        <v>167</v>
      </c>
      <c r="B52">
        <v>229</v>
      </c>
      <c r="C52" t="s">
        <v>168</v>
      </c>
      <c r="D52">
        <v>119904</v>
      </c>
    </row>
    <row r="53" spans="1:4" ht="12.75">
      <c r="A53" t="s">
        <v>169</v>
      </c>
      <c r="B53">
        <v>230</v>
      </c>
      <c r="C53" t="s">
        <v>170</v>
      </c>
      <c r="D53">
        <v>119937</v>
      </c>
    </row>
    <row r="54" spans="1:4" ht="12.75">
      <c r="A54" t="s">
        <v>171</v>
      </c>
      <c r="B54">
        <v>315</v>
      </c>
      <c r="C54" t="s">
        <v>172</v>
      </c>
      <c r="D54">
        <v>563451</v>
      </c>
    </row>
    <row r="55" spans="1:4" ht="12.75">
      <c r="A55" t="s">
        <v>173</v>
      </c>
      <c r="B55">
        <v>733</v>
      </c>
      <c r="C55" t="s">
        <v>174</v>
      </c>
      <c r="D55">
        <v>56495</v>
      </c>
    </row>
    <row r="56" spans="1:4" ht="12.75">
      <c r="A56" t="s">
        <v>175</v>
      </c>
      <c r="B56">
        <v>234</v>
      </c>
      <c r="C56" t="s">
        <v>176</v>
      </c>
      <c r="D56">
        <v>101144</v>
      </c>
    </row>
    <row r="57" spans="1:4" ht="12.75">
      <c r="A57" t="s">
        <v>177</v>
      </c>
      <c r="B57">
        <v>235</v>
      </c>
      <c r="C57" t="s">
        <v>178</v>
      </c>
      <c r="D57">
        <v>101779</v>
      </c>
    </row>
    <row r="58" spans="1:4" ht="12.75">
      <c r="A58" t="s">
        <v>179</v>
      </c>
      <c r="B58">
        <v>231</v>
      </c>
      <c r="C58" t="s">
        <v>180</v>
      </c>
      <c r="D58">
        <v>534521</v>
      </c>
    </row>
    <row r="59" spans="1:4" ht="12.75">
      <c r="A59" t="s">
        <v>181</v>
      </c>
      <c r="B59">
        <v>227</v>
      </c>
      <c r="C59" t="s">
        <v>182</v>
      </c>
      <c r="D59">
        <v>92671</v>
      </c>
    </row>
    <row r="60" spans="1:4" ht="12.75">
      <c r="A60" t="s">
        <v>183</v>
      </c>
      <c r="B60">
        <v>73</v>
      </c>
      <c r="C60" t="s">
        <v>184</v>
      </c>
      <c r="D60">
        <v>60117</v>
      </c>
    </row>
    <row r="61" spans="1:4" ht="12.75">
      <c r="A61" t="s">
        <v>185</v>
      </c>
      <c r="B61">
        <v>236</v>
      </c>
      <c r="C61" t="s">
        <v>186</v>
      </c>
      <c r="D61">
        <v>92933</v>
      </c>
    </row>
    <row r="62" spans="1:4" ht="12.75">
      <c r="A62" t="s">
        <v>187</v>
      </c>
      <c r="B62">
        <v>237</v>
      </c>
      <c r="C62" t="s">
        <v>188</v>
      </c>
      <c r="D62">
        <v>100027</v>
      </c>
    </row>
    <row r="63" spans="1:4" ht="12.75">
      <c r="A63" t="s">
        <v>189</v>
      </c>
      <c r="B63">
        <v>734</v>
      </c>
      <c r="C63" t="s">
        <v>190</v>
      </c>
      <c r="D63">
        <v>57976</v>
      </c>
    </row>
    <row r="64" spans="1:4" ht="12.75">
      <c r="A64" t="s">
        <v>191</v>
      </c>
      <c r="B64">
        <v>496</v>
      </c>
      <c r="C64" t="s">
        <v>192</v>
      </c>
      <c r="D64">
        <v>83329</v>
      </c>
    </row>
    <row r="65" spans="1:4" ht="12.75">
      <c r="A65" t="s">
        <v>193</v>
      </c>
      <c r="B65">
        <v>497</v>
      </c>
      <c r="C65" t="s">
        <v>194</v>
      </c>
      <c r="D65">
        <v>208968</v>
      </c>
    </row>
    <row r="66" spans="1:4" ht="12.75">
      <c r="A66" t="s">
        <v>195</v>
      </c>
      <c r="B66">
        <v>21</v>
      </c>
      <c r="C66" t="s">
        <v>196</v>
      </c>
      <c r="D66">
        <v>75070</v>
      </c>
    </row>
    <row r="67" spans="1:4" ht="12.75">
      <c r="A67" t="s">
        <v>197</v>
      </c>
      <c r="B67">
        <v>22</v>
      </c>
      <c r="C67" t="s">
        <v>198</v>
      </c>
      <c r="D67">
        <v>60355</v>
      </c>
    </row>
    <row r="68" spans="1:4" ht="12.75">
      <c r="A68" t="s">
        <v>199</v>
      </c>
      <c r="B68">
        <v>243</v>
      </c>
      <c r="C68" t="s">
        <v>200</v>
      </c>
      <c r="D68">
        <v>75865</v>
      </c>
    </row>
    <row r="69" spans="1:4" ht="12.75">
      <c r="A69" t="s">
        <v>201</v>
      </c>
      <c r="B69">
        <v>23</v>
      </c>
      <c r="C69" t="s">
        <v>202</v>
      </c>
      <c r="D69">
        <v>75058</v>
      </c>
    </row>
    <row r="70" spans="1:4" ht="12.75">
      <c r="A70" t="s">
        <v>203</v>
      </c>
      <c r="B70">
        <v>24</v>
      </c>
      <c r="C70" t="s">
        <v>204</v>
      </c>
      <c r="D70">
        <v>98862</v>
      </c>
    </row>
    <row r="71" spans="1:4" ht="12.75">
      <c r="A71" t="s">
        <v>205</v>
      </c>
      <c r="B71">
        <v>244</v>
      </c>
      <c r="C71" t="s">
        <v>206</v>
      </c>
      <c r="D71">
        <v>74862</v>
      </c>
    </row>
    <row r="72" spans="1:4" ht="12.75">
      <c r="A72" t="s">
        <v>207</v>
      </c>
      <c r="B72">
        <v>25</v>
      </c>
      <c r="C72" t="s">
        <v>208</v>
      </c>
      <c r="D72">
        <v>107028</v>
      </c>
    </row>
    <row r="73" spans="1:4" ht="12.75">
      <c r="A73" t="s">
        <v>209</v>
      </c>
      <c r="B73">
        <v>26</v>
      </c>
      <c r="C73" t="s">
        <v>210</v>
      </c>
      <c r="D73">
        <v>79061</v>
      </c>
    </row>
    <row r="74" spans="1:4" ht="12.75">
      <c r="A74" t="s">
        <v>211</v>
      </c>
      <c r="B74">
        <v>27</v>
      </c>
      <c r="C74" t="s">
        <v>212</v>
      </c>
      <c r="D74">
        <v>79107</v>
      </c>
    </row>
    <row r="75" spans="1:4" ht="12.75">
      <c r="A75" t="s">
        <v>213</v>
      </c>
      <c r="B75">
        <v>28</v>
      </c>
      <c r="C75" t="s">
        <v>214</v>
      </c>
      <c r="D75">
        <v>107131</v>
      </c>
    </row>
    <row r="76" spans="1:4" ht="12.75">
      <c r="A76" t="s">
        <v>215</v>
      </c>
      <c r="B76">
        <v>245</v>
      </c>
      <c r="C76" t="s">
        <v>216</v>
      </c>
      <c r="D76">
        <v>814686</v>
      </c>
    </row>
    <row r="77" spans="1:4" ht="12.75">
      <c r="A77" t="s">
        <v>217</v>
      </c>
      <c r="B77">
        <v>246</v>
      </c>
      <c r="C77" t="s">
        <v>218</v>
      </c>
      <c r="D77">
        <v>107186</v>
      </c>
    </row>
    <row r="78" spans="1:4" ht="12.75">
      <c r="A78" t="s">
        <v>219</v>
      </c>
      <c r="B78">
        <v>29</v>
      </c>
      <c r="C78" t="s">
        <v>220</v>
      </c>
      <c r="D78">
        <v>107051</v>
      </c>
    </row>
    <row r="79" spans="1:4" ht="12.75">
      <c r="A79" t="s">
        <v>221</v>
      </c>
      <c r="B79">
        <v>247</v>
      </c>
      <c r="C79" t="s">
        <v>222</v>
      </c>
      <c r="D79">
        <v>107119</v>
      </c>
    </row>
    <row r="80" spans="1:4" ht="12.75">
      <c r="A80" t="s">
        <v>223</v>
      </c>
      <c r="B80">
        <v>436</v>
      </c>
      <c r="C80" t="s">
        <v>224</v>
      </c>
      <c r="D80">
        <v>7664417</v>
      </c>
    </row>
    <row r="81" spans="1:4" ht="12.75">
      <c r="A81" t="s">
        <v>225</v>
      </c>
      <c r="B81">
        <v>30</v>
      </c>
      <c r="C81" t="s">
        <v>226</v>
      </c>
      <c r="D81">
        <v>62533</v>
      </c>
    </row>
    <row r="82" spans="1:4" ht="12.75">
      <c r="A82" t="s">
        <v>227</v>
      </c>
      <c r="B82">
        <v>498</v>
      </c>
      <c r="C82" t="s">
        <v>228</v>
      </c>
      <c r="D82">
        <v>120127</v>
      </c>
    </row>
    <row r="83" spans="1:4" ht="12.75">
      <c r="A83" t="s">
        <v>229</v>
      </c>
      <c r="B83">
        <v>439</v>
      </c>
      <c r="C83" t="s">
        <v>230</v>
      </c>
      <c r="D83">
        <v>7440360</v>
      </c>
    </row>
    <row r="84" spans="1:4" ht="12.75">
      <c r="A84" t="s">
        <v>231</v>
      </c>
      <c r="B84">
        <v>377</v>
      </c>
      <c r="C84" t="s">
        <v>232</v>
      </c>
      <c r="D84">
        <v>7440382</v>
      </c>
    </row>
    <row r="85" spans="1:4" ht="12.75">
      <c r="A85" t="s">
        <v>233</v>
      </c>
      <c r="B85">
        <v>32</v>
      </c>
      <c r="C85" t="s">
        <v>234</v>
      </c>
      <c r="D85">
        <v>1332214</v>
      </c>
    </row>
    <row r="86" spans="1:4" ht="12.75">
      <c r="A86" t="s">
        <v>235</v>
      </c>
      <c r="B86">
        <v>427</v>
      </c>
      <c r="C86" t="s">
        <v>236</v>
      </c>
      <c r="D86">
        <v>7440393</v>
      </c>
    </row>
    <row r="87" spans="1:4" ht="12.75">
      <c r="A87" t="s">
        <v>237</v>
      </c>
      <c r="B87">
        <v>499</v>
      </c>
      <c r="C87" t="s">
        <v>238</v>
      </c>
      <c r="D87">
        <v>56553</v>
      </c>
    </row>
    <row r="88" spans="1:4" ht="12.75">
      <c r="A88" t="s">
        <v>239</v>
      </c>
      <c r="B88">
        <v>15</v>
      </c>
      <c r="C88" t="s">
        <v>240</v>
      </c>
      <c r="D88">
        <v>71432</v>
      </c>
    </row>
    <row r="89" spans="1:4" ht="12.75">
      <c r="A89" t="s">
        <v>241</v>
      </c>
      <c r="B89">
        <v>503</v>
      </c>
      <c r="C89" t="s">
        <v>242</v>
      </c>
      <c r="D89">
        <v>50328</v>
      </c>
    </row>
    <row r="90" spans="1:4" ht="12.75">
      <c r="A90" t="s">
        <v>243</v>
      </c>
      <c r="B90">
        <v>500</v>
      </c>
      <c r="C90" t="s">
        <v>244</v>
      </c>
      <c r="D90">
        <v>205992</v>
      </c>
    </row>
    <row r="91" spans="1:4" ht="12.75">
      <c r="A91" t="s">
        <v>245</v>
      </c>
      <c r="B91">
        <v>502</v>
      </c>
      <c r="C91" t="s">
        <v>246</v>
      </c>
      <c r="D91">
        <v>191242</v>
      </c>
    </row>
    <row r="92" spans="1:4" ht="12.75">
      <c r="A92" t="s">
        <v>247</v>
      </c>
      <c r="B92">
        <v>501</v>
      </c>
      <c r="C92" t="s">
        <v>248</v>
      </c>
      <c r="D92">
        <v>207089</v>
      </c>
    </row>
    <row r="93" spans="1:4" ht="12.75">
      <c r="A93" t="s">
        <v>249</v>
      </c>
      <c r="B93">
        <v>449</v>
      </c>
      <c r="C93" t="s">
        <v>250</v>
      </c>
      <c r="D93">
        <v>7440417</v>
      </c>
    </row>
    <row r="94" spans="1:4" ht="12.75">
      <c r="A94" t="s">
        <v>251</v>
      </c>
      <c r="B94">
        <v>37</v>
      </c>
      <c r="C94" t="s">
        <v>252</v>
      </c>
      <c r="D94">
        <v>57578</v>
      </c>
    </row>
    <row r="95" spans="1:4" ht="12.75">
      <c r="A95" t="s">
        <v>253</v>
      </c>
      <c r="B95">
        <v>38</v>
      </c>
      <c r="C95" t="s">
        <v>254</v>
      </c>
      <c r="D95">
        <v>92524</v>
      </c>
    </row>
    <row r="96" spans="1:4" ht="12.75">
      <c r="A96" t="s">
        <v>255</v>
      </c>
      <c r="B96">
        <v>40</v>
      </c>
      <c r="C96" t="s">
        <v>256</v>
      </c>
      <c r="D96">
        <v>542881</v>
      </c>
    </row>
    <row r="97" spans="1:4" ht="12.75">
      <c r="A97" t="s">
        <v>257</v>
      </c>
      <c r="B97">
        <v>39</v>
      </c>
      <c r="C97" t="s">
        <v>258</v>
      </c>
      <c r="D97">
        <v>117817</v>
      </c>
    </row>
    <row r="98" spans="1:4" ht="12.75">
      <c r="A98" t="s">
        <v>259</v>
      </c>
      <c r="B98">
        <v>256</v>
      </c>
      <c r="C98" t="s">
        <v>260</v>
      </c>
      <c r="D98">
        <v>10294345</v>
      </c>
    </row>
    <row r="99" spans="1:4" ht="12.75">
      <c r="A99" t="s">
        <v>261</v>
      </c>
      <c r="B99">
        <v>257</v>
      </c>
      <c r="C99" t="s">
        <v>262</v>
      </c>
      <c r="D99">
        <v>7637072</v>
      </c>
    </row>
    <row r="100" spans="1:4" ht="12.75">
      <c r="A100" t="s">
        <v>263</v>
      </c>
      <c r="B100">
        <v>258</v>
      </c>
      <c r="C100" t="s">
        <v>264</v>
      </c>
      <c r="D100">
        <v>353424</v>
      </c>
    </row>
    <row r="101" spans="1:4" ht="12.75">
      <c r="A101" t="s">
        <v>265</v>
      </c>
      <c r="B101">
        <v>259</v>
      </c>
      <c r="C101" t="s">
        <v>266</v>
      </c>
      <c r="D101">
        <v>7726956</v>
      </c>
    </row>
    <row r="102" spans="1:4" ht="12.75">
      <c r="A102" t="s">
        <v>267</v>
      </c>
      <c r="B102">
        <v>165</v>
      </c>
      <c r="C102" t="s">
        <v>268</v>
      </c>
      <c r="D102">
        <v>593602</v>
      </c>
    </row>
    <row r="103" spans="1:4" ht="12.75">
      <c r="A103" t="s">
        <v>269</v>
      </c>
      <c r="B103">
        <v>41</v>
      </c>
      <c r="C103" t="s">
        <v>270</v>
      </c>
      <c r="D103">
        <v>75252</v>
      </c>
    </row>
    <row r="104" spans="1:4" ht="12.75">
      <c r="A104" t="s">
        <v>271</v>
      </c>
      <c r="B104">
        <v>260</v>
      </c>
      <c r="C104" t="s">
        <v>272</v>
      </c>
      <c r="D104">
        <v>598732</v>
      </c>
    </row>
    <row r="105" spans="1:4" ht="12.75">
      <c r="A105" t="s">
        <v>273</v>
      </c>
      <c r="B105">
        <v>261</v>
      </c>
      <c r="C105" t="s">
        <v>274</v>
      </c>
      <c r="D105">
        <v>106978</v>
      </c>
    </row>
    <row r="106" spans="1:4" ht="12.75">
      <c r="A106" t="s">
        <v>275</v>
      </c>
      <c r="B106">
        <v>262</v>
      </c>
      <c r="C106" t="s">
        <v>276</v>
      </c>
      <c r="D106">
        <v>25167673</v>
      </c>
    </row>
    <row r="107" spans="1:4" ht="12.75">
      <c r="A107" t="s">
        <v>277</v>
      </c>
      <c r="B107">
        <v>892</v>
      </c>
      <c r="C107" t="s">
        <v>278</v>
      </c>
      <c r="D107">
        <v>112072</v>
      </c>
    </row>
    <row r="108" spans="1:4" ht="12.75">
      <c r="A108" t="s">
        <v>279</v>
      </c>
      <c r="B108">
        <v>198</v>
      </c>
      <c r="C108" t="s">
        <v>280</v>
      </c>
      <c r="D108">
        <v>7440439</v>
      </c>
    </row>
    <row r="109" spans="1:4" ht="12.75">
      <c r="A109" t="s">
        <v>281</v>
      </c>
      <c r="B109">
        <v>43</v>
      </c>
      <c r="C109" t="s">
        <v>282</v>
      </c>
      <c r="D109">
        <v>156627</v>
      </c>
    </row>
    <row r="110" spans="1:4" ht="12.75">
      <c r="A110" t="s">
        <v>283</v>
      </c>
      <c r="B110">
        <v>44</v>
      </c>
      <c r="C110" t="s">
        <v>284</v>
      </c>
      <c r="D110">
        <v>105602</v>
      </c>
    </row>
    <row r="111" spans="1:4" ht="12.75">
      <c r="A111" t="s">
        <v>285</v>
      </c>
      <c r="B111">
        <v>45</v>
      </c>
      <c r="C111" t="s">
        <v>286</v>
      </c>
      <c r="D111">
        <v>133062</v>
      </c>
    </row>
    <row r="112" spans="1:4" ht="12.75">
      <c r="A112" t="s">
        <v>287</v>
      </c>
      <c r="B112">
        <v>46</v>
      </c>
      <c r="C112" t="s">
        <v>288</v>
      </c>
      <c r="D112">
        <v>63252</v>
      </c>
    </row>
    <row r="113" spans="1:4" ht="12.75">
      <c r="A113" t="s">
        <v>289</v>
      </c>
      <c r="B113">
        <v>47</v>
      </c>
      <c r="C113" t="s">
        <v>290</v>
      </c>
      <c r="D113">
        <v>75150</v>
      </c>
    </row>
    <row r="114" spans="1:4" ht="12.75">
      <c r="A114" t="s">
        <v>291</v>
      </c>
      <c r="B114">
        <v>267</v>
      </c>
      <c r="C114" t="s">
        <v>292</v>
      </c>
      <c r="D114">
        <v>463581</v>
      </c>
    </row>
    <row r="115" spans="1:4" ht="12.75">
      <c r="A115" t="s">
        <v>293</v>
      </c>
      <c r="B115">
        <v>48</v>
      </c>
      <c r="C115" t="s">
        <v>294</v>
      </c>
      <c r="D115">
        <v>56235</v>
      </c>
    </row>
    <row r="116" spans="1:4" ht="12.75">
      <c r="A116" t="s">
        <v>295</v>
      </c>
      <c r="B116">
        <v>50</v>
      </c>
      <c r="C116" t="s">
        <v>296</v>
      </c>
      <c r="D116">
        <v>120809</v>
      </c>
    </row>
    <row r="117" spans="1:4" ht="12.75">
      <c r="A117" t="s">
        <v>297</v>
      </c>
      <c r="B117">
        <v>51</v>
      </c>
      <c r="C117" t="s">
        <v>298</v>
      </c>
      <c r="D117">
        <v>133904</v>
      </c>
    </row>
    <row r="118" spans="1:4" ht="12.75">
      <c r="A118" t="s">
        <v>299</v>
      </c>
      <c r="B118">
        <v>52</v>
      </c>
      <c r="C118" t="s">
        <v>300</v>
      </c>
      <c r="D118">
        <v>57749</v>
      </c>
    </row>
    <row r="119" spans="1:4" ht="12.75">
      <c r="A119" t="s">
        <v>301</v>
      </c>
      <c r="B119">
        <v>53</v>
      </c>
      <c r="C119" t="s">
        <v>302</v>
      </c>
      <c r="D119">
        <v>7782505</v>
      </c>
    </row>
    <row r="120" spans="1:4" ht="12.75">
      <c r="A120" t="s">
        <v>303</v>
      </c>
      <c r="B120">
        <v>268</v>
      </c>
      <c r="C120" t="s">
        <v>304</v>
      </c>
      <c r="D120">
        <v>10049044</v>
      </c>
    </row>
    <row r="121" spans="1:4" ht="12.75">
      <c r="A121" t="s">
        <v>305</v>
      </c>
      <c r="B121">
        <v>269</v>
      </c>
      <c r="C121" t="s">
        <v>306</v>
      </c>
      <c r="D121">
        <v>7791211</v>
      </c>
    </row>
    <row r="122" spans="1:4" ht="12.75">
      <c r="A122" t="s">
        <v>307</v>
      </c>
      <c r="B122">
        <v>54</v>
      </c>
      <c r="C122" t="s">
        <v>308</v>
      </c>
      <c r="D122">
        <v>79118</v>
      </c>
    </row>
    <row r="123" spans="1:4" ht="12.75">
      <c r="A123" t="s">
        <v>309</v>
      </c>
      <c r="B123">
        <v>55</v>
      </c>
      <c r="C123" t="s">
        <v>310</v>
      </c>
      <c r="D123">
        <v>108907</v>
      </c>
    </row>
    <row r="124" spans="1:4" ht="12.75">
      <c r="A124" t="s">
        <v>311</v>
      </c>
      <c r="B124">
        <v>56</v>
      </c>
      <c r="C124" t="s">
        <v>312</v>
      </c>
      <c r="D124">
        <v>510156</v>
      </c>
    </row>
    <row r="125" spans="1:4" ht="12.75">
      <c r="A125" t="s">
        <v>313</v>
      </c>
      <c r="B125">
        <v>270</v>
      </c>
      <c r="C125" t="s">
        <v>314</v>
      </c>
      <c r="D125">
        <v>107073</v>
      </c>
    </row>
    <row r="126" spans="1:4" ht="12.75">
      <c r="A126" t="s">
        <v>315</v>
      </c>
      <c r="B126">
        <v>20</v>
      </c>
      <c r="C126" t="s">
        <v>316</v>
      </c>
      <c r="D126">
        <v>75014</v>
      </c>
    </row>
    <row r="127" spans="1:4" ht="12.75">
      <c r="A127" t="s">
        <v>317</v>
      </c>
      <c r="B127">
        <v>57</v>
      </c>
      <c r="C127" t="s">
        <v>318</v>
      </c>
      <c r="D127">
        <v>67663</v>
      </c>
    </row>
    <row r="128" spans="1:4" ht="12.75">
      <c r="A128" t="s">
        <v>319</v>
      </c>
      <c r="B128">
        <v>58</v>
      </c>
      <c r="C128" t="s">
        <v>320</v>
      </c>
      <c r="D128">
        <v>107302</v>
      </c>
    </row>
    <row r="129" spans="1:4" ht="12.75">
      <c r="A129" t="s">
        <v>321</v>
      </c>
      <c r="B129">
        <v>357</v>
      </c>
      <c r="C129" t="s">
        <v>322</v>
      </c>
      <c r="D129">
        <v>79389</v>
      </c>
    </row>
    <row r="130" spans="1:4" ht="12.75">
      <c r="A130" t="s">
        <v>323</v>
      </c>
      <c r="B130">
        <v>199</v>
      </c>
      <c r="C130" t="s">
        <v>324</v>
      </c>
      <c r="D130">
        <v>7440473</v>
      </c>
    </row>
    <row r="131" spans="1:4" ht="12.75">
      <c r="A131" t="s">
        <v>325</v>
      </c>
      <c r="B131">
        <v>515</v>
      </c>
      <c r="C131" t="s">
        <v>326</v>
      </c>
      <c r="D131">
        <v>218019</v>
      </c>
    </row>
    <row r="132" spans="1:4" ht="12.75">
      <c r="A132" t="s">
        <v>327</v>
      </c>
      <c r="B132">
        <v>265</v>
      </c>
      <c r="C132" t="s">
        <v>328</v>
      </c>
      <c r="D132">
        <v>590181</v>
      </c>
    </row>
    <row r="133" spans="1:4" ht="12.75">
      <c r="A133" t="s">
        <v>329</v>
      </c>
      <c r="B133">
        <v>6</v>
      </c>
      <c r="C133" t="s">
        <v>329</v>
      </c>
      <c r="D133">
        <v>630080</v>
      </c>
    </row>
    <row r="134" spans="1:4" ht="12.75">
      <c r="A134" t="s">
        <v>330</v>
      </c>
      <c r="B134">
        <v>61</v>
      </c>
      <c r="C134" t="s">
        <v>331</v>
      </c>
      <c r="D134" t="s">
        <v>332</v>
      </c>
    </row>
    <row r="135" spans="1:4" ht="12.75">
      <c r="A135" t="s">
        <v>333</v>
      </c>
      <c r="B135">
        <v>17</v>
      </c>
      <c r="C135" t="s">
        <v>334</v>
      </c>
      <c r="D135">
        <v>8007452</v>
      </c>
    </row>
    <row r="136" spans="1:4" ht="12.75">
      <c r="A136" t="s">
        <v>335</v>
      </c>
      <c r="B136">
        <v>429</v>
      </c>
      <c r="C136" t="s">
        <v>336</v>
      </c>
      <c r="D136">
        <v>7440508</v>
      </c>
    </row>
    <row r="137" spans="1:4" ht="12.75">
      <c r="A137" t="s">
        <v>337</v>
      </c>
      <c r="B137">
        <v>62</v>
      </c>
      <c r="C137" t="s">
        <v>338</v>
      </c>
      <c r="D137">
        <v>1319773</v>
      </c>
    </row>
    <row r="138" spans="1:4" ht="12.75">
      <c r="A138" t="s">
        <v>339</v>
      </c>
      <c r="B138">
        <v>64</v>
      </c>
      <c r="C138" t="s">
        <v>340</v>
      </c>
      <c r="D138" t="s">
        <v>332</v>
      </c>
    </row>
    <row r="139" spans="1:4" ht="12.75">
      <c r="A139" t="s">
        <v>341</v>
      </c>
      <c r="B139">
        <v>275</v>
      </c>
      <c r="C139" t="s">
        <v>342</v>
      </c>
      <c r="D139">
        <v>460195</v>
      </c>
    </row>
    <row r="140" spans="1:4" ht="12.75">
      <c r="A140" t="s">
        <v>343</v>
      </c>
      <c r="B140">
        <v>276</v>
      </c>
      <c r="C140" t="s">
        <v>344</v>
      </c>
      <c r="D140">
        <v>506774</v>
      </c>
    </row>
    <row r="141" spans="1:4" ht="12.75">
      <c r="A141" t="s">
        <v>345</v>
      </c>
      <c r="B141">
        <v>277</v>
      </c>
      <c r="C141" t="s">
        <v>346</v>
      </c>
      <c r="D141">
        <v>108918</v>
      </c>
    </row>
    <row r="142" spans="1:4" ht="12.75">
      <c r="A142" t="s">
        <v>347</v>
      </c>
      <c r="B142">
        <v>278</v>
      </c>
      <c r="C142" t="s">
        <v>348</v>
      </c>
      <c r="D142">
        <v>75194</v>
      </c>
    </row>
    <row r="143" spans="1:4" ht="12.75">
      <c r="A143" t="s">
        <v>349</v>
      </c>
      <c r="B143">
        <v>65</v>
      </c>
      <c r="C143" t="s">
        <v>350</v>
      </c>
      <c r="D143">
        <v>72559</v>
      </c>
    </row>
    <row r="144" spans="1:4" ht="12.75">
      <c r="A144" t="s">
        <v>351</v>
      </c>
      <c r="B144">
        <v>66</v>
      </c>
      <c r="C144" t="s">
        <v>352</v>
      </c>
      <c r="D144">
        <v>334883</v>
      </c>
    </row>
    <row r="145" spans="1:4" ht="12.75">
      <c r="A145" t="s">
        <v>353</v>
      </c>
      <c r="B145">
        <v>516</v>
      </c>
      <c r="C145" t="s">
        <v>354</v>
      </c>
      <c r="D145">
        <v>53703</v>
      </c>
    </row>
    <row r="146" spans="1:4" ht="12.75">
      <c r="A146" t="s">
        <v>355</v>
      </c>
      <c r="B146">
        <v>67</v>
      </c>
      <c r="C146" t="s">
        <v>356</v>
      </c>
      <c r="D146">
        <v>132649</v>
      </c>
    </row>
    <row r="147" spans="1:4" ht="12.75">
      <c r="A147" t="s">
        <v>357</v>
      </c>
      <c r="B147">
        <v>279</v>
      </c>
      <c r="C147" t="s">
        <v>358</v>
      </c>
      <c r="D147">
        <v>19287457</v>
      </c>
    </row>
    <row r="148" spans="1:4" ht="12.75">
      <c r="A148" t="s">
        <v>359</v>
      </c>
      <c r="B148">
        <v>68</v>
      </c>
      <c r="C148" t="s">
        <v>360</v>
      </c>
      <c r="D148">
        <v>84742</v>
      </c>
    </row>
    <row r="149" spans="1:4" ht="12.75">
      <c r="A149" t="s">
        <v>361</v>
      </c>
      <c r="B149">
        <v>285</v>
      </c>
      <c r="C149" t="s">
        <v>362</v>
      </c>
      <c r="D149">
        <v>75785</v>
      </c>
    </row>
    <row r="150" spans="1:4" ht="12.75">
      <c r="A150" t="s">
        <v>363</v>
      </c>
      <c r="B150">
        <v>69</v>
      </c>
      <c r="C150" t="s">
        <v>364</v>
      </c>
      <c r="D150">
        <v>111444</v>
      </c>
    </row>
    <row r="151" spans="1:4" ht="12.75">
      <c r="A151" t="s">
        <v>365</v>
      </c>
      <c r="B151">
        <v>281</v>
      </c>
      <c r="C151" t="s">
        <v>366</v>
      </c>
      <c r="D151">
        <v>4109960</v>
      </c>
    </row>
    <row r="152" spans="1:4" ht="12.75">
      <c r="A152" t="s">
        <v>367</v>
      </c>
      <c r="B152">
        <v>70</v>
      </c>
      <c r="C152" t="s">
        <v>368</v>
      </c>
      <c r="D152">
        <v>62737</v>
      </c>
    </row>
    <row r="153" spans="1:4" ht="12.75">
      <c r="A153" t="s">
        <v>369</v>
      </c>
      <c r="B153">
        <v>71</v>
      </c>
      <c r="C153" t="s">
        <v>370</v>
      </c>
      <c r="D153">
        <v>111422</v>
      </c>
    </row>
    <row r="154" spans="1:4" ht="12.75">
      <c r="A154" t="s">
        <v>371</v>
      </c>
      <c r="B154">
        <v>289</v>
      </c>
      <c r="C154" t="s">
        <v>372</v>
      </c>
      <c r="D154">
        <v>60297</v>
      </c>
    </row>
    <row r="155" spans="1:4" ht="12.75">
      <c r="A155" t="s">
        <v>373</v>
      </c>
      <c r="B155">
        <v>72</v>
      </c>
      <c r="C155" t="s">
        <v>374</v>
      </c>
      <c r="D155">
        <v>64675</v>
      </c>
    </row>
    <row r="156" spans="1:4" ht="12.75">
      <c r="A156" t="s">
        <v>375</v>
      </c>
      <c r="B156">
        <v>318</v>
      </c>
      <c r="C156" t="s">
        <v>376</v>
      </c>
      <c r="D156">
        <v>115106</v>
      </c>
    </row>
    <row r="157" spans="1:4" ht="12.75">
      <c r="A157" t="s">
        <v>377</v>
      </c>
      <c r="B157">
        <v>283</v>
      </c>
      <c r="C157" t="s">
        <v>378</v>
      </c>
      <c r="D157">
        <v>2524030</v>
      </c>
    </row>
    <row r="158" spans="1:4" ht="12.75">
      <c r="A158" t="s">
        <v>379</v>
      </c>
      <c r="B158">
        <v>76</v>
      </c>
      <c r="C158" t="s">
        <v>380</v>
      </c>
      <c r="D158">
        <v>131113</v>
      </c>
    </row>
    <row r="159" spans="1:4" ht="12.75">
      <c r="A159" t="s">
        <v>381</v>
      </c>
      <c r="B159">
        <v>77</v>
      </c>
      <c r="C159" t="s">
        <v>382</v>
      </c>
      <c r="D159">
        <v>77781</v>
      </c>
    </row>
    <row r="160" spans="1:4" ht="12.75">
      <c r="A160" t="s">
        <v>383</v>
      </c>
      <c r="B160">
        <v>284</v>
      </c>
      <c r="C160" t="s">
        <v>384</v>
      </c>
      <c r="D160">
        <v>124403</v>
      </c>
    </row>
    <row r="161" spans="1:4" ht="12.75">
      <c r="A161" t="s">
        <v>385</v>
      </c>
      <c r="B161">
        <v>703</v>
      </c>
      <c r="C161" t="s">
        <v>386</v>
      </c>
      <c r="D161">
        <v>624920</v>
      </c>
    </row>
    <row r="162" spans="1:4" ht="12.75">
      <c r="A162" t="s">
        <v>387</v>
      </c>
      <c r="B162">
        <v>286</v>
      </c>
      <c r="C162" t="s">
        <v>388</v>
      </c>
      <c r="D162">
        <v>57147</v>
      </c>
    </row>
    <row r="163" spans="1:4" ht="12.75">
      <c r="A163" t="s">
        <v>389</v>
      </c>
      <c r="B163">
        <v>702</v>
      </c>
      <c r="C163" t="s">
        <v>390</v>
      </c>
      <c r="D163">
        <v>75183</v>
      </c>
    </row>
    <row r="164" spans="1:4" ht="12.75">
      <c r="A164" t="s">
        <v>391</v>
      </c>
      <c r="B164">
        <v>78</v>
      </c>
      <c r="C164" t="s">
        <v>392</v>
      </c>
      <c r="D164">
        <v>106898</v>
      </c>
    </row>
    <row r="165" spans="1:4" ht="12.75">
      <c r="A165" t="s">
        <v>393</v>
      </c>
      <c r="B165">
        <v>288</v>
      </c>
      <c r="C165" t="s">
        <v>394</v>
      </c>
      <c r="D165">
        <v>74840</v>
      </c>
    </row>
    <row r="166" spans="1:4" ht="12.75">
      <c r="A166" t="s">
        <v>395</v>
      </c>
      <c r="B166">
        <v>646</v>
      </c>
      <c r="C166" t="s">
        <v>396</v>
      </c>
      <c r="D166">
        <v>64175</v>
      </c>
    </row>
    <row r="167" spans="1:4" ht="12.75">
      <c r="A167" t="s">
        <v>397</v>
      </c>
      <c r="B167">
        <v>897</v>
      </c>
      <c r="C167" t="s">
        <v>398</v>
      </c>
      <c r="D167">
        <v>141786</v>
      </c>
    </row>
    <row r="168" spans="1:4" ht="12.75">
      <c r="A168" t="s">
        <v>399</v>
      </c>
      <c r="B168">
        <v>79</v>
      </c>
      <c r="C168" t="s">
        <v>400</v>
      </c>
      <c r="D168">
        <v>140885</v>
      </c>
    </row>
    <row r="169" spans="1:4" ht="12.75">
      <c r="A169" t="s">
        <v>401</v>
      </c>
      <c r="B169">
        <v>80</v>
      </c>
      <c r="C169" t="s">
        <v>402</v>
      </c>
      <c r="D169">
        <v>100414</v>
      </c>
    </row>
    <row r="170" spans="1:4" ht="12.75">
      <c r="A170" t="s">
        <v>403</v>
      </c>
      <c r="B170">
        <v>81</v>
      </c>
      <c r="C170" t="s">
        <v>404</v>
      </c>
      <c r="D170">
        <v>51796</v>
      </c>
    </row>
    <row r="171" spans="1:4" ht="12.75">
      <c r="A171" t="s">
        <v>405</v>
      </c>
      <c r="B171">
        <v>82</v>
      </c>
      <c r="C171" t="s">
        <v>406</v>
      </c>
      <c r="D171">
        <v>75003</v>
      </c>
    </row>
    <row r="172" spans="1:4" ht="12.75">
      <c r="A172" t="s">
        <v>407</v>
      </c>
      <c r="B172">
        <v>290</v>
      </c>
      <c r="C172" t="s">
        <v>408</v>
      </c>
      <c r="D172">
        <v>75081</v>
      </c>
    </row>
    <row r="173" spans="1:4" ht="12.75">
      <c r="A173" t="s">
        <v>409</v>
      </c>
      <c r="B173">
        <v>291</v>
      </c>
      <c r="C173" t="s">
        <v>410</v>
      </c>
      <c r="D173">
        <v>109955</v>
      </c>
    </row>
    <row r="174" spans="1:4" ht="12.75">
      <c r="A174" t="s">
        <v>411</v>
      </c>
      <c r="B174">
        <v>292</v>
      </c>
      <c r="C174" t="s">
        <v>412</v>
      </c>
      <c r="D174">
        <v>75047</v>
      </c>
    </row>
    <row r="175" spans="1:4" ht="12.75">
      <c r="A175" t="s">
        <v>413</v>
      </c>
      <c r="B175">
        <v>293</v>
      </c>
      <c r="C175" t="s">
        <v>414</v>
      </c>
      <c r="D175">
        <v>74851</v>
      </c>
    </row>
    <row r="176" spans="1:4" ht="12.75">
      <c r="A176" t="s">
        <v>415</v>
      </c>
      <c r="B176">
        <v>84</v>
      </c>
      <c r="C176" t="s">
        <v>416</v>
      </c>
      <c r="D176">
        <v>107062</v>
      </c>
    </row>
    <row r="177" spans="1:4" ht="12.75">
      <c r="A177" t="s">
        <v>417</v>
      </c>
      <c r="B177">
        <v>85</v>
      </c>
      <c r="C177" t="s">
        <v>418</v>
      </c>
      <c r="D177">
        <v>107211</v>
      </c>
    </row>
    <row r="178" spans="1:4" ht="12.75">
      <c r="A178" t="s">
        <v>419</v>
      </c>
      <c r="B178">
        <v>87</v>
      </c>
      <c r="C178" t="s">
        <v>420</v>
      </c>
      <c r="D178">
        <v>75218</v>
      </c>
    </row>
    <row r="179" spans="1:4" ht="12.75">
      <c r="A179" t="s">
        <v>421</v>
      </c>
      <c r="B179">
        <v>893</v>
      </c>
      <c r="C179" t="s">
        <v>422</v>
      </c>
      <c r="D179">
        <v>2807309</v>
      </c>
    </row>
    <row r="180" spans="1:4" ht="12.75">
      <c r="A180" t="s">
        <v>423</v>
      </c>
      <c r="B180">
        <v>295</v>
      </c>
      <c r="C180" t="s">
        <v>424</v>
      </c>
      <c r="D180">
        <v>151564</v>
      </c>
    </row>
    <row r="181" spans="1:4" ht="12.75">
      <c r="A181" t="s">
        <v>425</v>
      </c>
      <c r="B181">
        <v>88</v>
      </c>
      <c r="C181" t="s">
        <v>426</v>
      </c>
      <c r="D181">
        <v>96457</v>
      </c>
    </row>
    <row r="182" spans="1:4" ht="12.75">
      <c r="A182" t="s">
        <v>427</v>
      </c>
      <c r="B182">
        <v>89</v>
      </c>
      <c r="C182" t="s">
        <v>428</v>
      </c>
      <c r="D182">
        <v>75343</v>
      </c>
    </row>
    <row r="183" spans="1:4" ht="12.75">
      <c r="A183" t="s">
        <v>429</v>
      </c>
      <c r="B183">
        <v>204</v>
      </c>
      <c r="C183" t="s">
        <v>430</v>
      </c>
      <c r="D183">
        <v>7782414</v>
      </c>
    </row>
    <row r="184" spans="1:4" ht="12.75">
      <c r="A184" t="s">
        <v>431</v>
      </c>
      <c r="B184">
        <v>90</v>
      </c>
      <c r="C184" t="s">
        <v>432</v>
      </c>
      <c r="D184" t="s">
        <v>332</v>
      </c>
    </row>
    <row r="185" spans="1:4" ht="12.75">
      <c r="A185" t="s">
        <v>433</v>
      </c>
      <c r="B185">
        <v>528</v>
      </c>
      <c r="C185" t="s">
        <v>434</v>
      </c>
      <c r="D185">
        <v>206440</v>
      </c>
    </row>
    <row r="186" spans="1:4" ht="12.75">
      <c r="A186" t="s">
        <v>435</v>
      </c>
      <c r="B186">
        <v>388</v>
      </c>
      <c r="C186" t="s">
        <v>436</v>
      </c>
      <c r="D186">
        <v>16984488</v>
      </c>
    </row>
    <row r="187" spans="1:4" ht="12.75">
      <c r="A187" t="s">
        <v>437</v>
      </c>
      <c r="B187">
        <v>91</v>
      </c>
      <c r="C187" t="s">
        <v>438</v>
      </c>
      <c r="D187">
        <v>50000</v>
      </c>
    </row>
    <row r="188" spans="1:4" ht="12.75">
      <c r="A188" t="s">
        <v>439</v>
      </c>
      <c r="B188">
        <v>296</v>
      </c>
      <c r="C188" t="s">
        <v>440</v>
      </c>
      <c r="D188">
        <v>107164</v>
      </c>
    </row>
    <row r="189" spans="1:4" ht="12.75">
      <c r="A189" t="s">
        <v>441</v>
      </c>
      <c r="B189">
        <v>297</v>
      </c>
      <c r="C189" t="s">
        <v>442</v>
      </c>
      <c r="D189">
        <v>110009</v>
      </c>
    </row>
    <row r="190" spans="1:4" ht="12.75">
      <c r="A190" t="s">
        <v>443</v>
      </c>
      <c r="B190">
        <v>92</v>
      </c>
      <c r="C190" t="s">
        <v>444</v>
      </c>
      <c r="D190" t="s">
        <v>332</v>
      </c>
    </row>
    <row r="191" spans="1:4" ht="12.75">
      <c r="A191" t="s">
        <v>445</v>
      </c>
      <c r="B191">
        <v>382</v>
      </c>
      <c r="C191" t="s">
        <v>446</v>
      </c>
      <c r="D191" t="s">
        <v>332</v>
      </c>
    </row>
    <row r="192" spans="1:4" ht="12.75">
      <c r="A192" t="s">
        <v>447</v>
      </c>
      <c r="B192">
        <v>298</v>
      </c>
      <c r="C192" t="s">
        <v>448</v>
      </c>
      <c r="D192">
        <v>76448</v>
      </c>
    </row>
    <row r="193" spans="1:4" ht="12.75">
      <c r="A193" t="s">
        <v>449</v>
      </c>
      <c r="B193">
        <v>94</v>
      </c>
      <c r="C193" t="s">
        <v>450</v>
      </c>
      <c r="D193">
        <v>118741</v>
      </c>
    </row>
    <row r="194" spans="1:4" ht="12.75">
      <c r="A194" t="s">
        <v>451</v>
      </c>
      <c r="B194">
        <v>95</v>
      </c>
      <c r="C194" t="s">
        <v>452</v>
      </c>
      <c r="D194">
        <v>87683</v>
      </c>
    </row>
    <row r="195" spans="1:4" ht="12.75">
      <c r="A195" t="s">
        <v>453</v>
      </c>
      <c r="B195">
        <v>96</v>
      </c>
      <c r="C195" t="s">
        <v>454</v>
      </c>
      <c r="D195">
        <v>77474</v>
      </c>
    </row>
    <row r="196" spans="1:4" ht="12.75">
      <c r="A196" t="s">
        <v>455</v>
      </c>
      <c r="B196">
        <v>97</v>
      </c>
      <c r="C196" t="s">
        <v>456</v>
      </c>
      <c r="D196">
        <v>67721</v>
      </c>
    </row>
    <row r="197" spans="1:4" ht="12.75">
      <c r="A197" t="s">
        <v>457</v>
      </c>
      <c r="B197">
        <v>98</v>
      </c>
      <c r="C197" t="s">
        <v>458</v>
      </c>
      <c r="D197">
        <v>822060</v>
      </c>
    </row>
    <row r="198" spans="1:4" ht="12.75">
      <c r="A198" t="s">
        <v>459</v>
      </c>
      <c r="B198">
        <v>99</v>
      </c>
      <c r="C198" t="s">
        <v>460</v>
      </c>
      <c r="D198">
        <v>680319</v>
      </c>
    </row>
    <row r="199" spans="1:4" ht="12.75">
      <c r="A199" t="s">
        <v>461</v>
      </c>
      <c r="B199">
        <v>100</v>
      </c>
      <c r="C199" t="s">
        <v>462</v>
      </c>
      <c r="D199">
        <v>110543</v>
      </c>
    </row>
    <row r="200" spans="1:4" ht="12.75">
      <c r="A200" t="s">
        <v>463</v>
      </c>
      <c r="B200">
        <v>695</v>
      </c>
      <c r="C200" t="s">
        <v>464</v>
      </c>
      <c r="D200">
        <v>18540299</v>
      </c>
    </row>
    <row r="201" spans="1:4" ht="12.75">
      <c r="A201" t="s">
        <v>465</v>
      </c>
      <c r="B201">
        <v>203</v>
      </c>
      <c r="C201" t="s">
        <v>466</v>
      </c>
      <c r="D201">
        <v>7697372</v>
      </c>
    </row>
    <row r="202" spans="1:4" ht="12.75">
      <c r="A202" t="s">
        <v>467</v>
      </c>
      <c r="B202">
        <v>101</v>
      </c>
      <c r="C202" t="s">
        <v>468</v>
      </c>
      <c r="D202">
        <v>302012</v>
      </c>
    </row>
    <row r="203" spans="1:4" ht="12.75">
      <c r="A203" t="s">
        <v>469</v>
      </c>
      <c r="B203">
        <v>102</v>
      </c>
      <c r="C203" t="s">
        <v>470</v>
      </c>
      <c r="D203">
        <v>7647010</v>
      </c>
    </row>
    <row r="204" spans="1:4" ht="12.75">
      <c r="A204" t="s">
        <v>471</v>
      </c>
      <c r="B204">
        <v>299</v>
      </c>
      <c r="C204" t="s">
        <v>472</v>
      </c>
      <c r="D204">
        <v>74908</v>
      </c>
    </row>
    <row r="205" spans="1:4" ht="12.75">
      <c r="A205" t="s">
        <v>473</v>
      </c>
      <c r="B205">
        <v>300</v>
      </c>
      <c r="C205" t="s">
        <v>474</v>
      </c>
      <c r="D205">
        <v>1333740</v>
      </c>
    </row>
    <row r="206" spans="1:4" ht="12.75">
      <c r="A206" t="s">
        <v>475</v>
      </c>
      <c r="B206">
        <v>1000</v>
      </c>
      <c r="C206" t="s">
        <v>476</v>
      </c>
      <c r="D206">
        <v>10035106</v>
      </c>
    </row>
    <row r="207" spans="1:4" ht="12.75">
      <c r="A207" t="s">
        <v>477</v>
      </c>
      <c r="B207">
        <v>103</v>
      </c>
      <c r="C207" t="s">
        <v>478</v>
      </c>
      <c r="D207">
        <v>7664393</v>
      </c>
    </row>
    <row r="208" spans="1:4" ht="12.75">
      <c r="A208" t="s">
        <v>479</v>
      </c>
      <c r="B208">
        <v>1001</v>
      </c>
      <c r="C208" t="s">
        <v>480</v>
      </c>
      <c r="D208">
        <v>10034852</v>
      </c>
    </row>
    <row r="209" spans="1:4" ht="12.75">
      <c r="A209" t="s">
        <v>481</v>
      </c>
      <c r="B209">
        <v>302</v>
      </c>
      <c r="C209" t="s">
        <v>482</v>
      </c>
      <c r="D209">
        <v>7722841</v>
      </c>
    </row>
    <row r="210" spans="1:4" ht="12.75">
      <c r="A210" t="s">
        <v>483</v>
      </c>
      <c r="B210">
        <v>233</v>
      </c>
      <c r="C210" t="s">
        <v>484</v>
      </c>
      <c r="D210">
        <v>7783064</v>
      </c>
    </row>
    <row r="211" spans="1:4" ht="12.75">
      <c r="A211" t="s">
        <v>485</v>
      </c>
      <c r="B211">
        <v>104</v>
      </c>
      <c r="C211" t="s">
        <v>486</v>
      </c>
      <c r="D211">
        <v>123319</v>
      </c>
    </row>
    <row r="212" spans="1:4" ht="12.75">
      <c r="A212" t="s">
        <v>487</v>
      </c>
      <c r="B212">
        <v>530</v>
      </c>
      <c r="C212" t="s">
        <v>488</v>
      </c>
      <c r="D212">
        <v>193395</v>
      </c>
    </row>
    <row r="213" spans="1:4" ht="12.75">
      <c r="A213" t="s">
        <v>489</v>
      </c>
      <c r="B213">
        <v>117</v>
      </c>
      <c r="C213" t="s">
        <v>490</v>
      </c>
      <c r="D213">
        <v>74884</v>
      </c>
    </row>
    <row r="214" spans="1:4" ht="12.75">
      <c r="A214" t="s">
        <v>491</v>
      </c>
      <c r="B214">
        <v>304</v>
      </c>
      <c r="C214" t="s">
        <v>492</v>
      </c>
      <c r="D214">
        <v>13463406</v>
      </c>
    </row>
    <row r="215" spans="1:4" ht="12.75">
      <c r="A215" t="s">
        <v>493</v>
      </c>
      <c r="B215">
        <v>305</v>
      </c>
      <c r="C215" t="s">
        <v>494</v>
      </c>
      <c r="D215">
        <v>75285</v>
      </c>
    </row>
    <row r="216" spans="1:4" ht="12.75">
      <c r="A216" t="s">
        <v>495</v>
      </c>
      <c r="B216">
        <v>306</v>
      </c>
      <c r="C216" t="s">
        <v>496</v>
      </c>
      <c r="D216">
        <v>78820</v>
      </c>
    </row>
    <row r="217" spans="1:4" ht="12.75">
      <c r="A217" t="s">
        <v>497</v>
      </c>
      <c r="B217">
        <v>307</v>
      </c>
      <c r="C217" t="s">
        <v>498</v>
      </c>
      <c r="D217">
        <v>78784</v>
      </c>
    </row>
    <row r="218" spans="1:4" ht="12.75">
      <c r="A218" t="s">
        <v>499</v>
      </c>
      <c r="B218">
        <v>105</v>
      </c>
      <c r="C218" t="s">
        <v>500</v>
      </c>
      <c r="D218">
        <v>78591</v>
      </c>
    </row>
    <row r="219" spans="1:4" ht="12.75">
      <c r="A219" t="s">
        <v>501</v>
      </c>
      <c r="B219">
        <v>308</v>
      </c>
      <c r="C219" t="s">
        <v>502</v>
      </c>
      <c r="D219">
        <v>78795</v>
      </c>
    </row>
    <row r="220" spans="1:4" ht="12.75">
      <c r="A220" t="s">
        <v>503</v>
      </c>
      <c r="B220">
        <v>310</v>
      </c>
      <c r="C220" t="s">
        <v>504</v>
      </c>
      <c r="D220">
        <v>108236</v>
      </c>
    </row>
    <row r="221" spans="1:4" ht="12.75">
      <c r="A221" t="s">
        <v>505</v>
      </c>
      <c r="B221">
        <v>311</v>
      </c>
      <c r="C221" t="s">
        <v>506</v>
      </c>
      <c r="D221">
        <v>75310</v>
      </c>
    </row>
    <row r="222" spans="1:4" ht="12.75">
      <c r="A222" t="s">
        <v>507</v>
      </c>
      <c r="B222">
        <v>63</v>
      </c>
      <c r="C222" t="s">
        <v>508</v>
      </c>
      <c r="D222">
        <v>98828</v>
      </c>
    </row>
    <row r="223" spans="1:4" ht="12.75">
      <c r="A223" t="s">
        <v>509</v>
      </c>
      <c r="B223">
        <v>312</v>
      </c>
      <c r="C223" t="s">
        <v>510</v>
      </c>
      <c r="D223">
        <v>78977</v>
      </c>
    </row>
    <row r="224" spans="1:4" ht="12.75">
      <c r="A224" t="s">
        <v>511</v>
      </c>
      <c r="B224">
        <v>197</v>
      </c>
      <c r="C224" t="s">
        <v>512</v>
      </c>
      <c r="D224">
        <v>7439921</v>
      </c>
    </row>
    <row r="225" spans="1:4" ht="12.75">
      <c r="A225" t="s">
        <v>513</v>
      </c>
      <c r="B225">
        <v>106</v>
      </c>
      <c r="C225" t="s">
        <v>514</v>
      </c>
      <c r="D225">
        <v>58899</v>
      </c>
    </row>
    <row r="226" spans="1:4" ht="12.75">
      <c r="A226" t="s">
        <v>515</v>
      </c>
      <c r="B226">
        <v>489</v>
      </c>
      <c r="C226" t="s">
        <v>516</v>
      </c>
      <c r="D226">
        <v>108383</v>
      </c>
    </row>
    <row r="227" spans="1:4" ht="12.75">
      <c r="A227" t="s">
        <v>517</v>
      </c>
      <c r="B227">
        <v>109</v>
      </c>
      <c r="C227" t="s">
        <v>518</v>
      </c>
      <c r="D227">
        <v>108316</v>
      </c>
    </row>
    <row r="228" spans="1:4" ht="12.75">
      <c r="A228" t="s">
        <v>519</v>
      </c>
      <c r="B228">
        <v>213</v>
      </c>
      <c r="C228" t="s">
        <v>520</v>
      </c>
      <c r="D228">
        <v>7439965</v>
      </c>
    </row>
    <row r="229" spans="1:4" ht="12.75">
      <c r="A229" t="s">
        <v>521</v>
      </c>
      <c r="B229">
        <v>107</v>
      </c>
      <c r="C229" t="s">
        <v>522</v>
      </c>
      <c r="D229">
        <v>108394</v>
      </c>
    </row>
    <row r="230" spans="1:4" ht="12.75">
      <c r="A230" t="s">
        <v>523</v>
      </c>
      <c r="B230">
        <v>384</v>
      </c>
      <c r="C230" t="s">
        <v>524</v>
      </c>
      <c r="D230">
        <v>7439976</v>
      </c>
    </row>
    <row r="231" spans="1:4" ht="12.75">
      <c r="A231" t="s">
        <v>525</v>
      </c>
      <c r="B231">
        <v>313</v>
      </c>
      <c r="C231" t="s">
        <v>526</v>
      </c>
      <c r="D231">
        <v>126987</v>
      </c>
    </row>
    <row r="232" spans="1:4" ht="12.75">
      <c r="A232" t="s">
        <v>527</v>
      </c>
      <c r="B232">
        <v>314</v>
      </c>
      <c r="C232" t="s">
        <v>528</v>
      </c>
      <c r="D232">
        <v>74828</v>
      </c>
    </row>
    <row r="233" spans="1:4" ht="12.75">
      <c r="A233" t="s">
        <v>529</v>
      </c>
      <c r="B233">
        <v>110</v>
      </c>
      <c r="C233" t="s">
        <v>530</v>
      </c>
      <c r="D233">
        <v>67561</v>
      </c>
    </row>
    <row r="234" spans="1:4" ht="12.75">
      <c r="A234" t="s">
        <v>531</v>
      </c>
      <c r="B234">
        <v>111</v>
      </c>
      <c r="C234" t="s">
        <v>532</v>
      </c>
      <c r="D234">
        <v>72435</v>
      </c>
    </row>
    <row r="235" spans="1:4" ht="12.75">
      <c r="A235" t="s">
        <v>533</v>
      </c>
      <c r="B235">
        <v>891</v>
      </c>
      <c r="C235" t="s">
        <v>534</v>
      </c>
      <c r="D235">
        <v>111773</v>
      </c>
    </row>
    <row r="236" spans="1:4" ht="12.75">
      <c r="A236" t="s">
        <v>535</v>
      </c>
      <c r="B236">
        <v>112</v>
      </c>
      <c r="C236" t="s">
        <v>536</v>
      </c>
      <c r="D236">
        <v>74839</v>
      </c>
    </row>
    <row r="237" spans="1:4" ht="12.75">
      <c r="A237" t="s">
        <v>537</v>
      </c>
      <c r="B237">
        <v>113</v>
      </c>
      <c r="C237" t="s">
        <v>538</v>
      </c>
      <c r="D237">
        <v>74873</v>
      </c>
    </row>
    <row r="238" spans="1:4" ht="12.75">
      <c r="A238" t="s">
        <v>539</v>
      </c>
      <c r="B238">
        <v>114</v>
      </c>
      <c r="C238" t="s">
        <v>540</v>
      </c>
      <c r="D238">
        <v>71556</v>
      </c>
    </row>
    <row r="239" spans="1:4" ht="12.75">
      <c r="A239" t="s">
        <v>541</v>
      </c>
      <c r="B239">
        <v>115</v>
      </c>
      <c r="C239" t="s">
        <v>542</v>
      </c>
      <c r="D239">
        <v>78933</v>
      </c>
    </row>
    <row r="240" spans="1:4" ht="12.75">
      <c r="A240" t="s">
        <v>543</v>
      </c>
      <c r="B240">
        <v>366</v>
      </c>
      <c r="C240" t="s">
        <v>544</v>
      </c>
      <c r="D240">
        <v>107313</v>
      </c>
    </row>
    <row r="241" spans="1:4" ht="12.75">
      <c r="A241" t="s">
        <v>545</v>
      </c>
      <c r="B241">
        <v>116</v>
      </c>
      <c r="C241" t="s">
        <v>546</v>
      </c>
      <c r="D241">
        <v>60344</v>
      </c>
    </row>
    <row r="242" spans="1:4" ht="12.75">
      <c r="A242" t="s">
        <v>547</v>
      </c>
      <c r="B242">
        <v>118</v>
      </c>
      <c r="C242" t="s">
        <v>548</v>
      </c>
      <c r="D242">
        <v>108101</v>
      </c>
    </row>
    <row r="243" spans="1:4" ht="12.75">
      <c r="A243" t="s">
        <v>549</v>
      </c>
      <c r="B243">
        <v>119</v>
      </c>
      <c r="C243" t="s">
        <v>550</v>
      </c>
      <c r="D243">
        <v>624839</v>
      </c>
    </row>
    <row r="244" spans="1:4" ht="12.75">
      <c r="A244" t="s">
        <v>551</v>
      </c>
      <c r="B244">
        <v>319</v>
      </c>
      <c r="C244" t="s">
        <v>552</v>
      </c>
      <c r="D244">
        <v>74931</v>
      </c>
    </row>
    <row r="245" spans="1:4" ht="12.75">
      <c r="A245" t="s">
        <v>553</v>
      </c>
      <c r="B245">
        <v>120</v>
      </c>
      <c r="C245" t="s">
        <v>554</v>
      </c>
      <c r="D245">
        <v>80626</v>
      </c>
    </row>
    <row r="246" spans="1:4" ht="12.75">
      <c r="A246" t="s">
        <v>555</v>
      </c>
      <c r="B246">
        <v>121</v>
      </c>
      <c r="C246" t="s">
        <v>556</v>
      </c>
      <c r="D246">
        <v>1634044</v>
      </c>
    </row>
    <row r="247" spans="1:4" ht="12.75">
      <c r="A247" t="s">
        <v>557</v>
      </c>
      <c r="B247">
        <v>320</v>
      </c>
      <c r="C247" t="s">
        <v>558</v>
      </c>
      <c r="D247">
        <v>556649</v>
      </c>
    </row>
    <row r="248" spans="1:4" ht="12.75">
      <c r="A248" t="s">
        <v>559</v>
      </c>
      <c r="B248">
        <v>321</v>
      </c>
      <c r="C248" t="s">
        <v>560</v>
      </c>
      <c r="D248">
        <v>74895</v>
      </c>
    </row>
    <row r="249" spans="1:4" ht="12.75">
      <c r="A249" t="s">
        <v>561</v>
      </c>
      <c r="B249">
        <v>317</v>
      </c>
      <c r="C249" t="s">
        <v>562</v>
      </c>
      <c r="D249">
        <v>79221</v>
      </c>
    </row>
    <row r="250" spans="1:4" ht="12.75">
      <c r="A250" t="s">
        <v>563</v>
      </c>
      <c r="B250">
        <v>122</v>
      </c>
      <c r="C250" t="s">
        <v>564</v>
      </c>
      <c r="D250">
        <v>75092</v>
      </c>
    </row>
    <row r="251" spans="1:4" ht="12.75">
      <c r="A251" t="s">
        <v>565</v>
      </c>
      <c r="B251">
        <v>323</v>
      </c>
      <c r="C251" t="s">
        <v>566</v>
      </c>
      <c r="D251">
        <v>75796</v>
      </c>
    </row>
    <row r="252" spans="1:4" ht="12.75">
      <c r="A252" t="s">
        <v>567</v>
      </c>
      <c r="B252">
        <v>435</v>
      </c>
      <c r="C252" t="s">
        <v>568</v>
      </c>
      <c r="D252">
        <v>7439987</v>
      </c>
    </row>
    <row r="253" spans="1:4" ht="12.75">
      <c r="A253" t="s">
        <v>569</v>
      </c>
      <c r="B253">
        <v>108</v>
      </c>
      <c r="C253" t="s">
        <v>570</v>
      </c>
      <c r="D253">
        <v>108383</v>
      </c>
    </row>
    <row r="254" spans="1:4" ht="12.75">
      <c r="A254" t="s">
        <v>571</v>
      </c>
      <c r="B254">
        <v>124</v>
      </c>
      <c r="C254" t="s">
        <v>572</v>
      </c>
      <c r="D254">
        <v>121697</v>
      </c>
    </row>
    <row r="255" spans="1:4" ht="12.75">
      <c r="A255" t="s">
        <v>573</v>
      </c>
      <c r="B255">
        <v>74</v>
      </c>
      <c r="C255" t="s">
        <v>574</v>
      </c>
      <c r="D255">
        <v>79447</v>
      </c>
    </row>
    <row r="256" spans="1:4" ht="12.75">
      <c r="A256" t="s">
        <v>575</v>
      </c>
      <c r="B256">
        <v>75</v>
      </c>
      <c r="C256" t="s">
        <v>576</v>
      </c>
      <c r="D256">
        <v>68122</v>
      </c>
    </row>
    <row r="257" spans="1:4" ht="12.75">
      <c r="A257" t="s">
        <v>577</v>
      </c>
      <c r="B257">
        <v>128</v>
      </c>
      <c r="C257" t="s">
        <v>578</v>
      </c>
      <c r="D257">
        <v>91203</v>
      </c>
    </row>
    <row r="258" spans="1:4" ht="12.75">
      <c r="A258" t="s">
        <v>579</v>
      </c>
      <c r="B258">
        <v>484</v>
      </c>
      <c r="C258" t="s">
        <v>580</v>
      </c>
      <c r="D258">
        <v>91203</v>
      </c>
    </row>
    <row r="259" spans="1:4" ht="12.75">
      <c r="A259" t="s">
        <v>581</v>
      </c>
      <c r="B259">
        <v>894</v>
      </c>
      <c r="C259" t="s">
        <v>582</v>
      </c>
      <c r="D259">
        <v>71363</v>
      </c>
    </row>
    <row r="260" spans="1:4" ht="12.75">
      <c r="A260" t="s">
        <v>583</v>
      </c>
      <c r="B260">
        <v>391</v>
      </c>
      <c r="C260" t="s">
        <v>584</v>
      </c>
      <c r="D260">
        <v>7440020</v>
      </c>
    </row>
    <row r="261" spans="1:4" ht="12.75">
      <c r="A261" t="s">
        <v>585</v>
      </c>
      <c r="B261">
        <v>325</v>
      </c>
      <c r="C261" t="s">
        <v>586</v>
      </c>
      <c r="D261">
        <v>10102439</v>
      </c>
    </row>
    <row r="262" spans="1:4" ht="12.75">
      <c r="A262" t="s">
        <v>587</v>
      </c>
      <c r="B262">
        <v>130</v>
      </c>
      <c r="C262" t="s">
        <v>588</v>
      </c>
      <c r="D262">
        <v>98953</v>
      </c>
    </row>
    <row r="263" spans="1:4" ht="12.75">
      <c r="A263" t="s">
        <v>589</v>
      </c>
      <c r="B263">
        <v>684</v>
      </c>
      <c r="C263" t="s">
        <v>590</v>
      </c>
      <c r="D263" t="s">
        <v>332</v>
      </c>
    </row>
    <row r="264" spans="1:4" ht="12.75">
      <c r="A264" t="s">
        <v>591</v>
      </c>
      <c r="B264">
        <v>126</v>
      </c>
      <c r="C264" t="s">
        <v>592</v>
      </c>
      <c r="D264">
        <v>62759</v>
      </c>
    </row>
    <row r="265" spans="1:4" ht="12.75">
      <c r="A265" t="s">
        <v>593</v>
      </c>
      <c r="B265">
        <v>127</v>
      </c>
      <c r="C265" t="s">
        <v>594</v>
      </c>
      <c r="D265">
        <v>59892</v>
      </c>
    </row>
    <row r="266" spans="1:4" ht="12.75">
      <c r="A266" t="s">
        <v>595</v>
      </c>
      <c r="B266">
        <v>125</v>
      </c>
      <c r="C266" t="s">
        <v>596</v>
      </c>
      <c r="D266">
        <v>684935</v>
      </c>
    </row>
    <row r="267" spans="1:4" ht="12.75">
      <c r="A267" t="s">
        <v>597</v>
      </c>
      <c r="B267">
        <v>8</v>
      </c>
      <c r="C267" t="s">
        <v>597</v>
      </c>
      <c r="D267">
        <v>10102440</v>
      </c>
    </row>
    <row r="268" spans="1:4" ht="12.75">
      <c r="A268" t="s">
        <v>598</v>
      </c>
      <c r="B268">
        <v>242</v>
      </c>
      <c r="C268" t="s">
        <v>599</v>
      </c>
      <c r="D268">
        <v>90040</v>
      </c>
    </row>
    <row r="269" spans="1:4" ht="12.75">
      <c r="A269" t="s">
        <v>600</v>
      </c>
      <c r="B269">
        <v>132</v>
      </c>
      <c r="C269" t="s">
        <v>601</v>
      </c>
      <c r="D269">
        <v>95487</v>
      </c>
    </row>
    <row r="270" spans="1:4" ht="12.75">
      <c r="A270" t="s">
        <v>602</v>
      </c>
      <c r="B270">
        <v>133</v>
      </c>
      <c r="C270" t="s">
        <v>603</v>
      </c>
      <c r="D270">
        <v>95534</v>
      </c>
    </row>
    <row r="271" spans="1:4" ht="12.75">
      <c r="A271" t="s">
        <v>604</v>
      </c>
      <c r="B271">
        <v>134</v>
      </c>
      <c r="C271" t="s">
        <v>605</v>
      </c>
      <c r="D271">
        <v>95476</v>
      </c>
    </row>
    <row r="272" spans="1:4" ht="12.75">
      <c r="A272" t="s">
        <v>606</v>
      </c>
      <c r="B272">
        <v>490</v>
      </c>
      <c r="C272" t="s">
        <v>607</v>
      </c>
      <c r="D272">
        <v>95476</v>
      </c>
    </row>
    <row r="273" spans="1:4" ht="12.75">
      <c r="A273" t="s">
        <v>608</v>
      </c>
      <c r="B273">
        <v>138</v>
      </c>
      <c r="C273" t="s">
        <v>609</v>
      </c>
      <c r="D273">
        <v>56382</v>
      </c>
    </row>
    <row r="274" spans="1:4" ht="12.75">
      <c r="A274" t="s">
        <v>610</v>
      </c>
      <c r="B274">
        <v>254</v>
      </c>
      <c r="C274" t="s">
        <v>611</v>
      </c>
      <c r="D274">
        <v>92875</v>
      </c>
    </row>
    <row r="275" spans="1:4" ht="12.75">
      <c r="A275" t="s">
        <v>612</v>
      </c>
      <c r="B275">
        <v>135</v>
      </c>
      <c r="C275" t="s">
        <v>613</v>
      </c>
      <c r="D275">
        <v>106445</v>
      </c>
    </row>
    <row r="276" spans="1:4" ht="12.75">
      <c r="A276" t="s">
        <v>614</v>
      </c>
      <c r="B276">
        <v>139</v>
      </c>
      <c r="C276" t="s">
        <v>615</v>
      </c>
      <c r="D276">
        <v>82688</v>
      </c>
    </row>
    <row r="277" spans="1:4" ht="12.75">
      <c r="A277" t="s">
        <v>616</v>
      </c>
      <c r="B277">
        <v>140</v>
      </c>
      <c r="C277" t="s">
        <v>617</v>
      </c>
      <c r="D277">
        <v>87865</v>
      </c>
    </row>
    <row r="278" spans="1:4" ht="12.75">
      <c r="A278" t="s">
        <v>618</v>
      </c>
      <c r="B278">
        <v>327</v>
      </c>
      <c r="C278" t="s">
        <v>619</v>
      </c>
      <c r="D278">
        <v>109660</v>
      </c>
    </row>
    <row r="279" spans="1:4" ht="12.75">
      <c r="A279" t="s">
        <v>620</v>
      </c>
      <c r="B279">
        <v>331</v>
      </c>
      <c r="C279" t="s">
        <v>621</v>
      </c>
      <c r="D279">
        <v>79210</v>
      </c>
    </row>
    <row r="280" spans="1:4" ht="12.75">
      <c r="A280" t="s">
        <v>622</v>
      </c>
      <c r="B280">
        <v>332</v>
      </c>
      <c r="C280" t="s">
        <v>623</v>
      </c>
      <c r="D280">
        <v>594423</v>
      </c>
    </row>
    <row r="281" spans="1:4" ht="12.75">
      <c r="A281" t="s">
        <v>624</v>
      </c>
      <c r="B281">
        <v>540</v>
      </c>
      <c r="C281" t="s">
        <v>625</v>
      </c>
      <c r="D281">
        <v>85018</v>
      </c>
    </row>
    <row r="282" spans="1:4" ht="12.75">
      <c r="A282" t="s">
        <v>626</v>
      </c>
      <c r="B282">
        <v>141</v>
      </c>
      <c r="C282" t="s">
        <v>627</v>
      </c>
      <c r="D282">
        <v>108952</v>
      </c>
    </row>
    <row r="283" spans="1:4" ht="12.75">
      <c r="A283" t="s">
        <v>628</v>
      </c>
      <c r="B283">
        <v>255</v>
      </c>
      <c r="C283" t="s">
        <v>629</v>
      </c>
      <c r="D283">
        <v>140294</v>
      </c>
    </row>
    <row r="284" spans="1:4" ht="12.75">
      <c r="A284" t="s">
        <v>630</v>
      </c>
      <c r="B284">
        <v>142</v>
      </c>
      <c r="C284" t="s">
        <v>631</v>
      </c>
      <c r="D284">
        <v>75445</v>
      </c>
    </row>
    <row r="285" spans="1:4" ht="12.75">
      <c r="A285" t="s">
        <v>632</v>
      </c>
      <c r="B285">
        <v>143</v>
      </c>
      <c r="C285" t="s">
        <v>633</v>
      </c>
      <c r="D285">
        <v>7803512</v>
      </c>
    </row>
    <row r="286" spans="1:4" ht="12.75">
      <c r="A286" t="s">
        <v>634</v>
      </c>
      <c r="B286">
        <v>144</v>
      </c>
      <c r="C286" t="s">
        <v>635</v>
      </c>
      <c r="D286">
        <v>7723140</v>
      </c>
    </row>
    <row r="287" spans="1:4" ht="12.75">
      <c r="A287" t="s">
        <v>636</v>
      </c>
      <c r="B287">
        <v>333</v>
      </c>
      <c r="C287" t="s">
        <v>637</v>
      </c>
      <c r="D287">
        <v>10025873</v>
      </c>
    </row>
    <row r="288" spans="1:4" ht="12.75">
      <c r="A288" t="s">
        <v>638</v>
      </c>
      <c r="B288">
        <v>334</v>
      </c>
      <c r="C288" t="s">
        <v>639</v>
      </c>
      <c r="D288">
        <v>7719122</v>
      </c>
    </row>
    <row r="289" spans="1:4" ht="12.75">
      <c r="A289" t="s">
        <v>640</v>
      </c>
      <c r="B289">
        <v>145</v>
      </c>
      <c r="C289" t="s">
        <v>641</v>
      </c>
      <c r="D289">
        <v>85449</v>
      </c>
    </row>
    <row r="290" spans="1:4" ht="12.75">
      <c r="A290" t="s">
        <v>642</v>
      </c>
      <c r="B290">
        <v>335</v>
      </c>
      <c r="C290" t="s">
        <v>643</v>
      </c>
      <c r="D290">
        <v>110894</v>
      </c>
    </row>
    <row r="291" spans="1:4" ht="12.75">
      <c r="A291" t="s">
        <v>644</v>
      </c>
      <c r="B291">
        <v>10</v>
      </c>
      <c r="C291" t="s">
        <v>644</v>
      </c>
      <c r="D291" t="s">
        <v>332</v>
      </c>
    </row>
    <row r="292" spans="1:4" ht="12.75">
      <c r="A292" t="s">
        <v>645</v>
      </c>
      <c r="B292">
        <v>882</v>
      </c>
      <c r="C292" t="s">
        <v>646</v>
      </c>
      <c r="D292" t="s">
        <v>332</v>
      </c>
    </row>
    <row r="293" spans="1:4" ht="12.75">
      <c r="A293" t="s">
        <v>647</v>
      </c>
      <c r="B293">
        <v>123</v>
      </c>
      <c r="C293" t="s">
        <v>648</v>
      </c>
      <c r="D293">
        <v>101688</v>
      </c>
    </row>
    <row r="294" spans="1:4" ht="12.75">
      <c r="A294" t="s">
        <v>649</v>
      </c>
      <c r="B294">
        <v>146</v>
      </c>
      <c r="C294" t="s">
        <v>650</v>
      </c>
      <c r="D294">
        <v>1336363</v>
      </c>
    </row>
    <row r="295" spans="1:4" ht="12.75">
      <c r="A295" t="s">
        <v>651</v>
      </c>
      <c r="B295">
        <v>147</v>
      </c>
      <c r="C295" t="s">
        <v>652</v>
      </c>
      <c r="D295" t="s">
        <v>332</v>
      </c>
    </row>
    <row r="296" spans="1:4" ht="12.75">
      <c r="A296" t="s">
        <v>653</v>
      </c>
      <c r="B296">
        <v>136</v>
      </c>
      <c r="C296" t="s">
        <v>654</v>
      </c>
      <c r="D296">
        <v>106503</v>
      </c>
    </row>
    <row r="297" spans="1:4" ht="12.75">
      <c r="A297" t="s">
        <v>655</v>
      </c>
      <c r="B297">
        <v>336</v>
      </c>
      <c r="C297" t="s">
        <v>656</v>
      </c>
      <c r="D297">
        <v>463490</v>
      </c>
    </row>
    <row r="298" spans="1:4" ht="12.75">
      <c r="A298" t="s">
        <v>657</v>
      </c>
      <c r="B298">
        <v>337</v>
      </c>
      <c r="C298" t="s">
        <v>658</v>
      </c>
      <c r="D298">
        <v>74986</v>
      </c>
    </row>
    <row r="299" spans="1:4" ht="12.75">
      <c r="A299" t="s">
        <v>659</v>
      </c>
      <c r="B299">
        <v>148</v>
      </c>
      <c r="C299" t="s">
        <v>660</v>
      </c>
      <c r="D299">
        <v>123386</v>
      </c>
    </row>
    <row r="300" spans="1:4" ht="12.75">
      <c r="A300" t="s">
        <v>661</v>
      </c>
      <c r="B300">
        <v>338</v>
      </c>
      <c r="C300" t="s">
        <v>662</v>
      </c>
      <c r="D300">
        <v>107120</v>
      </c>
    </row>
    <row r="301" spans="1:4" ht="12.75">
      <c r="A301" t="s">
        <v>663</v>
      </c>
      <c r="B301">
        <v>149</v>
      </c>
      <c r="C301" t="s">
        <v>664</v>
      </c>
      <c r="D301">
        <v>114261</v>
      </c>
    </row>
    <row r="302" spans="1:4" ht="12.75">
      <c r="A302" t="s">
        <v>665</v>
      </c>
      <c r="B302">
        <v>339</v>
      </c>
      <c r="C302" t="s">
        <v>666</v>
      </c>
      <c r="D302">
        <v>109615</v>
      </c>
    </row>
    <row r="303" spans="1:4" ht="12.75">
      <c r="A303" t="s">
        <v>667</v>
      </c>
      <c r="B303">
        <v>340</v>
      </c>
      <c r="C303" t="s">
        <v>668</v>
      </c>
      <c r="D303">
        <v>115071</v>
      </c>
    </row>
    <row r="304" spans="1:4" ht="12.75">
      <c r="A304" t="s">
        <v>669</v>
      </c>
      <c r="B304">
        <v>150</v>
      </c>
      <c r="C304" t="s">
        <v>670</v>
      </c>
      <c r="D304">
        <v>78875</v>
      </c>
    </row>
    <row r="305" spans="1:4" ht="12.75">
      <c r="A305" t="s">
        <v>671</v>
      </c>
      <c r="B305">
        <v>151</v>
      </c>
      <c r="C305" t="s">
        <v>672</v>
      </c>
      <c r="D305">
        <v>75569</v>
      </c>
    </row>
    <row r="306" spans="1:4" ht="12.75">
      <c r="A306" t="s">
        <v>673</v>
      </c>
      <c r="B306">
        <v>372</v>
      </c>
      <c r="C306" t="s">
        <v>674</v>
      </c>
      <c r="D306">
        <v>75558</v>
      </c>
    </row>
    <row r="307" spans="1:4" ht="12.75">
      <c r="A307" t="s">
        <v>675</v>
      </c>
      <c r="B307">
        <v>341</v>
      </c>
      <c r="C307" t="s">
        <v>676</v>
      </c>
      <c r="D307">
        <v>74997</v>
      </c>
    </row>
    <row r="308" spans="1:4" ht="12.75">
      <c r="A308" t="s">
        <v>677</v>
      </c>
      <c r="B308">
        <v>137</v>
      </c>
      <c r="C308" t="s">
        <v>678</v>
      </c>
      <c r="D308">
        <v>106423</v>
      </c>
    </row>
    <row r="309" spans="1:4" ht="12.75">
      <c r="A309" t="s">
        <v>679</v>
      </c>
      <c r="B309">
        <v>541</v>
      </c>
      <c r="C309" t="s">
        <v>680</v>
      </c>
      <c r="D309">
        <v>129000</v>
      </c>
    </row>
    <row r="310" spans="1:4" ht="12.75">
      <c r="A310" t="s">
        <v>681</v>
      </c>
      <c r="B310">
        <v>152</v>
      </c>
      <c r="C310" t="s">
        <v>682</v>
      </c>
      <c r="D310">
        <v>91225</v>
      </c>
    </row>
    <row r="311" spans="1:4" ht="12.75">
      <c r="A311" t="s">
        <v>683</v>
      </c>
      <c r="B311">
        <v>19</v>
      </c>
      <c r="C311" t="s">
        <v>684</v>
      </c>
      <c r="D311" t="s">
        <v>332</v>
      </c>
    </row>
    <row r="312" spans="1:4" ht="12.75">
      <c r="A312" t="s">
        <v>685</v>
      </c>
      <c r="B312">
        <v>390</v>
      </c>
      <c r="C312" t="s">
        <v>686</v>
      </c>
      <c r="D312">
        <v>7782492</v>
      </c>
    </row>
    <row r="313" spans="1:4" ht="12.75">
      <c r="A313" t="s">
        <v>687</v>
      </c>
      <c r="B313">
        <v>343</v>
      </c>
      <c r="C313" t="s">
        <v>688</v>
      </c>
      <c r="D313">
        <v>7803625</v>
      </c>
    </row>
    <row r="314" spans="1:4" ht="12.75">
      <c r="A314" t="s">
        <v>689</v>
      </c>
      <c r="B314">
        <v>11</v>
      </c>
      <c r="C314" t="s">
        <v>689</v>
      </c>
      <c r="D314">
        <v>7446095</v>
      </c>
    </row>
    <row r="315" spans="1:4" ht="12.75">
      <c r="A315" t="s">
        <v>690</v>
      </c>
      <c r="B315">
        <v>155</v>
      </c>
      <c r="C315" t="s">
        <v>691</v>
      </c>
      <c r="D315">
        <v>100425</v>
      </c>
    </row>
    <row r="316" spans="1:4" ht="12.75">
      <c r="A316" t="s">
        <v>692</v>
      </c>
      <c r="B316">
        <v>157</v>
      </c>
      <c r="C316" t="s">
        <v>693</v>
      </c>
      <c r="D316">
        <v>96093</v>
      </c>
    </row>
    <row r="317" spans="1:4" ht="12.75">
      <c r="A317" t="s">
        <v>694</v>
      </c>
      <c r="B317">
        <v>344</v>
      </c>
      <c r="C317" t="s">
        <v>695</v>
      </c>
      <c r="D317">
        <v>7783600</v>
      </c>
    </row>
    <row r="318" spans="1:4" ht="12.75">
      <c r="A318" t="s">
        <v>696</v>
      </c>
      <c r="B318">
        <v>347</v>
      </c>
      <c r="C318" t="s">
        <v>697</v>
      </c>
      <c r="D318">
        <v>7664939</v>
      </c>
    </row>
    <row r="319" spans="1:4" ht="12.75">
      <c r="A319" t="s">
        <v>698</v>
      </c>
      <c r="B319">
        <v>354</v>
      </c>
      <c r="C319" t="s">
        <v>699</v>
      </c>
      <c r="D319">
        <v>110576</v>
      </c>
    </row>
    <row r="320" spans="1:4" ht="12.75">
      <c r="A320" t="s">
        <v>700</v>
      </c>
      <c r="B320">
        <v>182</v>
      </c>
      <c r="C320" t="s">
        <v>701</v>
      </c>
      <c r="D320">
        <v>1746016</v>
      </c>
    </row>
    <row r="321" spans="1:4" ht="12.75">
      <c r="A321" t="s">
        <v>702</v>
      </c>
      <c r="B321">
        <v>156</v>
      </c>
      <c r="C321" t="s">
        <v>703</v>
      </c>
      <c r="D321">
        <v>127184</v>
      </c>
    </row>
    <row r="322" spans="1:4" ht="12.75">
      <c r="A322" t="s">
        <v>704</v>
      </c>
      <c r="B322">
        <v>346</v>
      </c>
      <c r="C322" t="s">
        <v>705</v>
      </c>
      <c r="D322">
        <v>116143</v>
      </c>
    </row>
    <row r="323" spans="1:4" ht="12.75">
      <c r="A323" t="s">
        <v>706</v>
      </c>
      <c r="B323">
        <v>349</v>
      </c>
      <c r="C323" t="s">
        <v>707</v>
      </c>
      <c r="D323">
        <v>75763</v>
      </c>
    </row>
    <row r="324" spans="1:4" ht="12.75">
      <c r="A324" t="s">
        <v>708</v>
      </c>
      <c r="B324">
        <v>350</v>
      </c>
      <c r="C324" t="s">
        <v>709</v>
      </c>
      <c r="D324">
        <v>509148</v>
      </c>
    </row>
    <row r="325" spans="1:4" ht="12.75">
      <c r="A325" t="s">
        <v>710</v>
      </c>
      <c r="B325">
        <v>351</v>
      </c>
      <c r="C325" t="s">
        <v>711</v>
      </c>
      <c r="D325">
        <v>108985</v>
      </c>
    </row>
    <row r="326" spans="1:4" ht="12.75">
      <c r="A326" t="s">
        <v>712</v>
      </c>
      <c r="B326">
        <v>158</v>
      </c>
      <c r="C326" t="s">
        <v>713</v>
      </c>
      <c r="D326">
        <v>7550450</v>
      </c>
    </row>
    <row r="327" spans="1:4" ht="12.75">
      <c r="A327" t="s">
        <v>714</v>
      </c>
      <c r="B327">
        <v>159</v>
      </c>
      <c r="C327" t="s">
        <v>715</v>
      </c>
      <c r="D327">
        <v>108883</v>
      </c>
    </row>
    <row r="328" spans="1:4" ht="12.75">
      <c r="A328" t="s">
        <v>716</v>
      </c>
      <c r="B328">
        <v>352</v>
      </c>
      <c r="C328" t="s">
        <v>717</v>
      </c>
      <c r="D328">
        <v>91087</v>
      </c>
    </row>
    <row r="329" spans="1:4" ht="12.75">
      <c r="A329" t="s">
        <v>718</v>
      </c>
      <c r="B329">
        <v>353</v>
      </c>
      <c r="C329" t="s">
        <v>719</v>
      </c>
      <c r="D329">
        <v>26471625</v>
      </c>
    </row>
    <row r="330" spans="1:4" ht="12.75">
      <c r="A330" t="s">
        <v>720</v>
      </c>
      <c r="B330">
        <v>371</v>
      </c>
      <c r="C330" t="s">
        <v>721</v>
      </c>
      <c r="D330">
        <v>584849</v>
      </c>
    </row>
    <row r="331" spans="1:4" ht="12.75">
      <c r="A331" t="s">
        <v>722</v>
      </c>
      <c r="B331">
        <v>692</v>
      </c>
      <c r="C331" t="s">
        <v>723</v>
      </c>
      <c r="D331">
        <v>1330207</v>
      </c>
    </row>
    <row r="332" spans="1:4" ht="12.75">
      <c r="A332" t="s">
        <v>724</v>
      </c>
      <c r="B332">
        <v>160</v>
      </c>
      <c r="C332" t="s">
        <v>725</v>
      </c>
      <c r="D332">
        <v>8001352</v>
      </c>
    </row>
    <row r="333" spans="1:4" ht="12.75">
      <c r="A333" t="s">
        <v>726</v>
      </c>
      <c r="B333">
        <v>274</v>
      </c>
      <c r="C333" t="s">
        <v>727</v>
      </c>
      <c r="D333">
        <v>123739</v>
      </c>
    </row>
    <row r="334" spans="1:4" ht="12.75">
      <c r="A334" t="s">
        <v>728</v>
      </c>
      <c r="B334">
        <v>266</v>
      </c>
      <c r="C334" t="s">
        <v>729</v>
      </c>
      <c r="D334">
        <v>624646</v>
      </c>
    </row>
    <row r="335" spans="1:4" ht="12.75">
      <c r="A335" t="s">
        <v>730</v>
      </c>
      <c r="B335">
        <v>161</v>
      </c>
      <c r="C335" t="s">
        <v>731</v>
      </c>
      <c r="D335">
        <v>79016</v>
      </c>
    </row>
    <row r="336" spans="1:4" ht="12.75">
      <c r="A336" t="s">
        <v>732</v>
      </c>
      <c r="B336">
        <v>355</v>
      </c>
      <c r="C336" t="s">
        <v>733</v>
      </c>
      <c r="D336">
        <v>115219</v>
      </c>
    </row>
    <row r="337" spans="1:4" ht="12.75">
      <c r="A337" t="s">
        <v>734</v>
      </c>
      <c r="B337">
        <v>356</v>
      </c>
      <c r="C337" t="s">
        <v>735</v>
      </c>
      <c r="D337">
        <v>10025782</v>
      </c>
    </row>
    <row r="338" spans="1:4" ht="12.75">
      <c r="A338" t="s">
        <v>736</v>
      </c>
      <c r="B338">
        <v>162</v>
      </c>
      <c r="C338" t="s">
        <v>737</v>
      </c>
      <c r="D338">
        <v>121448</v>
      </c>
    </row>
    <row r="339" spans="1:4" ht="12.75">
      <c r="A339" t="s">
        <v>738</v>
      </c>
      <c r="B339">
        <v>163</v>
      </c>
      <c r="C339" t="s">
        <v>739</v>
      </c>
      <c r="D339">
        <v>1582098</v>
      </c>
    </row>
    <row r="340" spans="1:4" ht="12.75">
      <c r="A340" t="s">
        <v>740</v>
      </c>
      <c r="B340">
        <v>358</v>
      </c>
      <c r="C340" t="s">
        <v>741</v>
      </c>
      <c r="D340">
        <v>75503</v>
      </c>
    </row>
    <row r="341" spans="1:4" ht="12.75">
      <c r="A341" t="s">
        <v>742</v>
      </c>
      <c r="B341">
        <v>359</v>
      </c>
      <c r="C341" t="s">
        <v>743</v>
      </c>
      <c r="D341">
        <v>75774</v>
      </c>
    </row>
    <row r="342" spans="1:4" ht="12.75">
      <c r="A342" t="s">
        <v>744</v>
      </c>
      <c r="B342">
        <v>704</v>
      </c>
      <c r="C342" t="s">
        <v>745</v>
      </c>
      <c r="D342" t="s">
        <v>332</v>
      </c>
    </row>
    <row r="343" spans="1:4" ht="12.75">
      <c r="A343" t="s">
        <v>746</v>
      </c>
      <c r="B343">
        <v>9</v>
      </c>
      <c r="C343" t="s">
        <v>747</v>
      </c>
      <c r="D343" t="s">
        <v>332</v>
      </c>
    </row>
    <row r="344" spans="1:4" ht="12.75">
      <c r="A344" t="s">
        <v>748</v>
      </c>
      <c r="B344">
        <v>446</v>
      </c>
      <c r="C344" t="s">
        <v>749</v>
      </c>
      <c r="D344">
        <v>7440622</v>
      </c>
    </row>
    <row r="345" spans="1:4" ht="12.75">
      <c r="A345" t="s">
        <v>750</v>
      </c>
      <c r="B345">
        <v>164</v>
      </c>
      <c r="C345" t="s">
        <v>751</v>
      </c>
      <c r="D345">
        <v>108054</v>
      </c>
    </row>
    <row r="346" spans="1:4" ht="12.75">
      <c r="A346" t="s">
        <v>752</v>
      </c>
      <c r="B346">
        <v>360</v>
      </c>
      <c r="C346" t="s">
        <v>753</v>
      </c>
      <c r="D346">
        <v>689974</v>
      </c>
    </row>
    <row r="347" spans="1:4" ht="12.75">
      <c r="A347" t="s">
        <v>754</v>
      </c>
      <c r="B347">
        <v>361</v>
      </c>
      <c r="C347" t="s">
        <v>755</v>
      </c>
      <c r="D347">
        <v>109922</v>
      </c>
    </row>
    <row r="348" spans="1:4" ht="12.75">
      <c r="A348" t="s">
        <v>756</v>
      </c>
      <c r="B348">
        <v>368</v>
      </c>
      <c r="C348" t="s">
        <v>757</v>
      </c>
      <c r="D348">
        <v>75025</v>
      </c>
    </row>
    <row r="349" spans="1:4" ht="12.75">
      <c r="A349" t="s">
        <v>758</v>
      </c>
      <c r="B349">
        <v>362</v>
      </c>
      <c r="C349" t="s">
        <v>759</v>
      </c>
      <c r="D349">
        <v>107255</v>
      </c>
    </row>
    <row r="350" spans="1:4" ht="12.75">
      <c r="A350" t="s">
        <v>760</v>
      </c>
      <c r="B350">
        <v>166</v>
      </c>
      <c r="C350" t="s">
        <v>761</v>
      </c>
      <c r="D350">
        <v>75354</v>
      </c>
    </row>
    <row r="351" spans="1:4" ht="12.75">
      <c r="A351" t="s">
        <v>762</v>
      </c>
      <c r="B351">
        <v>12</v>
      </c>
      <c r="C351" t="s">
        <v>762</v>
      </c>
      <c r="D351" t="s">
        <v>332</v>
      </c>
    </row>
    <row r="352" spans="1:4" ht="12.75">
      <c r="A352" t="s">
        <v>763</v>
      </c>
      <c r="B352">
        <v>167</v>
      </c>
      <c r="C352" t="s">
        <v>764</v>
      </c>
      <c r="D352">
        <v>1330207</v>
      </c>
    </row>
    <row r="353" spans="1:4" ht="12.75">
      <c r="A353" t="s">
        <v>765</v>
      </c>
      <c r="B353">
        <v>389</v>
      </c>
      <c r="C353" t="s">
        <v>766</v>
      </c>
      <c r="D353">
        <v>7440666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selection activeCell="A29" sqref="A29"/>
    </sheetView>
  </sheetViews>
  <sheetFormatPr defaultColWidth="9.140625" defaultRowHeight="12.75"/>
  <cols>
    <col min="1" max="1" width="21.00390625" style="0" customWidth="1"/>
  </cols>
  <sheetData>
    <row r="1" spans="1:3" ht="12.75">
      <c r="A1" t="s">
        <v>52</v>
      </c>
      <c r="B1">
        <v>1</v>
      </c>
      <c r="C1">
        <v>2</v>
      </c>
    </row>
    <row r="2" spans="1:3" ht="12.75">
      <c r="A2" t="s">
        <v>767</v>
      </c>
      <c r="B2">
        <v>2</v>
      </c>
      <c r="C2">
        <v>4</v>
      </c>
    </row>
    <row r="3" spans="1:3" ht="12.75">
      <c r="A3" t="s">
        <v>768</v>
      </c>
      <c r="B3">
        <v>3</v>
      </c>
      <c r="C3">
        <v>5</v>
      </c>
    </row>
    <row r="4" spans="1:3" ht="12.75">
      <c r="A4" t="s">
        <v>769</v>
      </c>
      <c r="B4">
        <v>4</v>
      </c>
      <c r="C4">
        <v>6</v>
      </c>
    </row>
    <row r="5" spans="1:3" ht="12.75">
      <c r="A5" t="s">
        <v>54</v>
      </c>
      <c r="B5">
        <v>2</v>
      </c>
      <c r="C5">
        <v>41</v>
      </c>
    </row>
    <row r="6" spans="1:3" ht="12.75">
      <c r="A6" t="s">
        <v>770</v>
      </c>
      <c r="B6">
        <v>8</v>
      </c>
      <c r="C6">
        <v>50</v>
      </c>
    </row>
    <row r="7" spans="1:3" ht="12.75">
      <c r="A7" t="s">
        <v>771</v>
      </c>
      <c r="B7">
        <v>1</v>
      </c>
      <c r="C7">
        <v>61</v>
      </c>
    </row>
    <row r="8" spans="1:3" ht="12.75">
      <c r="A8" t="s">
        <v>772</v>
      </c>
      <c r="B8">
        <v>2</v>
      </c>
      <c r="C8">
        <v>62</v>
      </c>
    </row>
    <row r="9" spans="1:3" ht="12.75">
      <c r="A9" t="s">
        <v>773</v>
      </c>
      <c r="B9">
        <v>3</v>
      </c>
      <c r="C9">
        <v>42</v>
      </c>
    </row>
    <row r="10" spans="1:3" ht="12.75">
      <c r="A10" t="s">
        <v>774</v>
      </c>
      <c r="B10">
        <v>13</v>
      </c>
      <c r="C10">
        <v>63</v>
      </c>
    </row>
    <row r="11" spans="1:3" ht="12.75">
      <c r="A11" t="s">
        <v>775</v>
      </c>
      <c r="B11">
        <v>2</v>
      </c>
      <c r="C11">
        <v>21</v>
      </c>
    </row>
    <row r="12" spans="1:3" ht="12.75">
      <c r="A12" t="s">
        <v>776</v>
      </c>
      <c r="B12">
        <v>7</v>
      </c>
      <c r="C12">
        <v>32</v>
      </c>
    </row>
    <row r="13" spans="1:3" ht="12.75">
      <c r="A13" t="s">
        <v>273</v>
      </c>
      <c r="B13">
        <v>9</v>
      </c>
      <c r="C13">
        <v>34</v>
      </c>
    </row>
    <row r="14" spans="1:3" ht="12.75">
      <c r="A14" t="s">
        <v>777</v>
      </c>
      <c r="B14">
        <v>5</v>
      </c>
      <c r="C14">
        <v>66</v>
      </c>
    </row>
    <row r="15" spans="1:3" ht="12.75">
      <c r="A15" t="s">
        <v>778</v>
      </c>
      <c r="B15">
        <v>7</v>
      </c>
      <c r="C15">
        <v>49</v>
      </c>
    </row>
    <row r="16" spans="1:3" ht="12.75">
      <c r="A16" t="s">
        <v>779</v>
      </c>
      <c r="B16">
        <v>12</v>
      </c>
      <c r="C16">
        <v>38</v>
      </c>
    </row>
    <row r="17" spans="1:3" ht="12.75">
      <c r="A17" t="s">
        <v>780</v>
      </c>
      <c r="B17">
        <v>11</v>
      </c>
      <c r="C17">
        <v>37</v>
      </c>
    </row>
    <row r="18" spans="1:3" ht="12.75">
      <c r="A18" t="s">
        <v>781</v>
      </c>
      <c r="B18">
        <v>4</v>
      </c>
      <c r="C18">
        <v>48</v>
      </c>
    </row>
    <row r="19" spans="1:3" ht="12.75">
      <c r="A19" t="s">
        <v>782</v>
      </c>
      <c r="B19">
        <v>5</v>
      </c>
      <c r="C19">
        <v>43</v>
      </c>
    </row>
    <row r="20" spans="1:3" ht="12.75">
      <c r="A20" t="s">
        <v>783</v>
      </c>
      <c r="B20">
        <v>4</v>
      </c>
      <c r="C20">
        <v>23</v>
      </c>
    </row>
    <row r="21" spans="1:3" ht="12.75">
      <c r="A21" t="s">
        <v>784</v>
      </c>
      <c r="B21">
        <v>8</v>
      </c>
      <c r="C21">
        <v>3</v>
      </c>
    </row>
    <row r="22" spans="1:3" ht="12.75">
      <c r="A22" t="s">
        <v>785</v>
      </c>
      <c r="B22">
        <v>7</v>
      </c>
      <c r="C22">
        <v>1</v>
      </c>
    </row>
    <row r="23" spans="1:3" ht="12.75">
      <c r="A23" t="s">
        <v>786</v>
      </c>
      <c r="B23">
        <v>9</v>
      </c>
      <c r="C23">
        <v>96</v>
      </c>
    </row>
    <row r="24" spans="1:3" ht="12.75">
      <c r="A24" t="s">
        <v>787</v>
      </c>
      <c r="B24">
        <v>6</v>
      </c>
      <c r="C24">
        <v>44</v>
      </c>
    </row>
    <row r="25" spans="1:3" ht="12.75">
      <c r="A25" t="s">
        <v>788</v>
      </c>
      <c r="B25">
        <v>1</v>
      </c>
      <c r="C25">
        <v>11</v>
      </c>
    </row>
    <row r="26" spans="1:3" ht="12.75">
      <c r="A26" t="s">
        <v>53</v>
      </c>
      <c r="B26">
        <v>5</v>
      </c>
      <c r="C26">
        <v>25</v>
      </c>
    </row>
    <row r="27" spans="1:3" ht="12.75">
      <c r="A27" t="s">
        <v>789</v>
      </c>
      <c r="B27">
        <v>3</v>
      </c>
      <c r="C27">
        <v>45</v>
      </c>
    </row>
    <row r="28" spans="1:3" ht="12.75">
      <c r="A28" t="s">
        <v>790</v>
      </c>
      <c r="B28">
        <v>2</v>
      </c>
      <c r="C28">
        <v>10</v>
      </c>
    </row>
    <row r="29" spans="1:3" ht="12.75">
      <c r="A29" t="s">
        <v>657</v>
      </c>
      <c r="B29">
        <v>8</v>
      </c>
      <c r="C29">
        <v>33</v>
      </c>
    </row>
    <row r="30" spans="1:3" ht="12.75">
      <c r="A30" t="s">
        <v>791</v>
      </c>
      <c r="B30">
        <v>5</v>
      </c>
      <c r="C30">
        <v>7</v>
      </c>
    </row>
    <row r="31" spans="1:3" ht="12.75">
      <c r="A31" t="s">
        <v>792</v>
      </c>
      <c r="B31">
        <v>13</v>
      </c>
      <c r="C31">
        <v>39</v>
      </c>
    </row>
    <row r="32" spans="1:3" ht="12.75">
      <c r="A32" t="s">
        <v>793</v>
      </c>
      <c r="B32">
        <v>6</v>
      </c>
      <c r="C32">
        <v>26</v>
      </c>
    </row>
    <row r="33" spans="1:3" ht="12.75">
      <c r="A33" t="s">
        <v>794</v>
      </c>
      <c r="B33">
        <v>0</v>
      </c>
      <c r="C33">
        <v>9</v>
      </c>
    </row>
    <row r="34" spans="1:3" ht="12.75">
      <c r="A34" t="s">
        <v>795</v>
      </c>
      <c r="B34">
        <v>10</v>
      </c>
      <c r="C34">
        <v>97</v>
      </c>
    </row>
    <row r="35" spans="1:3" ht="12.75">
      <c r="A35" t="s">
        <v>796</v>
      </c>
      <c r="B35">
        <v>11</v>
      </c>
      <c r="C35">
        <v>98</v>
      </c>
    </row>
    <row r="36" spans="1:3" ht="12.75">
      <c r="A36" t="s">
        <v>797</v>
      </c>
      <c r="B36">
        <v>12</v>
      </c>
      <c r="C36">
        <v>99</v>
      </c>
    </row>
    <row r="37" spans="1:3" ht="12.75">
      <c r="A37" t="s">
        <v>798</v>
      </c>
      <c r="B37">
        <v>4</v>
      </c>
      <c r="C37">
        <v>46</v>
      </c>
    </row>
    <row r="38" spans="1:3" ht="12.75">
      <c r="A38" t="s">
        <v>799</v>
      </c>
      <c r="B38">
        <v>16</v>
      </c>
      <c r="C38">
        <v>0</v>
      </c>
    </row>
    <row r="39" spans="1:3" ht="12.75">
      <c r="A39" t="s">
        <v>800</v>
      </c>
      <c r="B39">
        <v>6</v>
      </c>
      <c r="C39">
        <v>80</v>
      </c>
    </row>
    <row r="40" spans="1:3" ht="12.75">
      <c r="A40" t="s">
        <v>801</v>
      </c>
      <c r="B40">
        <v>7</v>
      </c>
      <c r="C40">
        <v>81</v>
      </c>
    </row>
    <row r="41" spans="1:3" ht="12.75">
      <c r="A41" t="s">
        <v>802</v>
      </c>
      <c r="B41">
        <v>8</v>
      </c>
      <c r="C41">
        <v>82</v>
      </c>
    </row>
    <row r="42" spans="1:3" ht="12.75">
      <c r="A42" t="s">
        <v>803</v>
      </c>
      <c r="B42">
        <v>9</v>
      </c>
      <c r="C42">
        <v>83</v>
      </c>
    </row>
    <row r="43" spans="1:3" ht="12.75">
      <c r="A43" t="s">
        <v>804</v>
      </c>
      <c r="B43">
        <v>6</v>
      </c>
      <c r="C43">
        <v>8</v>
      </c>
    </row>
    <row r="44" spans="1:3" ht="12.75">
      <c r="A44" t="s">
        <v>805</v>
      </c>
      <c r="B44">
        <v>3</v>
      </c>
      <c r="C44">
        <v>22</v>
      </c>
    </row>
    <row r="45" spans="1:3" ht="12.75">
      <c r="A45" t="s">
        <v>806</v>
      </c>
      <c r="B45">
        <v>0</v>
      </c>
      <c r="C45">
        <v>47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29" sqref="A29"/>
    </sheetView>
  </sheetViews>
  <sheetFormatPr defaultColWidth="9.140625" defaultRowHeight="12.75"/>
  <cols>
    <col min="1" max="1" width="22.00390625" style="0" bestFit="1" customWidth="1"/>
    <col min="2" max="2" width="12.00390625" style="0" bestFit="1" customWidth="1"/>
    <col min="3" max="3" width="14.421875" style="0" bestFit="1" customWidth="1"/>
    <col min="4" max="4" width="12.00390625" style="0" bestFit="1" customWidth="1"/>
  </cols>
  <sheetData>
    <row r="1" spans="1:4" ht="12.75">
      <c r="A1" t="s">
        <v>20</v>
      </c>
      <c r="B1" t="s">
        <v>18</v>
      </c>
      <c r="C1" t="s">
        <v>807</v>
      </c>
      <c r="D1" t="s">
        <v>19</v>
      </c>
    </row>
    <row r="2" spans="1:4" ht="12.75">
      <c r="A2" t="s">
        <v>808</v>
      </c>
      <c r="B2">
        <v>12345</v>
      </c>
      <c r="C2" t="s">
        <v>809</v>
      </c>
      <c r="D2" s="10" t="s">
        <v>55</v>
      </c>
    </row>
    <row r="3" spans="1:4" ht="12.75">
      <c r="A3" t="s">
        <v>810</v>
      </c>
      <c r="B3">
        <v>44565</v>
      </c>
      <c r="C3" t="s">
        <v>811</v>
      </c>
      <c r="D3" s="10" t="s">
        <v>57</v>
      </c>
    </row>
    <row r="4" spans="1:4" ht="12.75">
      <c r="A4" t="s">
        <v>812</v>
      </c>
      <c r="B4">
        <v>887656</v>
      </c>
      <c r="C4" t="s">
        <v>811</v>
      </c>
      <c r="D4" s="10" t="s">
        <v>62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7">
      <selection activeCell="A29" sqref="A29"/>
    </sheetView>
  </sheetViews>
  <sheetFormatPr defaultColWidth="9.140625" defaultRowHeight="12.75"/>
  <cols>
    <col min="1" max="1" width="28.00390625" style="0" bestFit="1" customWidth="1"/>
    <col min="3" max="3" width="14.7109375" style="0" bestFit="1" customWidth="1"/>
  </cols>
  <sheetData>
    <row r="1" spans="1:3" ht="12.75">
      <c r="A1" t="s">
        <v>851</v>
      </c>
      <c r="B1" t="s">
        <v>850</v>
      </c>
      <c r="C1" t="s">
        <v>852</v>
      </c>
    </row>
    <row r="2" spans="1:3" ht="12.75">
      <c r="A2" t="s">
        <v>853</v>
      </c>
      <c r="B2">
        <v>16</v>
      </c>
      <c r="C2" t="s">
        <v>854</v>
      </c>
    </row>
    <row r="3" spans="1:3" ht="12.75">
      <c r="A3" t="s">
        <v>855</v>
      </c>
      <c r="B3">
        <v>27</v>
      </c>
      <c r="C3" t="s">
        <v>856</v>
      </c>
    </row>
    <row r="4" spans="1:3" ht="12.75">
      <c r="A4" t="s">
        <v>857</v>
      </c>
      <c r="B4">
        <v>8</v>
      </c>
      <c r="C4" t="s">
        <v>858</v>
      </c>
    </row>
    <row r="5" spans="1:3" ht="12.75">
      <c r="A5" t="s">
        <v>859</v>
      </c>
      <c r="B5">
        <v>11</v>
      </c>
      <c r="C5" t="s">
        <v>860</v>
      </c>
    </row>
    <row r="6" spans="1:3" ht="12.75">
      <c r="A6" t="s">
        <v>861</v>
      </c>
      <c r="B6">
        <v>96</v>
      </c>
      <c r="C6" t="s">
        <v>862</v>
      </c>
    </row>
    <row r="7" spans="1:3" ht="12.75">
      <c r="A7" t="s">
        <v>863</v>
      </c>
      <c r="B7">
        <v>157</v>
      </c>
      <c r="C7" t="s">
        <v>864</v>
      </c>
    </row>
    <row r="8" spans="1:3" ht="12.75">
      <c r="A8" t="s">
        <v>865</v>
      </c>
      <c r="B8">
        <v>24</v>
      </c>
      <c r="C8" t="s">
        <v>866</v>
      </c>
    </row>
    <row r="9" spans="1:3" ht="12.75">
      <c r="A9" t="s">
        <v>867</v>
      </c>
      <c r="B9">
        <v>121</v>
      </c>
      <c r="C9" t="s">
        <v>868</v>
      </c>
    </row>
    <row r="10" spans="1:3" ht="12.75">
      <c r="A10" t="s">
        <v>869</v>
      </c>
      <c r="B10">
        <v>110</v>
      </c>
      <c r="C10" t="s">
        <v>870</v>
      </c>
    </row>
    <row r="11" spans="1:3" ht="12.75">
      <c r="A11" t="s">
        <v>871</v>
      </c>
      <c r="B11">
        <v>3</v>
      </c>
      <c r="C11" t="s">
        <v>872</v>
      </c>
    </row>
    <row r="12" spans="1:3" ht="12.75">
      <c r="A12" t="s">
        <v>873</v>
      </c>
      <c r="B12">
        <v>91</v>
      </c>
      <c r="C12" t="s">
        <v>874</v>
      </c>
    </row>
    <row r="13" spans="1:3" ht="12.75">
      <c r="A13" t="s">
        <v>875</v>
      </c>
      <c r="B13">
        <v>99</v>
      </c>
      <c r="C13" t="s">
        <v>876</v>
      </c>
    </row>
    <row r="14" spans="1:3" ht="12.75">
      <c r="A14" t="s">
        <v>877</v>
      </c>
      <c r="B14">
        <v>141</v>
      </c>
      <c r="C14" t="s">
        <v>878</v>
      </c>
    </row>
    <row r="15" spans="1:3" ht="12.75">
      <c r="A15" t="s">
        <v>879</v>
      </c>
      <c r="B15">
        <v>30</v>
      </c>
      <c r="C15" t="s">
        <v>880</v>
      </c>
    </row>
    <row r="16" spans="1:3" ht="12.75">
      <c r="A16" t="s">
        <v>881</v>
      </c>
      <c r="B16">
        <v>26</v>
      </c>
      <c r="C16" t="s">
        <v>882</v>
      </c>
    </row>
    <row r="17" spans="1:3" ht="12.75">
      <c r="A17" t="s">
        <v>883</v>
      </c>
      <c r="B17">
        <v>125</v>
      </c>
      <c r="C17" t="s">
        <v>884</v>
      </c>
    </row>
    <row r="18" spans="1:3" ht="12.75">
      <c r="A18" t="s">
        <v>885</v>
      </c>
      <c r="B18">
        <v>126</v>
      </c>
      <c r="C18" t="s">
        <v>886</v>
      </c>
    </row>
    <row r="19" spans="1:3" ht="12.75">
      <c r="A19" t="s">
        <v>887</v>
      </c>
      <c r="B19">
        <v>54</v>
      </c>
      <c r="C19" t="s">
        <v>888</v>
      </c>
    </row>
    <row r="20" spans="1:3" ht="12.75">
      <c r="A20" t="s">
        <v>889</v>
      </c>
      <c r="B20">
        <v>73</v>
      </c>
      <c r="C20" t="s">
        <v>890</v>
      </c>
    </row>
    <row r="21" spans="1:3" ht="12.75">
      <c r="A21" t="s">
        <v>891</v>
      </c>
      <c r="B21">
        <v>155</v>
      </c>
      <c r="C21" t="s">
        <v>892</v>
      </c>
    </row>
    <row r="22" spans="1:3" ht="12.75">
      <c r="A22" t="s">
        <v>893</v>
      </c>
      <c r="B22">
        <v>72</v>
      </c>
      <c r="C22" t="s">
        <v>894</v>
      </c>
    </row>
    <row r="23" spans="1:3" ht="12.75">
      <c r="A23" t="s">
        <v>895</v>
      </c>
      <c r="B23">
        <v>10</v>
      </c>
      <c r="C23" t="s">
        <v>896</v>
      </c>
    </row>
    <row r="24" spans="1:3" ht="12.75">
      <c r="A24" t="s">
        <v>897</v>
      </c>
      <c r="B24">
        <v>13</v>
      </c>
      <c r="C24" t="s">
        <v>898</v>
      </c>
    </row>
    <row r="25" spans="1:3" ht="12.75">
      <c r="A25" t="s">
        <v>899</v>
      </c>
      <c r="B25">
        <v>7</v>
      </c>
      <c r="C25" t="s">
        <v>900</v>
      </c>
    </row>
    <row r="26" spans="1:3" ht="12.75">
      <c r="A26" t="s">
        <v>901</v>
      </c>
      <c r="B26">
        <v>5</v>
      </c>
      <c r="C26" t="s">
        <v>902</v>
      </c>
    </row>
    <row r="27" spans="1:3" ht="12.75">
      <c r="A27" t="s">
        <v>903</v>
      </c>
      <c r="B27">
        <v>101</v>
      </c>
      <c r="C27" t="s">
        <v>904</v>
      </c>
    </row>
    <row r="28" spans="1:3" ht="12.75">
      <c r="A28" t="s">
        <v>905</v>
      </c>
      <c r="B28">
        <v>140</v>
      </c>
      <c r="C28" t="s">
        <v>906</v>
      </c>
    </row>
    <row r="29" spans="1:3" ht="12.75">
      <c r="A29" t="s">
        <v>907</v>
      </c>
      <c r="B29">
        <v>1</v>
      </c>
      <c r="C29" t="s">
        <v>908</v>
      </c>
    </row>
    <row r="30" spans="1:3" ht="12.75">
      <c r="A30" t="s">
        <v>909</v>
      </c>
      <c r="B30">
        <v>52</v>
      </c>
      <c r="C30" t="s">
        <v>910</v>
      </c>
    </row>
    <row r="31" spans="1:3" ht="12.75">
      <c r="A31" t="s">
        <v>911</v>
      </c>
      <c r="B31">
        <v>65</v>
      </c>
      <c r="C31" t="s">
        <v>912</v>
      </c>
    </row>
    <row r="32" spans="1:3" ht="12.75">
      <c r="A32" t="s">
        <v>913</v>
      </c>
      <c r="B32">
        <v>17</v>
      </c>
      <c r="C32" t="s">
        <v>914</v>
      </c>
    </row>
    <row r="33" spans="1:3" ht="12.75">
      <c r="A33" t="s">
        <v>915</v>
      </c>
      <c r="B33">
        <v>9</v>
      </c>
      <c r="C33" t="s">
        <v>916</v>
      </c>
    </row>
    <row r="34" spans="1:3" ht="12.75">
      <c r="A34" t="s">
        <v>917</v>
      </c>
      <c r="B34">
        <v>12</v>
      </c>
      <c r="C34" t="s">
        <v>918</v>
      </c>
    </row>
    <row r="35" spans="1:3" ht="12.75">
      <c r="A35" t="s">
        <v>919</v>
      </c>
      <c r="B35">
        <v>6</v>
      </c>
      <c r="C35" t="s">
        <v>920</v>
      </c>
    </row>
    <row r="36" spans="1:3" ht="12.75">
      <c r="A36" t="s">
        <v>921</v>
      </c>
      <c r="B36">
        <v>25</v>
      </c>
      <c r="C36" t="s">
        <v>922</v>
      </c>
    </row>
    <row r="37" spans="1:3" ht="12.75">
      <c r="A37" t="s">
        <v>923</v>
      </c>
      <c r="B37">
        <v>4</v>
      </c>
      <c r="C37" t="s">
        <v>924</v>
      </c>
    </row>
    <row r="38" spans="1:3" ht="12.75">
      <c r="A38" t="s">
        <v>925</v>
      </c>
      <c r="B38">
        <v>112</v>
      </c>
      <c r="C38" t="s">
        <v>926</v>
      </c>
    </row>
    <row r="39" spans="1:3" ht="12.75">
      <c r="A39" t="s">
        <v>927</v>
      </c>
      <c r="B39">
        <v>15</v>
      </c>
      <c r="C39" t="s">
        <v>928</v>
      </c>
    </row>
    <row r="40" spans="1:3" ht="12.75">
      <c r="A40" t="s">
        <v>929</v>
      </c>
      <c r="B40">
        <v>2</v>
      </c>
      <c r="C40" t="s">
        <v>929</v>
      </c>
    </row>
    <row r="41" spans="1:3" ht="12.75">
      <c r="A41" t="s">
        <v>930</v>
      </c>
      <c r="B41">
        <v>105</v>
      </c>
      <c r="C41" t="s">
        <v>931</v>
      </c>
    </row>
    <row r="42" spans="1:3" ht="12.75">
      <c r="A42" t="s">
        <v>932</v>
      </c>
      <c r="B42">
        <v>81</v>
      </c>
      <c r="C42" t="s">
        <v>933</v>
      </c>
    </row>
    <row r="43" spans="1:3" ht="12.75">
      <c r="A43" t="s">
        <v>934</v>
      </c>
      <c r="B43">
        <v>67</v>
      </c>
      <c r="C43" t="s">
        <v>935</v>
      </c>
    </row>
    <row r="44" spans="1:3" ht="12.75">
      <c r="A44" t="s">
        <v>936</v>
      </c>
      <c r="B44">
        <v>68</v>
      </c>
      <c r="C44" t="s">
        <v>937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29" sqref="A29"/>
    </sheetView>
  </sheetViews>
  <sheetFormatPr defaultColWidth="9.140625" defaultRowHeight="12.75"/>
  <cols>
    <col min="1" max="1" width="37.00390625" style="0" bestFit="1" customWidth="1"/>
  </cols>
  <sheetData>
    <row r="1" spans="1:2" ht="12.75">
      <c r="A1" t="s">
        <v>813</v>
      </c>
      <c r="B1">
        <v>15</v>
      </c>
    </row>
    <row r="2" spans="1:2" ht="12.75">
      <c r="A2" t="s">
        <v>814</v>
      </c>
      <c r="B2">
        <v>12</v>
      </c>
    </row>
    <row r="3" spans="1:2" ht="12.75">
      <c r="A3" t="s">
        <v>815</v>
      </c>
      <c r="B3">
        <v>11</v>
      </c>
    </row>
    <row r="4" spans="1:2" ht="12.75">
      <c r="A4" t="s">
        <v>816</v>
      </c>
      <c r="B4">
        <v>10</v>
      </c>
    </row>
    <row r="5" spans="1:2" ht="12.75">
      <c r="A5" t="s">
        <v>817</v>
      </c>
      <c r="B5">
        <v>2</v>
      </c>
    </row>
    <row r="6" spans="1:2" ht="12.75">
      <c r="A6" t="s">
        <v>818</v>
      </c>
      <c r="B6">
        <v>14</v>
      </c>
    </row>
    <row r="7" spans="1:2" ht="12.75">
      <c r="A7" t="s">
        <v>819</v>
      </c>
      <c r="B7">
        <v>7</v>
      </c>
    </row>
    <row r="8" spans="1:2" ht="12.75">
      <c r="A8" t="s">
        <v>820</v>
      </c>
      <c r="B8">
        <v>5</v>
      </c>
    </row>
    <row r="9" spans="1:2" ht="12.75">
      <c r="A9" t="s">
        <v>821</v>
      </c>
      <c r="B9">
        <v>6</v>
      </c>
    </row>
    <row r="10" spans="1:2" ht="12.75">
      <c r="A10" t="s">
        <v>822</v>
      </c>
      <c r="B10">
        <v>1</v>
      </c>
    </row>
    <row r="11" spans="1:2" ht="12.75">
      <c r="A11" t="s">
        <v>823</v>
      </c>
      <c r="B11">
        <v>3</v>
      </c>
    </row>
    <row r="12" spans="1:2" ht="12.75">
      <c r="A12" t="s">
        <v>824</v>
      </c>
      <c r="B12"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9"/>
  <sheetViews>
    <sheetView workbookViewId="0" topLeftCell="A8">
      <selection activeCell="C11" sqref="C11"/>
    </sheetView>
  </sheetViews>
  <sheetFormatPr defaultColWidth="9.140625" defaultRowHeight="12.75"/>
  <cols>
    <col min="1" max="1" width="17.421875" style="0" customWidth="1"/>
    <col min="2" max="2" width="15.28125" style="0" customWidth="1"/>
    <col min="3" max="3" width="20.00390625" style="0" customWidth="1"/>
    <col min="4" max="4" width="16.140625" style="0" bestFit="1" customWidth="1"/>
    <col min="5" max="5" width="15.8515625" style="0" bestFit="1" customWidth="1"/>
  </cols>
  <sheetData>
    <row r="2" ht="12.75">
      <c r="A2" s="11" t="s">
        <v>812</v>
      </c>
    </row>
    <row r="3" spans="1:2" ht="12.75">
      <c r="A3" t="s">
        <v>18</v>
      </c>
      <c r="B3">
        <v>887656</v>
      </c>
    </row>
    <row r="4" spans="1:2" ht="12.75">
      <c r="A4" t="s">
        <v>19</v>
      </c>
      <c r="B4" s="10" t="s">
        <v>62</v>
      </c>
    </row>
    <row r="5" spans="1:2" ht="12.75">
      <c r="A5" t="s">
        <v>831</v>
      </c>
      <c r="B5">
        <v>10200605</v>
      </c>
    </row>
    <row r="7" ht="12.75">
      <c r="A7" s="11" t="s">
        <v>825</v>
      </c>
    </row>
    <row r="8" spans="1:4" ht="12.75">
      <c r="A8" t="s">
        <v>849</v>
      </c>
      <c r="B8" s="13" t="s">
        <v>923</v>
      </c>
      <c r="C8">
        <f>LOOKUP(B8,UOMs,UOM!B2:B44)</f>
        <v>4</v>
      </c>
      <c r="D8" s="10" t="s">
        <v>938</v>
      </c>
    </row>
    <row r="9" spans="1:2" ht="12.75">
      <c r="A9" t="s">
        <v>832</v>
      </c>
      <c r="B9" s="3">
        <v>37622</v>
      </c>
    </row>
    <row r="10" spans="1:2" ht="12.75">
      <c r="A10" t="s">
        <v>833</v>
      </c>
      <c r="B10" s="3">
        <v>37986</v>
      </c>
    </row>
    <row r="11" spans="1:2" ht="12.75">
      <c r="A11" t="s">
        <v>834</v>
      </c>
      <c r="B11">
        <v>250</v>
      </c>
    </row>
    <row r="12" spans="1:2" ht="12.75">
      <c r="A12" t="s">
        <v>835</v>
      </c>
      <c r="B12">
        <v>1000</v>
      </c>
    </row>
    <row r="13" spans="1:2" ht="12.75">
      <c r="A13" t="s">
        <v>836</v>
      </c>
      <c r="B13">
        <v>5</v>
      </c>
    </row>
    <row r="14" spans="1:4" ht="12.75">
      <c r="A14" t="s">
        <v>837</v>
      </c>
      <c r="B14">
        <v>32</v>
      </c>
      <c r="C14" t="s">
        <v>842</v>
      </c>
      <c r="D14">
        <v>36</v>
      </c>
    </row>
    <row r="15" spans="1:4" ht="12.75">
      <c r="A15" t="s">
        <v>838</v>
      </c>
      <c r="B15">
        <v>20</v>
      </c>
      <c r="C15" t="s">
        <v>843</v>
      </c>
      <c r="D15">
        <v>30</v>
      </c>
    </row>
    <row r="16" spans="1:4" ht="12.75">
      <c r="A16" t="s">
        <v>839</v>
      </c>
      <c r="B16">
        <v>30</v>
      </c>
      <c r="C16" t="s">
        <v>844</v>
      </c>
      <c r="D16">
        <v>32</v>
      </c>
    </row>
    <row r="17" spans="1:4" ht="12.75">
      <c r="A17" t="s">
        <v>840</v>
      </c>
      <c r="B17">
        <v>31</v>
      </c>
      <c r="C17" t="s">
        <v>845</v>
      </c>
      <c r="D17">
        <v>31</v>
      </c>
    </row>
    <row r="18" spans="1:4" ht="12.75">
      <c r="A18" t="s">
        <v>31</v>
      </c>
      <c r="B18">
        <v>32</v>
      </c>
      <c r="C18" t="s">
        <v>846</v>
      </c>
      <c r="D18">
        <v>32</v>
      </c>
    </row>
    <row r="19" spans="1:4" ht="12.75">
      <c r="A19" t="s">
        <v>841</v>
      </c>
      <c r="B19">
        <v>10</v>
      </c>
      <c r="C19" t="s">
        <v>847</v>
      </c>
      <c r="D19">
        <v>30</v>
      </c>
    </row>
    <row r="20" spans="3:4" ht="13.5" thickBot="1">
      <c r="C20" t="s">
        <v>848</v>
      </c>
      <c r="D20" s="12">
        <f>SUM(B14:B19,D14:D19)</f>
        <v>346</v>
      </c>
    </row>
    <row r="21" ht="13.5" thickTop="1"/>
    <row r="25" spans="1:5" ht="12.75">
      <c r="A25" s="11" t="s">
        <v>826</v>
      </c>
      <c r="B25" s="11"/>
      <c r="C25" s="11"/>
      <c r="D25" s="11"/>
      <c r="E25" s="11"/>
    </row>
    <row r="26" spans="1:5" ht="12.75">
      <c r="A26" s="11" t="s">
        <v>827</v>
      </c>
      <c r="B26" s="11" t="s">
        <v>940</v>
      </c>
      <c r="C26" s="11" t="s">
        <v>828</v>
      </c>
      <c r="D26" s="11" t="s">
        <v>829</v>
      </c>
      <c r="E26" s="11" t="s">
        <v>830</v>
      </c>
    </row>
    <row r="27" spans="1:5" ht="12.75">
      <c r="A27" t="s">
        <v>329</v>
      </c>
      <c r="B27">
        <f>LOOKUP(A27,Analytes,AnalyteCodes!$B$1:$B$353)</f>
        <v>6</v>
      </c>
      <c r="C27" s="13" t="s">
        <v>816</v>
      </c>
      <c r="D27">
        <f>LOOKUP(C27,CalcMethods,CalculationMethodCodes!$B$1:$B$12)</f>
        <v>10</v>
      </c>
      <c r="E27">
        <v>11.5</v>
      </c>
    </row>
    <row r="28" spans="1:5" ht="12.75">
      <c r="A28" t="s">
        <v>762</v>
      </c>
      <c r="B28">
        <f>LOOKUP(A28,Analytes,AnalyteCodes!$B$1:$B$353)</f>
        <v>12</v>
      </c>
      <c r="C28" s="13" t="s">
        <v>818</v>
      </c>
      <c r="D28">
        <f>LOOKUP(C28,CalcMethods,CalculationMethodCodes!$B$1:$B$12)</f>
        <v>14</v>
      </c>
      <c r="E28">
        <v>1.2</v>
      </c>
    </row>
    <row r="29" spans="1:5" ht="12.75">
      <c r="A29" t="s">
        <v>597</v>
      </c>
      <c r="B29">
        <f>LOOKUP(A29,Analytes,AnalyteCodes!$B$1:$B$353)</f>
        <v>8</v>
      </c>
      <c r="C29" s="13" t="s">
        <v>816</v>
      </c>
      <c r="D29">
        <f>LOOKUP(C29,CalcMethods,CalculationMethodCodes!$B$1:$B$12)</f>
        <v>10</v>
      </c>
      <c r="E29">
        <v>8.6</v>
      </c>
    </row>
  </sheetData>
  <dataValidations count="3">
    <dataValidation type="list" allowBlank="1" showInputMessage="1" showErrorMessage="1" sqref="A27:A29">
      <formula1>Analytes</formula1>
    </dataValidation>
    <dataValidation type="list" allowBlank="1" showInputMessage="1" showErrorMessage="1" sqref="B8">
      <formula1>UOMs</formula1>
    </dataValidation>
    <dataValidation type="list" allowBlank="1" showInputMessage="1" showErrorMessage="1" sqref="C27:C29">
      <formula1>CalcMethods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25" sqref="A25"/>
    </sheetView>
  </sheetViews>
  <sheetFormatPr defaultColWidth="9.140625" defaultRowHeight="12.75"/>
  <cols>
    <col min="1" max="1" width="21.57421875" style="0" bestFit="1" customWidth="1"/>
    <col min="2" max="2" width="36.421875" style="5" customWidth="1"/>
  </cols>
  <sheetData>
    <row r="1" ht="12.75">
      <c r="A1" t="s">
        <v>0</v>
      </c>
    </row>
    <row r="2" spans="1:2" ht="12.75">
      <c r="A2" t="s">
        <v>1</v>
      </c>
      <c r="B2" s="6">
        <v>2003</v>
      </c>
    </row>
    <row r="3" spans="1:2" ht="12.75">
      <c r="A3" t="s">
        <v>2</v>
      </c>
      <c r="B3" s="7">
        <v>889987</v>
      </c>
    </row>
    <row r="4" spans="1:2" ht="12.75">
      <c r="A4" t="s">
        <v>3</v>
      </c>
      <c r="B4" s="8" t="s">
        <v>45</v>
      </c>
    </row>
    <row r="5" spans="1:2" ht="12.75">
      <c r="A5" t="s">
        <v>4</v>
      </c>
      <c r="B5" s="8" t="s">
        <v>46</v>
      </c>
    </row>
    <row r="6" spans="1:2" ht="12.75">
      <c r="A6" t="s">
        <v>9</v>
      </c>
      <c r="B6" s="8" t="s">
        <v>47</v>
      </c>
    </row>
    <row r="7" spans="1:2" ht="12.75">
      <c r="A7" t="s">
        <v>10</v>
      </c>
      <c r="B7" s="8" t="s">
        <v>48</v>
      </c>
    </row>
    <row r="8" spans="1:2" ht="12.75">
      <c r="A8" t="s">
        <v>8</v>
      </c>
      <c r="B8" s="8" t="s">
        <v>49</v>
      </c>
    </row>
    <row r="9" spans="1:2" ht="12.75">
      <c r="A9" t="s">
        <v>7</v>
      </c>
      <c r="B9" s="8" t="s">
        <v>50</v>
      </c>
    </row>
    <row r="10" spans="1:2" ht="12.75">
      <c r="A10" t="s">
        <v>6</v>
      </c>
      <c r="B10" s="8" t="s">
        <v>51</v>
      </c>
    </row>
    <row r="11" spans="1:2" ht="12.75">
      <c r="A11" t="s">
        <v>5</v>
      </c>
      <c r="B11" s="9">
        <v>38224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D19" sqref="D19"/>
    </sheetView>
  </sheetViews>
  <sheetFormatPr defaultColWidth="9.140625" defaultRowHeight="12.75"/>
  <cols>
    <col min="1" max="1" width="11.7109375" style="0" bestFit="1" customWidth="1"/>
    <col min="2" max="2" width="12.57421875" style="0" bestFit="1" customWidth="1"/>
    <col min="3" max="3" width="16.421875" style="0" bestFit="1" customWidth="1"/>
    <col min="4" max="4" width="21.57421875" style="0" bestFit="1" customWidth="1"/>
  </cols>
  <sheetData>
    <row r="1" ht="12.75">
      <c r="A1" t="s">
        <v>15</v>
      </c>
    </row>
    <row r="2" spans="1:4" ht="12.75">
      <c r="A2" s="4" t="s">
        <v>11</v>
      </c>
      <c r="B2" s="4" t="s">
        <v>12</v>
      </c>
      <c r="C2" s="4" t="s">
        <v>13</v>
      </c>
      <c r="D2" s="4" t="s">
        <v>14</v>
      </c>
    </row>
    <row r="3" spans="1:4" ht="12.75">
      <c r="A3" s="1">
        <v>1</v>
      </c>
      <c r="B3" s="2" t="s">
        <v>52</v>
      </c>
      <c r="C3" s="1">
        <v>251.2</v>
      </c>
      <c r="D3" s="1">
        <v>1</v>
      </c>
    </row>
    <row r="4" spans="1:4" ht="12.75">
      <c r="A4" s="1">
        <v>2</v>
      </c>
      <c r="B4" s="2" t="s">
        <v>53</v>
      </c>
      <c r="C4" s="1">
        <v>1002</v>
      </c>
      <c r="D4" s="1">
        <v>256</v>
      </c>
    </row>
    <row r="5" spans="1:4" ht="12.75">
      <c r="A5" s="1">
        <v>3</v>
      </c>
      <c r="B5" s="2" t="s">
        <v>54</v>
      </c>
      <c r="C5" s="1">
        <v>336</v>
      </c>
      <c r="D5" s="1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B9" sqref="B9"/>
    </sheetView>
  </sheetViews>
  <sheetFormatPr defaultColWidth="9.140625" defaultRowHeight="12.75"/>
  <cols>
    <col min="1" max="1" width="23.28125" style="0" bestFit="1" customWidth="1"/>
    <col min="2" max="2" width="22.140625" style="0" bestFit="1" customWidth="1"/>
  </cols>
  <sheetData>
    <row r="2" spans="1:2" ht="12.75">
      <c r="A2" s="4" t="s">
        <v>16</v>
      </c>
      <c r="B2" s="4" t="s">
        <v>17</v>
      </c>
    </row>
    <row r="3" spans="1:2" ht="12.75">
      <c r="A3" s="1">
        <v>5</v>
      </c>
      <c r="B3" s="1">
        <v>1254.26</v>
      </c>
    </row>
    <row r="4" spans="1:2" ht="12.75">
      <c r="A4" s="1">
        <v>6</v>
      </c>
      <c r="B4" s="1">
        <v>2569.2659</v>
      </c>
    </row>
    <row r="5" spans="1:2" ht="12.75">
      <c r="A5" s="1">
        <v>7</v>
      </c>
      <c r="B5" s="1">
        <v>251483.26</v>
      </c>
    </row>
    <row r="6" spans="1:2" ht="12.75">
      <c r="A6" s="1">
        <v>8</v>
      </c>
      <c r="B6" s="1">
        <v>36251.25</v>
      </c>
    </row>
    <row r="7" spans="1:2" ht="12.75">
      <c r="A7" s="1">
        <v>9</v>
      </c>
      <c r="B7" s="1">
        <v>2562.36</v>
      </c>
    </row>
    <row r="8" spans="1:2" ht="12.75">
      <c r="A8" s="1">
        <v>12</v>
      </c>
      <c r="B8" s="1">
        <v>25659.2</v>
      </c>
    </row>
    <row r="9" spans="1:2" ht="12.75">
      <c r="A9" s="1">
        <v>15</v>
      </c>
      <c r="B9" s="1">
        <v>12.25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bestFit="1" customWidth="1"/>
    <col min="2" max="2" width="15.421875" style="0" bestFit="1" customWidth="1"/>
    <col min="3" max="3" width="19.28125" style="0" bestFit="1" customWidth="1"/>
    <col min="4" max="4" width="14.28125" style="0" bestFit="1" customWidth="1"/>
    <col min="5" max="5" width="15.7109375" style="0" bestFit="1" customWidth="1"/>
    <col min="6" max="6" width="13.57421875" style="0" bestFit="1" customWidth="1"/>
    <col min="7" max="7" width="15.8515625" style="0" bestFit="1" customWidth="1"/>
    <col min="8" max="8" width="7.00390625" style="0" customWidth="1"/>
    <col min="9" max="9" width="10.57421875" style="0" customWidth="1"/>
    <col min="10" max="22" width="11.57421875" style="0" customWidth="1"/>
  </cols>
  <sheetData>
    <row r="2" spans="1:8" ht="12.75">
      <c r="A2" s="4" t="s">
        <v>18</v>
      </c>
      <c r="B2" s="4" t="s">
        <v>19</v>
      </c>
      <c r="C2" s="4" t="s">
        <v>20</v>
      </c>
      <c r="D2" s="4" t="s">
        <v>21</v>
      </c>
      <c r="E2" s="4" t="s">
        <v>39</v>
      </c>
      <c r="F2" s="4" t="s">
        <v>40</v>
      </c>
      <c r="G2" s="4" t="s">
        <v>41</v>
      </c>
      <c r="H2" s="4" t="s">
        <v>42</v>
      </c>
    </row>
    <row r="3" spans="1:8" ht="12.75">
      <c r="A3" s="1">
        <v>2</v>
      </c>
      <c r="B3" s="2" t="s">
        <v>55</v>
      </c>
      <c r="C3" s="2" t="s">
        <v>58</v>
      </c>
      <c r="D3" s="2"/>
      <c r="E3" s="3">
        <v>38017</v>
      </c>
      <c r="F3" s="1">
        <v>99.99</v>
      </c>
      <c r="G3" s="1">
        <v>99.99</v>
      </c>
      <c r="H3" s="1">
        <v>0</v>
      </c>
    </row>
    <row r="4" spans="1:8" ht="12.75">
      <c r="A4" s="1">
        <v>1</v>
      </c>
      <c r="B4" s="2" t="s">
        <v>56</v>
      </c>
      <c r="C4" s="2" t="s">
        <v>59</v>
      </c>
      <c r="D4" s="2"/>
      <c r="E4" s="3">
        <v>37987</v>
      </c>
      <c r="F4" s="1">
        <v>99.99</v>
      </c>
      <c r="G4" s="1">
        <v>99.99</v>
      </c>
      <c r="H4" s="1">
        <v>0</v>
      </c>
    </row>
    <row r="5" spans="1:8" ht="12.75">
      <c r="A5" s="1">
        <v>3</v>
      </c>
      <c r="B5" s="2" t="s">
        <v>57</v>
      </c>
      <c r="C5" s="2" t="s">
        <v>60</v>
      </c>
      <c r="D5" s="2" t="s">
        <v>61</v>
      </c>
      <c r="E5" s="3">
        <v>38046</v>
      </c>
      <c r="F5" s="1">
        <v>99.99</v>
      </c>
      <c r="G5" s="1">
        <v>99.99</v>
      </c>
      <c r="H5" s="1">
        <v>0</v>
      </c>
    </row>
    <row r="6" spans="1:8" ht="12.75">
      <c r="A6" s="1">
        <v>1</v>
      </c>
      <c r="B6" s="2" t="s">
        <v>56</v>
      </c>
      <c r="C6" s="2" t="s">
        <v>59</v>
      </c>
      <c r="D6" s="2"/>
      <c r="E6" s="3">
        <v>37680</v>
      </c>
      <c r="F6" s="1">
        <v>99.99</v>
      </c>
      <c r="G6" s="1">
        <v>99</v>
      </c>
      <c r="H6" s="1">
        <v>999999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V4"/>
  <sheetViews>
    <sheetView workbookViewId="0" topLeftCell="K1">
      <selection activeCell="A3" sqref="A3:V4"/>
    </sheetView>
  </sheetViews>
  <sheetFormatPr defaultColWidth="9.140625" defaultRowHeight="12.75"/>
  <cols>
    <col min="1" max="1" width="8.57421875" style="0" bestFit="1" customWidth="1"/>
    <col min="2" max="2" width="15.421875" style="0" bestFit="1" customWidth="1"/>
    <col min="3" max="3" width="22.00390625" style="0" bestFit="1" customWidth="1"/>
    <col min="4" max="4" width="14.28125" style="0" bestFit="1" customWidth="1"/>
    <col min="5" max="5" width="15.140625" style="0" bestFit="1" customWidth="1"/>
    <col min="6" max="6" width="10.8515625" style="0" bestFit="1" customWidth="1"/>
    <col min="7" max="7" width="16.00390625" style="0" bestFit="1" customWidth="1"/>
    <col min="8" max="8" width="12.140625" style="0" bestFit="1" customWidth="1"/>
    <col min="9" max="9" width="13.00390625" style="0" bestFit="1" customWidth="1"/>
    <col min="10" max="10" width="21.57421875" style="0" bestFit="1" customWidth="1"/>
    <col min="11" max="11" width="11.00390625" style="0" bestFit="1" customWidth="1"/>
    <col min="12" max="13" width="6.7109375" style="0" bestFit="1" customWidth="1"/>
    <col min="14" max="14" width="6.421875" style="0" bestFit="1" customWidth="1"/>
    <col min="15" max="15" width="7.00390625" style="0" bestFit="1" customWidth="1"/>
    <col min="16" max="16" width="6.57421875" style="0" bestFit="1" customWidth="1"/>
    <col min="17" max="17" width="6.00390625" style="0" bestFit="1" customWidth="1"/>
    <col min="18" max="19" width="6.8515625" style="0" bestFit="1" customWidth="1"/>
    <col min="20" max="20" width="6.28125" style="0" bestFit="1" customWidth="1"/>
    <col min="21" max="22" width="6.7109375" style="0" bestFit="1" customWidth="1"/>
  </cols>
  <sheetData>
    <row r="2" spans="1:22" ht="12.75">
      <c r="A2" s="4" t="s">
        <v>18</v>
      </c>
      <c r="B2" s="4" t="s">
        <v>19</v>
      </c>
      <c r="C2" s="4" t="s">
        <v>20</v>
      </c>
      <c r="D2" s="4" t="s">
        <v>21</v>
      </c>
      <c r="E2" s="4" t="s">
        <v>22</v>
      </c>
      <c r="F2" s="4" t="s">
        <v>23</v>
      </c>
      <c r="G2" s="4" t="s">
        <v>24</v>
      </c>
      <c r="H2" s="4" t="s">
        <v>25</v>
      </c>
      <c r="I2" s="4" t="s">
        <v>26</v>
      </c>
      <c r="J2" s="4" t="s">
        <v>14</v>
      </c>
      <c r="K2" s="4" t="s">
        <v>27</v>
      </c>
      <c r="L2" s="4" t="s">
        <v>28</v>
      </c>
      <c r="M2" s="4" t="s">
        <v>29</v>
      </c>
      <c r="N2" s="4" t="s">
        <v>30</v>
      </c>
      <c r="O2" s="4" t="s">
        <v>31</v>
      </c>
      <c r="P2" s="4" t="s">
        <v>32</v>
      </c>
      <c r="Q2" s="4" t="s">
        <v>33</v>
      </c>
      <c r="R2" s="4" t="s">
        <v>34</v>
      </c>
      <c r="S2" s="4" t="s">
        <v>35</v>
      </c>
      <c r="T2" s="4" t="s">
        <v>36</v>
      </c>
      <c r="U2" s="4" t="s">
        <v>37</v>
      </c>
      <c r="V2" s="4" t="s">
        <v>38</v>
      </c>
    </row>
    <row r="3" spans="1:22" ht="12.75">
      <c r="A3" s="1">
        <f>'CU 031'!$B$3</f>
        <v>44565</v>
      </c>
      <c r="B3" s="1" t="str">
        <f>'CU 031'!$B$4</f>
        <v>031</v>
      </c>
      <c r="C3" s="1" t="str">
        <f>'CU 031'!$A$2</f>
        <v>Foster-Wheeler Boiler #1</v>
      </c>
      <c r="D3" s="1">
        <f>'CU 031'!$B$5</f>
        <v>10200604</v>
      </c>
      <c r="E3" s="3">
        <f>'CU 031'!$B$9</f>
        <v>37622</v>
      </c>
      <c r="F3" s="3">
        <f>'CU 031'!$B$10</f>
        <v>37986</v>
      </c>
      <c r="G3" s="1">
        <f>'CU 031'!$B$13</f>
        <v>5</v>
      </c>
      <c r="H3" s="1">
        <f>'CU 031'!$B$11</f>
        <v>250</v>
      </c>
      <c r="I3" s="1">
        <f>'CU 031'!$B$12</f>
        <v>2000</v>
      </c>
      <c r="J3" s="1">
        <f>'CU 031'!$C$8</f>
        <v>4</v>
      </c>
      <c r="K3" s="1">
        <f>'CU 031'!$B$14</f>
        <v>65</v>
      </c>
      <c r="L3" s="1">
        <f>'CU 031'!$B$15</f>
        <v>65</v>
      </c>
      <c r="M3" s="1">
        <f>'CU 031'!$B$16</f>
        <v>62</v>
      </c>
      <c r="N3" s="1">
        <f>'CU 031'!$B$17</f>
        <v>45</v>
      </c>
      <c r="O3" s="1">
        <f>'CU 031'!$B$18</f>
        <v>67</v>
      </c>
      <c r="P3" s="1">
        <f>'CU 031'!$B$19</f>
        <v>32</v>
      </c>
      <c r="Q3" s="1">
        <f>'CU 031'!$D$14</f>
        <v>57</v>
      </c>
      <c r="R3" s="1">
        <f>'CU 031'!$D$15</f>
        <v>56</v>
      </c>
      <c r="S3" s="1">
        <f>'CU 031'!$D$16</f>
        <v>65</v>
      </c>
      <c r="T3" s="1">
        <f>'CU 031'!$D$17</f>
        <v>67</v>
      </c>
      <c r="U3" s="1">
        <f>'CU 031'!$D$18</f>
        <v>69</v>
      </c>
      <c r="V3" s="1">
        <f>'CU 031'!$D$19</f>
        <v>67</v>
      </c>
    </row>
    <row r="4" spans="1:22" ht="12.75">
      <c r="A4" s="1">
        <f>'CU 032'!$B$3</f>
        <v>887656</v>
      </c>
      <c r="B4" s="1" t="str">
        <f>'CU 032'!$B$4</f>
        <v>032</v>
      </c>
      <c r="C4" s="1" t="str">
        <f>'CU 032'!$A$2</f>
        <v>Foster-Wheeler Boiler #2</v>
      </c>
      <c r="D4" s="1">
        <f>'CU 032'!$B$5</f>
        <v>10200605</v>
      </c>
      <c r="E4" s="3">
        <f>'CU 032'!$B$9</f>
        <v>37622</v>
      </c>
      <c r="F4" s="3">
        <f>'CU 032'!$B$10</f>
        <v>37986</v>
      </c>
      <c r="G4" s="1">
        <f>'CU 032'!$B$13</f>
        <v>5</v>
      </c>
      <c r="H4" s="1">
        <f>'CU 032'!$B$11</f>
        <v>250</v>
      </c>
      <c r="I4" s="1">
        <f>'CU 032'!$B$12</f>
        <v>1000</v>
      </c>
      <c r="J4" s="1">
        <f>'CU 032'!$C$8</f>
        <v>4</v>
      </c>
      <c r="K4" s="1">
        <f>'CU 032'!$B$14</f>
        <v>32</v>
      </c>
      <c r="L4" s="1">
        <f>'CU 032'!$B$15</f>
        <v>20</v>
      </c>
      <c r="M4" s="1">
        <f>'CU 032'!$B$16</f>
        <v>30</v>
      </c>
      <c r="N4" s="1">
        <f>'CU 032'!$B$17</f>
        <v>31</v>
      </c>
      <c r="O4" s="1">
        <f>'CU 032'!$B$18</f>
        <v>32</v>
      </c>
      <c r="P4" s="1">
        <f>'CU 032'!$B$19</f>
        <v>10</v>
      </c>
      <c r="Q4" s="1">
        <f>'CU 032'!$D$14</f>
        <v>36</v>
      </c>
      <c r="R4" s="1">
        <f>'CU 032'!$D$15</f>
        <v>30</v>
      </c>
      <c r="S4" s="1">
        <f>'CU 032'!$D$16</f>
        <v>32</v>
      </c>
      <c r="T4" s="1">
        <f>'CU 032'!$D$17</f>
        <v>31</v>
      </c>
      <c r="U4" s="1">
        <f>'CU 032'!$D$18</f>
        <v>32</v>
      </c>
      <c r="V4" s="1">
        <f>'CU 032'!$D$19</f>
        <v>30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C18" sqref="C18"/>
    </sheetView>
  </sheetViews>
  <sheetFormatPr defaultColWidth="9.140625" defaultRowHeight="12.75"/>
  <cols>
    <col min="1" max="1" width="8.57421875" style="0" bestFit="1" customWidth="1"/>
    <col min="2" max="2" width="15.421875" style="0" bestFit="1" customWidth="1"/>
    <col min="3" max="3" width="22.00390625" style="0" bestFit="1" customWidth="1"/>
    <col min="4" max="4" width="23.28125" style="0" bestFit="1" customWidth="1"/>
    <col min="5" max="5" width="25.421875" style="0" bestFit="1" customWidth="1"/>
    <col min="6" max="6" width="22.140625" style="0" bestFit="1" customWidth="1"/>
  </cols>
  <sheetData>
    <row r="2" spans="1:6" ht="12.75">
      <c r="A2" s="4" t="s">
        <v>18</v>
      </c>
      <c r="B2" s="4" t="s">
        <v>19</v>
      </c>
      <c r="C2" s="4" t="s">
        <v>20</v>
      </c>
      <c r="D2" s="4" t="s">
        <v>16</v>
      </c>
      <c r="E2" s="4" t="s">
        <v>43</v>
      </c>
      <c r="F2" s="4" t="s">
        <v>17</v>
      </c>
    </row>
    <row r="3" spans="1:6" s="1" customFormat="1" ht="12.75">
      <c r="A3" s="1">
        <f>'CU 031'!$B$3</f>
        <v>44565</v>
      </c>
      <c r="B3" s="1" t="str">
        <f>'CU 031'!$B$4</f>
        <v>031</v>
      </c>
      <c r="C3" s="1" t="str">
        <f>'CU 031'!$A$2</f>
        <v>Foster-Wheeler Boiler #1</v>
      </c>
      <c r="D3" s="1">
        <f>'CU 031'!B27</f>
        <v>6</v>
      </c>
      <c r="E3" s="1">
        <f>'CU 031'!D27</f>
        <v>10</v>
      </c>
      <c r="F3" s="1">
        <f>'CU 031'!E27</f>
        <v>22.3</v>
      </c>
    </row>
    <row r="4" spans="1:6" s="1" customFormat="1" ht="12.75">
      <c r="A4" s="1">
        <f>'CU 031'!$B$3</f>
        <v>44565</v>
      </c>
      <c r="B4" s="1" t="str">
        <f>'CU 031'!$B$4</f>
        <v>031</v>
      </c>
      <c r="C4" s="1" t="str">
        <f>'CU 031'!$A$2</f>
        <v>Foster-Wheeler Boiler #1</v>
      </c>
      <c r="D4" s="1">
        <f>'CU 031'!B28</f>
        <v>12</v>
      </c>
      <c r="E4" s="1">
        <f>'CU 031'!D28</f>
        <v>14</v>
      </c>
      <c r="F4" s="1">
        <f>'CU 031'!E28</f>
        <v>2.5</v>
      </c>
    </row>
    <row r="5" spans="1:6" ht="12.75">
      <c r="A5" s="1">
        <f>'CU 031'!$B$3</f>
        <v>44565</v>
      </c>
      <c r="B5" s="1" t="str">
        <f>'CU 031'!$B$4</f>
        <v>031</v>
      </c>
      <c r="C5" s="1" t="str">
        <f>'CU 031'!$A$2</f>
        <v>Foster-Wheeler Boiler #1</v>
      </c>
      <c r="D5" s="1">
        <f>'CU 031'!B29</f>
        <v>8</v>
      </c>
      <c r="E5" s="1">
        <f>'CU 031'!D29</f>
        <v>10</v>
      </c>
      <c r="F5" s="1">
        <f>'CU 031'!E29</f>
        <v>15.2</v>
      </c>
    </row>
    <row r="6" spans="1:6" ht="12.75">
      <c r="A6" s="1">
        <f>'CU 032'!$B$3</f>
        <v>887656</v>
      </c>
      <c r="B6" s="1" t="str">
        <f>'CU 032'!$B$4</f>
        <v>032</v>
      </c>
      <c r="C6" s="1" t="str">
        <f>'CU 032'!$A$2</f>
        <v>Foster-Wheeler Boiler #2</v>
      </c>
      <c r="D6" s="1">
        <f>'CU 032'!B27</f>
        <v>6</v>
      </c>
      <c r="E6" s="1">
        <f>'CU 032'!D27</f>
        <v>10</v>
      </c>
      <c r="F6" s="1">
        <f>'CU 032'!E27</f>
        <v>11.5</v>
      </c>
    </row>
    <row r="7" spans="1:6" ht="12.75">
      <c r="A7" s="1">
        <f>'CU 032'!$B$3</f>
        <v>887656</v>
      </c>
      <c r="B7" s="1" t="str">
        <f>'CU 032'!$B$4</f>
        <v>032</v>
      </c>
      <c r="C7" s="1" t="str">
        <f>'CU 032'!$A$2</f>
        <v>Foster-Wheeler Boiler #2</v>
      </c>
      <c r="D7" s="1">
        <f>'CU 032'!B28</f>
        <v>12</v>
      </c>
      <c r="E7" s="1">
        <f>'CU 032'!D28</f>
        <v>14</v>
      </c>
      <c r="F7" s="1">
        <f>'CU 032'!E28</f>
        <v>1.2</v>
      </c>
    </row>
    <row r="8" spans="1:6" ht="12.75">
      <c r="A8" s="1">
        <f>'CU 032'!$B$3</f>
        <v>887656</v>
      </c>
      <c r="B8" s="1" t="str">
        <f>'CU 032'!$B$4</f>
        <v>032</v>
      </c>
      <c r="C8" s="1" t="str">
        <f>'CU 032'!$A$2</f>
        <v>Foster-Wheeler Boiler #2</v>
      </c>
      <c r="D8" s="1">
        <f>'CU 032'!B29</f>
        <v>8</v>
      </c>
      <c r="E8" s="1">
        <f>'CU 032'!D29</f>
        <v>10</v>
      </c>
      <c r="F8" s="1">
        <f>'CU 032'!E29</f>
        <v>8.6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D5"/>
  <sheetViews>
    <sheetView workbookViewId="0" topLeftCell="A1">
      <selection activeCell="B10" sqref="B9:B10"/>
    </sheetView>
  </sheetViews>
  <sheetFormatPr defaultColWidth="9.140625" defaultRowHeight="12.75"/>
  <cols>
    <col min="1" max="1" width="22.140625" style="0" bestFit="1" customWidth="1"/>
    <col min="2" max="2" width="23.28125" style="0" bestFit="1" customWidth="1"/>
    <col min="3" max="3" width="25.421875" style="0" bestFit="1" customWidth="1"/>
    <col min="4" max="4" width="22.140625" style="0" bestFit="1" customWidth="1"/>
  </cols>
  <sheetData>
    <row r="2" spans="1:4" ht="12.75">
      <c r="A2" s="4" t="s">
        <v>44</v>
      </c>
      <c r="B2" s="4" t="s">
        <v>16</v>
      </c>
      <c r="C2" s="4" t="s">
        <v>43</v>
      </c>
      <c r="D2" s="4" t="s">
        <v>17</v>
      </c>
    </row>
    <row r="3" spans="1:4" ht="12.75">
      <c r="A3" s="2" t="s">
        <v>63</v>
      </c>
      <c r="B3" s="1">
        <v>5</v>
      </c>
      <c r="C3" s="1">
        <v>5</v>
      </c>
      <c r="D3" s="1">
        <v>500</v>
      </c>
    </row>
    <row r="4" spans="1:4" ht="12.75">
      <c r="A4" s="2" t="s">
        <v>63</v>
      </c>
      <c r="B4" s="1">
        <v>6</v>
      </c>
      <c r="C4" s="1">
        <v>5</v>
      </c>
      <c r="D4" s="1">
        <v>20</v>
      </c>
    </row>
    <row r="5" spans="1:4" ht="12.75">
      <c r="A5" s="2" t="s">
        <v>64</v>
      </c>
      <c r="B5" s="1">
        <v>6</v>
      </c>
      <c r="C5" s="1">
        <v>5</v>
      </c>
      <c r="D5" s="1">
        <v>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Ciber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Lettich</dc:creator>
  <cp:keywords/>
  <dc:description/>
  <cp:lastModifiedBy>Randy Lettich</cp:lastModifiedBy>
  <dcterms:created xsi:type="dcterms:W3CDTF">2004-08-26T20:26:50Z</dcterms:created>
  <dcterms:modified xsi:type="dcterms:W3CDTF">2004-08-30T16:40:34Z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